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dmin\Desktop\dpe\ALOCAÇÃO_SERVIDORES_OUTUBRO_2020\"/>
    </mc:Choice>
  </mc:AlternateContent>
  <xr:revisionPtr revIDLastSave="0" documentId="13_ncr:1_{C23E1431-0150-4A52-A3AD-C86BA6DC48B2}" xr6:coauthVersionLast="45" xr6:coauthVersionMax="45" xr10:uidLastSave="{00000000-0000-0000-0000-000000000000}"/>
  <bookViews>
    <workbookView xWindow="-120" yWindow="-120" windowWidth="20730" windowHeight="11160" firstSheet="8" activeTab="8" xr2:uid="{00000000-000D-0000-FFFF-FFFF00000000}"/>
  </bookViews>
  <sheets>
    <sheet name="Número de órgãos por comarca" sheetId="1" r:id="rId1"/>
    <sheet name="Tabelas de frequências gerais" sheetId="6" r:id="rId2"/>
    <sheet name="Casos_Criados" sheetId="2" r:id="rId3"/>
    <sheet name="Tabelas de frequência_c.criad" sheetId="7" r:id="rId4"/>
    <sheet name="Gráficos_Casos_Criados" sheetId="10" r:id="rId5"/>
    <sheet name="Intimações_Recebidas" sheetId="4" r:id="rId6"/>
    <sheet name="Tabela de frequência_int.rec." sheetId="8" r:id="rId7"/>
    <sheet name="Gráficos_Intimações_recebidas" sheetId="11" r:id="rId8"/>
    <sheet name="Agendamento_Visão_órgão" sheetId="5" r:id="rId9"/>
    <sheet name="Tabela de frequência_agendament" sheetId="9" r:id="rId10"/>
    <sheet name="Gráficos_Agendamentos" sheetId="13" r:id="rId11"/>
    <sheet name="Comarcas sem casos, intm ou agn" sheetId="14" r:id="rId12"/>
  </sheets>
  <definedNames>
    <definedName name="_xlnm._FilterDatabase" localSheetId="8" hidden="1">Agendamento_Visão_órgão!$A$1:$Z$85</definedName>
    <definedName name="_xlnm._FilterDatabase" localSheetId="2" hidden="1">Casos_Criados!$A$1:$AC$83</definedName>
    <definedName name="_xlnm._FilterDatabase" localSheetId="5" hidden="1">Intimações_Recebidas!$A$1:$AC$83</definedName>
    <definedName name="_xlnm._FilterDatabase" localSheetId="3" hidden="1">'Tabelas de frequência_c.criad'!$G$2:$K$12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4" i="5" l="1"/>
  <c r="Z46" i="5"/>
  <c r="Z62" i="5"/>
  <c r="Z65" i="5"/>
  <c r="Z69" i="5"/>
  <c r="Z59" i="5"/>
  <c r="Z24" i="5"/>
  <c r="Z55" i="5"/>
  <c r="Z77" i="5"/>
  <c r="Z30" i="5"/>
  <c r="Z82" i="5"/>
  <c r="Z47" i="5"/>
  <c r="Z41" i="5"/>
  <c r="Z83" i="5"/>
  <c r="Z51" i="5"/>
  <c r="Z38" i="5"/>
  <c r="Z57" i="5"/>
  <c r="Z54" i="5"/>
  <c r="Z79" i="5"/>
  <c r="Z32" i="5"/>
  <c r="Z52" i="5"/>
  <c r="Z78" i="5"/>
  <c r="Z75" i="5"/>
  <c r="Z81" i="5"/>
  <c r="Z71" i="5"/>
  <c r="Z39" i="5"/>
  <c r="Z53" i="5"/>
  <c r="Z60" i="5"/>
  <c r="Z70" i="5"/>
  <c r="Z67" i="5"/>
  <c r="Z26" i="5"/>
  <c r="Z56" i="5"/>
  <c r="Z72" i="5"/>
  <c r="Z68" i="5"/>
  <c r="Z33" i="5"/>
  <c r="Z80" i="5"/>
  <c r="Z76" i="5"/>
  <c r="Z36" i="5"/>
  <c r="Z73" i="5"/>
  <c r="Z25" i="5"/>
  <c r="Z66" i="5"/>
  <c r="Z61" i="5"/>
  <c r="Z58" i="5"/>
  <c r="Z22" i="5"/>
  <c r="Z63" i="5"/>
  <c r="Z64" i="5"/>
  <c r="X74" i="5"/>
  <c r="X62" i="5"/>
  <c r="X65" i="5"/>
  <c r="X69" i="5"/>
  <c r="X55" i="5"/>
  <c r="X77" i="5"/>
  <c r="X82" i="5"/>
  <c r="X83" i="5"/>
  <c r="X57" i="5"/>
  <c r="X54" i="5"/>
  <c r="X79" i="5"/>
  <c r="X52" i="5"/>
  <c r="X78" i="5"/>
  <c r="X75" i="5"/>
  <c r="X81" i="5"/>
  <c r="X71" i="5"/>
  <c r="X53" i="5"/>
  <c r="X60" i="5"/>
  <c r="X70" i="5"/>
  <c r="X67" i="5"/>
  <c r="X56" i="5"/>
  <c r="X72" i="5"/>
  <c r="X68" i="5"/>
  <c r="X80" i="5"/>
  <c r="X76" i="5"/>
  <c r="X73" i="5"/>
  <c r="X66" i="5"/>
  <c r="X61" i="5"/>
  <c r="X58" i="5"/>
  <c r="X63" i="5"/>
  <c r="X64" i="5"/>
  <c r="V74" i="5"/>
  <c r="V62" i="5"/>
  <c r="V65" i="5"/>
  <c r="V69" i="5"/>
  <c r="V77" i="5"/>
  <c r="V82" i="5"/>
  <c r="V83" i="5"/>
  <c r="V57" i="5"/>
  <c r="V54" i="5"/>
  <c r="V79" i="5"/>
  <c r="V52" i="5"/>
  <c r="V78" i="5"/>
  <c r="V75" i="5"/>
  <c r="V81" i="5"/>
  <c r="V71" i="5"/>
  <c r="V53" i="5"/>
  <c r="V60" i="5"/>
  <c r="V70" i="5"/>
  <c r="V67" i="5"/>
  <c r="V56" i="5"/>
  <c r="V72" i="5"/>
  <c r="V68" i="5"/>
  <c r="V80" i="5"/>
  <c r="V76" i="5"/>
  <c r="V73" i="5"/>
  <c r="V66" i="5"/>
  <c r="V58" i="5"/>
  <c r="V63" i="5"/>
  <c r="V64" i="5"/>
  <c r="T74" i="5"/>
  <c r="T62" i="5"/>
  <c r="T65" i="5"/>
  <c r="T69" i="5"/>
  <c r="T77" i="5"/>
  <c r="T82" i="5"/>
  <c r="T83" i="5"/>
  <c r="T57" i="5"/>
  <c r="T54" i="5"/>
  <c r="T79" i="5"/>
  <c r="T52" i="5"/>
  <c r="T78" i="5"/>
  <c r="T75" i="5"/>
  <c r="T81" i="5"/>
  <c r="T71" i="5"/>
  <c r="T60" i="5"/>
  <c r="T70" i="5"/>
  <c r="T67" i="5"/>
  <c r="T56" i="5"/>
  <c r="T72" i="5"/>
  <c r="T68" i="5"/>
  <c r="T80" i="5"/>
  <c r="T76" i="5"/>
  <c r="T73" i="5"/>
  <c r="T66" i="5"/>
  <c r="T61" i="5"/>
  <c r="T58" i="5"/>
  <c r="T63" i="5"/>
  <c r="T64" i="5"/>
  <c r="AC74" i="4"/>
  <c r="AC46" i="4"/>
  <c r="AC62" i="4"/>
  <c r="AC65" i="4"/>
  <c r="AC69" i="4"/>
  <c r="AC59" i="4"/>
  <c r="AC24" i="4"/>
  <c r="AC55" i="4"/>
  <c r="AC77" i="4"/>
  <c r="AC30" i="4"/>
  <c r="AC82" i="4"/>
  <c r="AC47" i="4"/>
  <c r="AC41" i="4"/>
  <c r="AC83" i="4"/>
  <c r="AC51" i="4"/>
  <c r="AC38" i="4"/>
  <c r="AC57" i="4"/>
  <c r="AC54" i="4"/>
  <c r="AC79" i="4"/>
  <c r="AC32" i="4"/>
  <c r="AC52" i="4"/>
  <c r="AC78" i="4"/>
  <c r="AC75" i="4"/>
  <c r="AC81" i="4"/>
  <c r="AC71" i="4"/>
  <c r="AC39" i="4"/>
  <c r="AC53" i="4"/>
  <c r="AC60" i="4"/>
  <c r="AC70" i="4"/>
  <c r="AC67" i="4"/>
  <c r="AC26" i="4"/>
  <c r="AC56" i="4"/>
  <c r="AC72" i="4"/>
  <c r="AC68" i="4"/>
  <c r="AC33" i="4"/>
  <c r="AC80" i="4"/>
  <c r="AC76" i="4"/>
  <c r="AC36" i="4"/>
  <c r="AC73" i="4"/>
  <c r="AC25" i="4"/>
  <c r="AC66" i="4"/>
  <c r="AC61" i="4"/>
  <c r="AC58" i="4"/>
  <c r="AC22" i="4"/>
  <c r="AC63" i="4"/>
  <c r="AC64" i="4"/>
  <c r="AA74" i="4"/>
  <c r="AA69" i="4"/>
  <c r="AA77" i="4"/>
  <c r="AA82" i="4"/>
  <c r="AA83" i="4"/>
  <c r="AA79" i="4"/>
  <c r="AA78" i="4"/>
  <c r="AA81" i="4"/>
  <c r="AA67" i="4"/>
  <c r="AA68" i="4"/>
  <c r="AA80" i="4"/>
  <c r="AA76" i="4"/>
  <c r="AA66" i="4"/>
  <c r="Y74" i="4"/>
  <c r="Y62" i="4"/>
  <c r="Y65" i="4"/>
  <c r="Y69" i="4"/>
  <c r="Y55" i="4"/>
  <c r="Y77" i="4"/>
  <c r="Y82" i="4"/>
  <c r="Y57" i="4"/>
  <c r="Y54" i="4"/>
  <c r="Y79" i="4"/>
  <c r="Y52" i="4"/>
  <c r="Y78" i="4"/>
  <c r="Y75" i="4"/>
  <c r="Y81" i="4"/>
  <c r="Y71" i="4"/>
  <c r="Y53" i="4"/>
  <c r="Y60" i="4"/>
  <c r="Y70" i="4"/>
  <c r="Y67" i="4"/>
  <c r="Y56" i="4"/>
  <c r="Y72" i="4"/>
  <c r="Y68" i="4"/>
  <c r="Y80" i="4"/>
  <c r="Y76" i="4"/>
  <c r="Y73" i="4"/>
  <c r="Y66" i="4"/>
  <c r="Y61" i="4"/>
  <c r="Y58" i="4"/>
  <c r="Y63" i="4"/>
  <c r="Y64" i="4"/>
  <c r="W74" i="4"/>
  <c r="W62" i="4"/>
  <c r="W65" i="4"/>
  <c r="W69" i="4"/>
  <c r="W77" i="4"/>
  <c r="W82" i="4"/>
  <c r="W83" i="4"/>
  <c r="W57" i="4"/>
  <c r="W54" i="4"/>
  <c r="W79" i="4"/>
  <c r="W52" i="4"/>
  <c r="W78" i="4"/>
  <c r="W75" i="4"/>
  <c r="W81" i="4"/>
  <c r="W71" i="4"/>
  <c r="W53" i="4"/>
  <c r="W60" i="4"/>
  <c r="W70" i="4"/>
  <c r="W67" i="4"/>
  <c r="W56" i="4"/>
  <c r="W72" i="4"/>
  <c r="W68" i="4"/>
  <c r="W80" i="4"/>
  <c r="W76" i="4"/>
  <c r="W73" i="4"/>
  <c r="W66" i="4"/>
  <c r="W58" i="4"/>
  <c r="W63" i="4"/>
  <c r="W64" i="4"/>
  <c r="U74" i="4"/>
  <c r="U62" i="4"/>
  <c r="U65" i="4"/>
  <c r="U69" i="4"/>
  <c r="U77" i="4"/>
  <c r="U82" i="4"/>
  <c r="U83" i="4"/>
  <c r="U57" i="4"/>
  <c r="U54" i="4"/>
  <c r="U79" i="4"/>
  <c r="U52" i="4"/>
  <c r="U78" i="4"/>
  <c r="U75" i="4"/>
  <c r="U81" i="4"/>
  <c r="U71" i="4"/>
  <c r="U60" i="4"/>
  <c r="U70" i="4"/>
  <c r="U67" i="4"/>
  <c r="U56" i="4"/>
  <c r="U72" i="4"/>
  <c r="U68" i="4"/>
  <c r="U80" i="4"/>
  <c r="U76" i="4"/>
  <c r="U73" i="4"/>
  <c r="U66" i="4"/>
  <c r="U61" i="4"/>
  <c r="U58" i="4"/>
  <c r="U63" i="4"/>
  <c r="U64" i="4"/>
  <c r="AC74" i="2" l="1"/>
  <c r="AC46" i="2"/>
  <c r="AC62" i="2"/>
  <c r="AC65" i="2"/>
  <c r="AC69" i="2"/>
  <c r="AC59" i="2"/>
  <c r="AC24" i="2"/>
  <c r="AC55" i="2"/>
  <c r="AC77" i="2"/>
  <c r="AC30" i="2"/>
  <c r="AC82" i="2"/>
  <c r="AC47" i="2"/>
  <c r="AC41" i="2"/>
  <c r="AC83" i="2"/>
  <c r="AC51" i="2"/>
  <c r="AC38" i="2"/>
  <c r="AC57" i="2"/>
  <c r="AC54" i="2"/>
  <c r="AC79" i="2"/>
  <c r="AC32" i="2"/>
  <c r="AC52" i="2"/>
  <c r="AC78" i="2"/>
  <c r="AC75" i="2"/>
  <c r="AC81" i="2"/>
  <c r="AC71" i="2"/>
  <c r="AC39" i="2"/>
  <c r="AC53" i="2"/>
  <c r="AC60" i="2"/>
  <c r="AC70" i="2"/>
  <c r="AC67" i="2"/>
  <c r="AC26" i="2"/>
  <c r="AC56" i="2"/>
  <c r="AC72" i="2"/>
  <c r="AC68" i="2"/>
  <c r="AC33" i="2"/>
  <c r="AC80" i="2"/>
  <c r="AC76" i="2"/>
  <c r="AC36" i="2"/>
  <c r="AC73" i="2"/>
  <c r="AC25" i="2"/>
  <c r="AC66" i="2"/>
  <c r="AC61" i="2"/>
  <c r="AC58" i="2"/>
  <c r="AC22" i="2"/>
  <c r="AC63" i="2"/>
  <c r="AC64" i="2"/>
  <c r="AA74" i="2"/>
  <c r="AA69" i="2"/>
  <c r="AA77" i="2"/>
  <c r="AA83" i="2"/>
  <c r="AA79" i="2"/>
  <c r="AA78" i="2"/>
  <c r="AA81" i="2"/>
  <c r="AA68" i="2"/>
  <c r="AA67" i="2"/>
  <c r="AA80" i="2"/>
  <c r="AA76" i="2"/>
  <c r="AA66" i="2"/>
  <c r="Y74" i="2"/>
  <c r="Y62" i="2"/>
  <c r="Y65" i="2"/>
  <c r="Y69" i="2"/>
  <c r="Y55" i="2"/>
  <c r="Y77" i="2"/>
  <c r="Y82" i="2"/>
  <c r="Y57" i="2"/>
  <c r="Y54" i="2"/>
  <c r="Y79" i="2"/>
  <c r="Y52" i="2"/>
  <c r="Y78" i="2"/>
  <c r="Y75" i="2"/>
  <c r="Y81" i="2"/>
  <c r="Y71" i="2"/>
  <c r="Y53" i="2"/>
  <c r="Y60" i="2"/>
  <c r="Y70" i="2"/>
  <c r="Y67" i="2"/>
  <c r="Y56" i="2"/>
  <c r="Y72" i="2"/>
  <c r="Y68" i="2"/>
  <c r="Y80" i="2"/>
  <c r="Y76" i="2"/>
  <c r="Y73" i="2"/>
  <c r="Y66" i="2"/>
  <c r="Y61" i="2"/>
  <c r="Y58" i="2"/>
  <c r="Y63" i="2"/>
  <c r="Y64" i="2"/>
  <c r="W74" i="2"/>
  <c r="W62" i="2"/>
  <c r="W65" i="2"/>
  <c r="W69" i="2"/>
  <c r="W77" i="2"/>
  <c r="W82" i="2"/>
  <c r="W83" i="2"/>
  <c r="W57" i="2"/>
  <c r="W54" i="2"/>
  <c r="W79" i="2"/>
  <c r="W52" i="2"/>
  <c r="W78" i="2"/>
  <c r="W75" i="2"/>
  <c r="W81" i="2"/>
  <c r="W71" i="2"/>
  <c r="W53" i="2"/>
  <c r="W60" i="2"/>
  <c r="W70" i="2"/>
  <c r="W67" i="2"/>
  <c r="W56" i="2"/>
  <c r="W72" i="2"/>
  <c r="W68" i="2"/>
  <c r="W80" i="2"/>
  <c r="W76" i="2"/>
  <c r="W73" i="2"/>
  <c r="W66" i="2"/>
  <c r="W58" i="2"/>
  <c r="W63" i="2"/>
  <c r="W64" i="2"/>
  <c r="U74" i="2"/>
  <c r="U62" i="2"/>
  <c r="U65" i="2"/>
  <c r="U69" i="2"/>
  <c r="U77" i="2"/>
  <c r="U82" i="2"/>
  <c r="U83" i="2"/>
  <c r="U57" i="2"/>
  <c r="U54" i="2"/>
  <c r="U79" i="2"/>
  <c r="U52" i="2"/>
  <c r="U78" i="2"/>
  <c r="U75" i="2"/>
  <c r="U81" i="2"/>
  <c r="U71" i="2"/>
  <c r="U60" i="2"/>
  <c r="U70" i="2"/>
  <c r="U67" i="2"/>
  <c r="U56" i="2"/>
  <c r="U72" i="2"/>
  <c r="U68" i="2"/>
  <c r="U80" i="2"/>
  <c r="U76" i="2"/>
  <c r="U73" i="2"/>
  <c r="U66" i="2"/>
  <c r="U61" i="2"/>
  <c r="U58" i="2"/>
  <c r="U63" i="2"/>
  <c r="U64" i="2"/>
  <c r="J63" i="5" l="1"/>
  <c r="J22" i="5"/>
  <c r="J23" i="5"/>
  <c r="J58" i="5"/>
  <c r="J61" i="5"/>
  <c r="J66" i="5"/>
  <c r="J18" i="5"/>
  <c r="J25" i="5"/>
  <c r="J73" i="5"/>
  <c r="J36" i="5"/>
  <c r="J7" i="5"/>
  <c r="J76" i="5"/>
  <c r="J19" i="5"/>
  <c r="J50" i="5"/>
  <c r="J15" i="5"/>
  <c r="J12" i="5"/>
  <c r="J29" i="5"/>
  <c r="J20" i="5"/>
  <c r="J21" i="5"/>
  <c r="J80" i="5"/>
  <c r="J43" i="5"/>
  <c r="J33" i="5"/>
  <c r="J37" i="5"/>
  <c r="J68" i="5"/>
  <c r="J72" i="5"/>
  <c r="J13" i="5"/>
  <c r="J49" i="5"/>
  <c r="J56" i="5"/>
  <c r="J10" i="5"/>
  <c r="J26" i="5"/>
  <c r="J8" i="5"/>
  <c r="J67" i="5"/>
  <c r="J70" i="5"/>
  <c r="J16" i="5"/>
  <c r="J60" i="5"/>
  <c r="J44" i="5"/>
  <c r="J53" i="5"/>
  <c r="J31" i="5"/>
  <c r="J39" i="5"/>
  <c r="J40" i="5"/>
  <c r="J71" i="5"/>
  <c r="J81" i="5"/>
  <c r="J75" i="5"/>
  <c r="J78" i="5"/>
  <c r="J45" i="5"/>
  <c r="J52" i="5"/>
  <c r="J48" i="5"/>
  <c r="J32" i="5"/>
  <c r="J79" i="5"/>
  <c r="J42" i="5"/>
  <c r="J27" i="5"/>
  <c r="J9" i="5"/>
  <c r="J11" i="5"/>
  <c r="J54" i="5"/>
  <c r="J57" i="5"/>
  <c r="J38" i="5"/>
  <c r="J28" i="5"/>
  <c r="J2" i="5"/>
  <c r="J51" i="5"/>
  <c r="J83" i="5"/>
  <c r="J3" i="5"/>
  <c r="J41" i="5"/>
  <c r="J47" i="5"/>
  <c r="J14" i="5"/>
  <c r="J82" i="5"/>
  <c r="J30" i="5"/>
  <c r="J77" i="5"/>
  <c r="J34" i="5"/>
  <c r="J55" i="5"/>
  <c r="J4" i="5"/>
  <c r="J35" i="5"/>
  <c r="J24" i="5"/>
  <c r="J59" i="5"/>
  <c r="J6" i="5"/>
  <c r="J17" i="5"/>
  <c r="J69" i="5"/>
  <c r="J5" i="5"/>
  <c r="J65" i="5"/>
  <c r="J62" i="5"/>
  <c r="J46" i="5"/>
  <c r="J74" i="5"/>
  <c r="J64" i="5"/>
  <c r="F82" i="2" l="1"/>
  <c r="AA82" i="2" s="1"/>
</calcChain>
</file>

<file path=xl/sharedStrings.xml><?xml version="1.0" encoding="utf-8"?>
<sst xmlns="http://schemas.openxmlformats.org/spreadsheetml/2006/main" count="4191" uniqueCount="289">
  <si>
    <t>CAPITAL</t>
  </si>
  <si>
    <t>Cível</t>
  </si>
  <si>
    <t>Família</t>
  </si>
  <si>
    <t>Fazenda Pública</t>
  </si>
  <si>
    <t>Criminal</t>
  </si>
  <si>
    <t>Infância e Juventude</t>
  </si>
  <si>
    <t>Criança e Adolescente</t>
  </si>
  <si>
    <t>Defesa do Consumidor</t>
  </si>
  <si>
    <t>Violência Doméstica e Familiar</t>
  </si>
  <si>
    <t>Núcleo de Primeiro Atendimento</t>
  </si>
  <si>
    <t>Defesa da Pessoa Presa</t>
  </si>
  <si>
    <t>Órfãos e Sucessões</t>
  </si>
  <si>
    <t>Defesa do Direito à Moradia</t>
  </si>
  <si>
    <t>Defesa dos Direitos Humanos</t>
  </si>
  <si>
    <t>Tutela Coletiva</t>
  </si>
  <si>
    <t>Outros</t>
  </si>
  <si>
    <t>ANGRA DOS REIS</t>
  </si>
  <si>
    <t>Coordenação da Região</t>
  </si>
  <si>
    <t>ARARUAMA</t>
  </si>
  <si>
    <t>ARMAÇÃO DE BÚZIOS</t>
  </si>
  <si>
    <t>2 DPs e 1 Coordenação</t>
  </si>
  <si>
    <t>BARRA DO PIRAÍ</t>
  </si>
  <si>
    <t>Recepção</t>
  </si>
  <si>
    <t>BARRA MANSA</t>
  </si>
  <si>
    <t>DP Regional</t>
  </si>
  <si>
    <t>BELFORD ROXO</t>
  </si>
  <si>
    <t>BOM JESUS DO ITABAPOANA</t>
  </si>
  <si>
    <t>CABO FRIO</t>
  </si>
  <si>
    <t>Coordenação de Segurança</t>
  </si>
  <si>
    <t>CACHOEIRAS DE MACACU</t>
  </si>
  <si>
    <t>2 DPs, 1 Coordenação e 1 Núcleo de Primeiro Atendimento</t>
  </si>
  <si>
    <t>DP - Sistema Penitenciário do Interior</t>
  </si>
  <si>
    <t>CAMPOS DOS GOYTACAZES</t>
  </si>
  <si>
    <t>DUQUE DE CAXIAS</t>
  </si>
  <si>
    <t>Tribunal de Júri</t>
  </si>
  <si>
    <t>GUAPIMIRIM</t>
  </si>
  <si>
    <t>2 DPs, 1 Coordenação e 1 DP Regional</t>
  </si>
  <si>
    <t>ITABORAÍ</t>
  </si>
  <si>
    <t>ITAGUAÍ</t>
  </si>
  <si>
    <t>ITAPERUNA</t>
  </si>
  <si>
    <t>Violência Doméstica</t>
  </si>
  <si>
    <t>2 DPs, 1 Coordenação e 3 DPs Regionais</t>
  </si>
  <si>
    <t>JAPERI</t>
  </si>
  <si>
    <t>MACAÉ</t>
  </si>
  <si>
    <t>MAGÉ</t>
  </si>
  <si>
    <t>INHOMIRIM</t>
  </si>
  <si>
    <t>MARICÁ</t>
  </si>
  <si>
    <t>MESQUITA</t>
  </si>
  <si>
    <t>MIRACEMA</t>
  </si>
  <si>
    <t>NILÓPOLIS</t>
  </si>
  <si>
    <t>Triagem</t>
  </si>
  <si>
    <t>NITERÓI</t>
  </si>
  <si>
    <t>NOVA FRIBURGO</t>
  </si>
  <si>
    <t>NOVA IGUAÇU</t>
  </si>
  <si>
    <t>PARAÍBA DO SUL</t>
  </si>
  <si>
    <t>PATY DO ALFERES</t>
  </si>
  <si>
    <t>1 DP, 1 Coordenação e 1 DP Regional</t>
  </si>
  <si>
    <t>PETRÓPOLIS</t>
  </si>
  <si>
    <t>QUEIMADOS</t>
  </si>
  <si>
    <t>RESENDE</t>
  </si>
  <si>
    <t>RIO BONITO</t>
  </si>
  <si>
    <t>RIO DAS OSTRAS</t>
  </si>
  <si>
    <t xml:space="preserve">2 DPs, 1 Coordenação, 1 Núcleo de Primeiro Atendimento e 1 VARA DE FAMÍLIA, INFÂNCIA, DA JUVENTUDE E DO IDOSO </t>
  </si>
  <si>
    <t>SANTO ANTÔNIO DE PÁDUA</t>
  </si>
  <si>
    <t>SÃO FIDÉLIS</t>
  </si>
  <si>
    <t>SÃO GONÇALO</t>
  </si>
  <si>
    <t>SÃO JOÃO DA BARRA</t>
  </si>
  <si>
    <t>SÃO JOÃO DE MERITI</t>
  </si>
  <si>
    <t>SÃO PEDRO DA ALDEIA</t>
  </si>
  <si>
    <t>2 DPs, 1 Coordenação e 1 DP DE FAMÍLIA, DA INFÂNCIA, DA JUVENTUDE E DO IDOSO</t>
  </si>
  <si>
    <t>SAQUAREMA</t>
  </si>
  <si>
    <t>SEROPÉDICA</t>
  </si>
  <si>
    <t>TERESÓPOLIS</t>
  </si>
  <si>
    <t>TRÊS RIOS</t>
  </si>
  <si>
    <t>VALENÇA</t>
  </si>
  <si>
    <t>VASSOURAS</t>
  </si>
  <si>
    <t>VOLTA REDONDA</t>
  </si>
  <si>
    <t>comarca</t>
  </si>
  <si>
    <t>Angra dos Reis</t>
  </si>
  <si>
    <t>Araruama</t>
  </si>
  <si>
    <t>Armação dos Búzios</t>
  </si>
  <si>
    <t>Arraial do Cabo</t>
  </si>
  <si>
    <t>Barra do Piraí</t>
  </si>
  <si>
    <t>Barra Mansa</t>
  </si>
  <si>
    <t>Belford Roxo</t>
  </si>
  <si>
    <t>Bom Jardim</t>
  </si>
  <si>
    <t>Bom Jesus do Itabapoana</t>
  </si>
  <si>
    <t>Cabo Frio</t>
  </si>
  <si>
    <t>Cachoeiras de Macacu</t>
  </si>
  <si>
    <t>Cambuci</t>
  </si>
  <si>
    <t>Campos dos Goytacazes</t>
  </si>
  <si>
    <t>Cantagalo</t>
  </si>
  <si>
    <t>Carapebus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</si>
  <si>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</si>
  <si>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</si>
  <si>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</si>
  <si>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</si>
  <si>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</si>
  <si>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</si>
  <si>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</si>
  <si>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</si>
  <si>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</si>
  <si>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</si>
  <si>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</si>
  <si>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</si>
  <si>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</si>
  <si>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</si>
  <si>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</si>
  <si>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</si>
  <si>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</si>
  <si>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</si>
  <si>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Magé</t>
  </si>
  <si>
    <t>Mangaratiba</t>
  </si>
  <si>
    <t>Maricá</t>
  </si>
  <si>
    <t>Mendes</t>
  </si>
  <si>
    <t>Mesquita</t>
  </si>
  <si>
    <t>Miguel Pereira</t>
  </si>
  <si>
    <t>Miracema</t>
  </si>
  <si>
    <t>Natividade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</si>
  <si>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</si>
  <si>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</si>
  <si>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</si>
  <si>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</si>
  <si>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</si>
  <si>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</si>
  <si>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</si>
  <si>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</si>
  <si>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</si>
  <si>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</si>
  <si>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</si>
  <si>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</si>
  <si>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</si>
  <si>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Queimados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</si>
  <si>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</si>
  <si>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</si>
  <si>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</si>
  <si>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</si>
  <si>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</si>
  <si>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</si>
  <si>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</si>
  <si>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</si>
  <si>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Fidélis</t>
  </si>
  <si>
    <t>São Francisco de Itabapoana</t>
  </si>
  <si>
    <t>São Gonçalo</t>
  </si>
  <si>
    <t>São João da Barra</t>
  </si>
  <si>
    <t>São João de Meriti</t>
  </si>
  <si>
    <t>São José do Vale do Rio Preto</t>
  </si>
  <si>
    <t>São Pedro da Aldeia</t>
  </si>
  <si>
    <t>São Sebastião do Alto</t>
  </si>
  <si>
    <t>Sapucaia</t>
  </si>
  <si>
    <t>Saquarema</t>
  </si>
  <si>
    <t>Seropédica</t>
  </si>
  <si>
    <t>Silva Jardim</t>
  </si>
  <si>
    <t>Sumidouro</t>
  </si>
  <si>
    <t>Teresópolis</t>
  </si>
  <si>
    <t>Trajano de Moraes</t>
  </si>
  <si>
    <t>Três Rios</t>
  </si>
  <si>
    <t>Valença</t>
  </si>
  <si>
    <t>Vassouras</t>
  </si>
  <si>
    <t>Volta Redonda</t>
  </si>
  <si>
    <t>Total</t>
  </si>
  <si>
    <t>Competência Criminal</t>
  </si>
  <si>
    <t>Competência Cível</t>
  </si>
  <si>
    <t>Competência Família</t>
  </si>
  <si>
    <t>Competência_Fazenda Pública</t>
  </si>
  <si>
    <t>Competência_Infância_Juventude</t>
  </si>
  <si>
    <t>Competência_Outros</t>
  </si>
  <si>
    <t>Não definido</t>
  </si>
  <si>
    <t>Outros Estados</t>
  </si>
  <si>
    <t>Casos criados</t>
  </si>
  <si>
    <t>Casos criados por servidor</t>
  </si>
  <si>
    <t>Total estadual</t>
  </si>
  <si>
    <t>Média</t>
  </si>
  <si>
    <t>Mediana</t>
  </si>
  <si>
    <t>Máximo</t>
  </si>
  <si>
    <t>Mínimo</t>
  </si>
  <si>
    <t>Número de servidores efetivos</t>
  </si>
  <si>
    <t>Casos criados / servidores efetivos</t>
  </si>
  <si>
    <t>%</t>
  </si>
  <si>
    <t>Estatísticas descritivas do número de casos criados por comarca, segundo competência</t>
  </si>
  <si>
    <t>Estatísticas descritivas do número de intimações recebidas e da carga de trabalho por servidor efetivo</t>
  </si>
  <si>
    <t>Estatísticas descritivas do número de casos criados e da carga de trabalho por servidor efetivo</t>
  </si>
  <si>
    <t>Intimações recebidas</t>
  </si>
  <si>
    <t>Intimações recebidas por servidor</t>
  </si>
  <si>
    <t>Estatísticas descritivas do número de intimações recebidas por comarca, segundo competência</t>
  </si>
  <si>
    <t>Estatísticas descritivas do número de agendamentos e da carga de trabalho por servidor efetivo</t>
  </si>
  <si>
    <t>Agendamentos</t>
  </si>
  <si>
    <t>Agendamentos por servidor</t>
  </si>
  <si>
    <t>Estatísticas descritivas do número de agendamentos por comarca, segundo competência</t>
  </si>
  <si>
    <t>Intimações recebidas / servidores efetivos</t>
  </si>
  <si>
    <t>Agendamentos / servidores efetivos</t>
  </si>
  <si>
    <t>Capital</t>
  </si>
  <si>
    <t>Estatísticas descritivas de casos criados por comarca, segundo competência (excluindo as comarcas com DP única)</t>
  </si>
  <si>
    <t>Especialidade</t>
  </si>
  <si>
    <t>Parâmetros</t>
  </si>
  <si>
    <t>Servidores Efetivos</t>
  </si>
  <si>
    <t>Casos criados / servidores</t>
  </si>
  <si>
    <t>NÃO</t>
  </si>
  <si>
    <t>SIM</t>
  </si>
  <si>
    <t>DP Única</t>
  </si>
  <si>
    <t>N/A</t>
  </si>
  <si>
    <t>Servidores efetivos na área criminal</t>
  </si>
  <si>
    <t>Casos criados de competência criminal / Número de Servidores efetivos na área criminal</t>
  </si>
  <si>
    <t>Servidores efetivos na área cível</t>
  </si>
  <si>
    <t>Casos criados de competência cível / Número de Servidores efetivos na área cível</t>
  </si>
  <si>
    <t>Servidores efetivos na área de família</t>
  </si>
  <si>
    <t>Casos criados de competência familiar / Número de Servidores efetivos na área de família</t>
  </si>
  <si>
    <t>Servidores efetivos na área da infância e da juventude</t>
  </si>
  <si>
    <t>Casos criados na área da infância e da juventude / Número de Servidores efetivos na área da infância e da juventude</t>
  </si>
  <si>
    <t>Servidores efetivos em outras áreas</t>
  </si>
  <si>
    <t>Casos criados de competência em outras áreas / Número de Servidores efetivos em outras áreas</t>
  </si>
  <si>
    <t>Intimações recebidas de competência criminal / Número de Servidores efetivos na área criminal</t>
  </si>
  <si>
    <t>Intimações recebidas de competência cível / Número de Servidores efetivos na área cível</t>
  </si>
  <si>
    <t>Intimações recebidas de competência familiar / Número de Servidores efetivos na área de família</t>
  </si>
  <si>
    <t>Intimações recebidas na área da infância e da juventude / Número de Servidores efetivos na área da infância e da juventude</t>
  </si>
  <si>
    <t>Intimações recebidas de competência em outras áreas / Número de Servidores efetivos em outras áreas</t>
  </si>
  <si>
    <t>Estatísticas descritivas de Agendamentos por comarca, segundo competência (excluindo as comarcas com DP única)</t>
  </si>
  <si>
    <t>Agendamentos / servidores</t>
  </si>
  <si>
    <t>Competência_Família_Infância_Juventude</t>
  </si>
  <si>
    <t>Família, Infância e Juventude</t>
  </si>
  <si>
    <t>Servidores efetivos na área da família, infância e da juventude</t>
  </si>
  <si>
    <t>Intimações recebidas na área da família, infância e da juventude / Número de Servidores efetivos na área da infância e da juventude</t>
  </si>
  <si>
    <t>Comarca</t>
  </si>
  <si>
    <t>As 10 comarcas com o maior número de intimações recebidas na área criminal por servidor</t>
  </si>
  <si>
    <t>As 10 comarcas com o menor número de intimações recebidas por servidor</t>
  </si>
  <si>
    <t>As 10 comarcas com o maior número de intimações recebidas por servidor</t>
  </si>
  <si>
    <t>As 10 comarcas com o menor número de casos criados por servidor</t>
  </si>
  <si>
    <t>As 10 comarcas com o maior número de casos criados por servidor</t>
  </si>
  <si>
    <t>As 10 comarcas com o menor número de casos criados na área criminal por servidor</t>
  </si>
  <si>
    <t>As 10 comarcas com o maior número de casos criados na área criminal por servidor</t>
  </si>
  <si>
    <t>As 10 comarcas com o menor número de casos criados na área cível por servidor</t>
  </si>
  <si>
    <t>As 10 comarcas com o maior número de casos criados na área cível por servidor</t>
  </si>
  <si>
    <t>As 10 comarcas com o menor número de casos criados na área de família por servidor</t>
  </si>
  <si>
    <t>As 10 comarcas com o maior número de casos criados na área de família por servidor</t>
  </si>
  <si>
    <t>As 5 comarcas com o menor número de casos criados na área da infância e da juventude por servidor</t>
  </si>
  <si>
    <t>As 5 comarcas com o maior número de casos criados na área da infância e da juventude por servidor</t>
  </si>
  <si>
    <t>As 10 comarcas com o menor número de casos criados em outras áreas por servidor</t>
  </si>
  <si>
    <t>As 10 comarcas com o maior número de casos criados em outras áreas por servidor</t>
  </si>
  <si>
    <t>As 10 comarcas com o menor número de intimações recebidas na área criminal por servidor</t>
  </si>
  <si>
    <t>As 10 comarcas com o menor número de intimações recebidas na área cível por servidor</t>
  </si>
  <si>
    <t>As 10 comarcas com o maior número de intimações recebidas na área cível por servidor</t>
  </si>
  <si>
    <t>As 10 comarcas com o menor número de intimações recebidas na área de família por servidor</t>
  </si>
  <si>
    <t>As 10 comarcas com o maior número de intimações recebidas na área de família por servidor</t>
  </si>
  <si>
    <t>As 5 comarcas com o menor número de intimações recebidas na área da infância e da juventude por servidor</t>
  </si>
  <si>
    <t>As 5 comarcas com o maior número de intimações recebidas na área da infância e da juventude por servidor</t>
  </si>
  <si>
    <t>As 10 comarcas com o menor número de intimações recebidas em outras áreas por servidor</t>
  </si>
  <si>
    <t>As 10 comarcas com o maior número de intimações recebidas em outras áreas por servidor</t>
  </si>
  <si>
    <t>As 10 comarcas com o menor número de agendamentos por servidor</t>
  </si>
  <si>
    <t>As 10 comarcas com o maior número de agendamentos por servidor</t>
  </si>
  <si>
    <t>As 10 comarcas com o menor número de agendamentos na área criminal por servidor</t>
  </si>
  <si>
    <t>As 10 comarcas com o maior número de agendamentos na área criminal por servidor</t>
  </si>
  <si>
    <t>As 10 comarcas com o menor número de agendamentos na área cível por servidor</t>
  </si>
  <si>
    <t>As 10 comarcas com o maior número de agendamentos na área cível por servidor</t>
  </si>
  <si>
    <t>As 10 comarcas com o menor número de agendamentos na área de família, da infância e da juventude por servidor</t>
  </si>
  <si>
    <t>As 10 comarcas com o maior número de agendamentos na área de família, da infância e da juventude por servidor</t>
  </si>
  <si>
    <t>As 10 comarcas com o menor número de agendamentos em outras áreas por servidor</t>
  </si>
  <si>
    <t>As 10 comarcas com o maior número de agendamentos em outras áreas por servidor</t>
  </si>
  <si>
    <t>Número de residentes</t>
  </si>
  <si>
    <t>Residentes com 10 anos ou mais com renda familiar até 5 SM ou idosos com renda familiar até 10 SM</t>
  </si>
  <si>
    <t>Demanda_1_Agrupada</t>
  </si>
  <si>
    <t>Número de residentes com 10 anos ou mais com renda familiar até meio salário mínimo ou renda familiar até três salários mínimos</t>
  </si>
  <si>
    <t>Demanda_2_Agrupada</t>
  </si>
  <si>
    <t>[120558-213717)</t>
  </si>
  <si>
    <t>[115657-200356)</t>
  </si>
  <si>
    <t>[71792-120558)</t>
  </si>
  <si>
    <t>[67031-115657)</t>
  </si>
  <si>
    <t>[19624-23467)</t>
  </si>
  <si>
    <t>[18644-22137)</t>
  </si>
  <si>
    <t>[213717-4905281]</t>
  </si>
  <si>
    <t>[200356-4247729]</t>
  </si>
  <si>
    <t>[23467-33464)</t>
  </si>
  <si>
    <t>[22137-31932)</t>
  </si>
  <si>
    <t>[33464-71792)</t>
  </si>
  <si>
    <t>[31932-67031)</t>
  </si>
  <si>
    <t>[6426-14715)</t>
  </si>
  <si>
    <t>[6211-13990)</t>
  </si>
  <si>
    <t>[14715-19624)</t>
  </si>
  <si>
    <t>[13990-18644)</t>
  </si>
  <si>
    <t>Número de servidores efetivos_Agrupamento</t>
  </si>
  <si>
    <t>[9,25-14,86)</t>
  </si>
  <si>
    <t>[5,14-9,25)</t>
  </si>
  <si>
    <t>[2,18-2,34)</t>
  </si>
  <si>
    <t>[1,27-2,18)</t>
  </si>
  <si>
    <t>[2,34-3,27)</t>
  </si>
  <si>
    <t>[0,29-1,27)</t>
  </si>
  <si>
    <t>[14,86-834,84]</t>
  </si>
  <si>
    <t>[3,27-5,14)</t>
  </si>
  <si>
    <t>Demanda Potencial 1/100 mil</t>
  </si>
  <si>
    <t>Demanda Potencial 2/100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</si>
</sst>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0B7BB"/>
      </left>
      <right style="medium">
        <color rgb="FFB0B7BB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B0B7BB"/>
      </left>
      <right/>
      <top style="medium">
        <color rgb="FFC1C1C1"/>
      </top>
      <bottom style="medium">
        <color rgb="FFB0B7BB"/>
      </bottom>
      <diagonal/>
    </border>
    <border>
      <left style="medium">
        <color rgb="FFB0B7BB"/>
      </left>
      <right style="medium">
        <color rgb="FFC1C1C1"/>
      </right>
      <top style="medium">
        <color rgb="FFC1C1C1"/>
      </top>
      <bottom style="medium">
        <color rgb="FFB0B7BB"/>
      </bottom>
      <diagonal/>
    </border>
    <border>
      <left/>
      <right style="medium">
        <color rgb="FFC1C1C1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B0B7BB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9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applyAlignment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Border="1"/>
    <xf numFmtId="0" fontId="0" fillId="0" borderId="8" xfId="0" applyBorder="1"/>
    <xf numFmtId="0" fontId="0" fillId="0" borderId="13" xfId="0" applyFill="1" applyBorder="1"/>
    <xf numFmtId="0" fontId="0" fillId="0" borderId="8" xfId="0" applyFill="1" applyBorder="1"/>
    <xf numFmtId="0" fontId="0" fillId="0" borderId="10" xfId="0" applyFill="1" applyBorder="1"/>
    <xf numFmtId="0" fontId="1" fillId="2" borderId="14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16" xfId="0" applyBorder="1"/>
    <xf numFmtId="1" fontId="0" fillId="0" borderId="18" xfId="0" applyNumberFormat="1" applyBorder="1"/>
    <xf numFmtId="1" fontId="0" fillId="0" borderId="7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0" fontId="0" fillId="0" borderId="16" xfId="0" applyBorder="1" applyAlignment="1">
      <alignment wrapText="1"/>
    </xf>
    <xf numFmtId="0" fontId="0" fillId="0" borderId="16" xfId="0" applyFont="1" applyBorder="1" applyAlignment="1">
      <alignment vertical="center"/>
    </xf>
    <xf numFmtId="0" fontId="0" fillId="0" borderId="13" xfId="0" applyBorder="1"/>
    <xf numFmtId="0" fontId="0" fillId="0" borderId="0" xfId="0" applyBorder="1"/>
    <xf numFmtId="0" fontId="0" fillId="0" borderId="12" xfId="0" applyBorder="1"/>
    <xf numFmtId="0" fontId="0" fillId="0" borderId="16" xfId="0" applyFill="1" applyBorder="1"/>
    <xf numFmtId="164" fontId="0" fillId="0" borderId="0" xfId="1" applyNumberFormat="1" applyFont="1"/>
    <xf numFmtId="164" fontId="0" fillId="0" borderId="18" xfId="1" applyNumberFormat="1" applyFont="1" applyBorder="1" applyAlignment="1">
      <alignment wrapText="1"/>
    </xf>
    <xf numFmtId="164" fontId="0" fillId="0" borderId="0" xfId="1" applyNumberFormat="1" applyFont="1" applyBorder="1"/>
    <xf numFmtId="164" fontId="0" fillId="0" borderId="9" xfId="1" applyNumberFormat="1" applyFont="1" applyBorder="1"/>
    <xf numFmtId="2" fontId="0" fillId="0" borderId="10" xfId="0" applyNumberFormat="1" applyBorder="1"/>
    <xf numFmtId="1" fontId="0" fillId="0" borderId="12" xfId="0" applyNumberFormat="1" applyBorder="1"/>
    <xf numFmtId="164" fontId="0" fillId="0" borderId="0" xfId="0" applyNumberFormat="1"/>
    <xf numFmtId="1" fontId="0" fillId="0" borderId="8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65" fontId="0" fillId="0" borderId="0" xfId="0" applyNumberFormat="1"/>
    <xf numFmtId="0" fontId="0" fillId="0" borderId="18" xfId="0" applyBorder="1"/>
    <xf numFmtId="165" fontId="0" fillId="0" borderId="18" xfId="0" applyNumberFormat="1" applyBorder="1"/>
    <xf numFmtId="0" fontId="0" fillId="0" borderId="16" xfId="0" applyBorder="1" applyAlignment="1">
      <alignment horizontal="center" vertical="center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2" xfId="0" applyNumberFormat="1" applyBorder="1"/>
    <xf numFmtId="2" fontId="0" fillId="0" borderId="6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0" fillId="0" borderId="16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7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" fontId="0" fillId="0" borderId="2" xfId="0" applyNumberFormat="1" applyBorder="1"/>
    <xf numFmtId="0" fontId="2" fillId="0" borderId="19" xfId="0" applyFont="1" applyBorder="1" applyAlignment="1">
      <alignment vertical="center"/>
    </xf>
    <xf numFmtId="1" fontId="1" fillId="2" borderId="14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0" borderId="0" xfId="0" applyFont="1"/>
    <xf numFmtId="1" fontId="5" fillId="0" borderId="0" xfId="0" applyNumberFormat="1" applyFont="1"/>
    <xf numFmtId="0" fontId="5" fillId="0" borderId="15" xfId="0" applyFont="1" applyBorder="1" applyAlignment="1">
      <alignment horizontal="right" vertical="center"/>
    </xf>
    <xf numFmtId="0" fontId="5" fillId="0" borderId="23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1" fillId="2" borderId="24" xfId="0" applyFont="1" applyFill="1" applyBorder="1" applyAlignment="1">
      <alignment horizontal="right" vertical="center"/>
    </xf>
    <xf numFmtId="0" fontId="0" fillId="0" borderId="22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casos criados (excluindo as comarcas com mais de 10 defensores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50-4528-8EB6-86218529470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050-4528-8EB6-8621852947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50-4528-8EB6-8621852947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50-4528-8EB6-8621852947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50-4528-8EB6-86218529470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50-4528-8EB6-8621852947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50-4528-8EB6-8621852947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50-4528-8EB6-8621852947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050-4528-8EB6-86218529470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50-4528-8EB6-8621852947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050-4528-8EB6-86218529470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050-4528-8EB6-86218529470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050-4528-8EB6-86218529470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50-4528-8EB6-86218529470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050-4528-8EB6-86218529470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050-4528-8EB6-86218529470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050-4528-8EB6-86218529470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050-4528-8EB6-86218529470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050-4528-8EB6-86218529470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050-4528-8EB6-86218529470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050-4528-8EB6-86218529470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050-4528-8EB6-86218529470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050-4528-8EB6-86218529470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050-4528-8EB6-86218529470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050-4528-8EB6-86218529470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050-4528-8EB6-86218529470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050-4528-8EB6-86218529470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050-4528-8EB6-86218529470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050-4528-8EB6-86218529470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050-4528-8EB6-86218529470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050-4528-8EB6-86218529470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050-4528-8EB6-86218529470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050-4528-8EB6-86218529470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050-4528-8EB6-86218529470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050-4528-8EB6-86218529470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050-4528-8EB6-86218529470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050-4528-8EB6-86218529470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050-4528-8EB6-86218529470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050-4528-8EB6-86218529470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050-4528-8EB6-862185294709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050-4528-8EB6-86218529470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050-4528-8EB6-86218529470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050-4528-8EB6-86218529470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050-4528-8EB6-86218529470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CFC6FBA-F867-43AA-8915-75500BB1AD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050-4528-8EB6-86218529470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050-4528-8EB6-86218529470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050-4528-8EB6-86218529470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2C847DCF-FA2D-498C-A168-5052D62E92A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0050-4528-8EB6-86218529470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050-4528-8EB6-86218529470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050-4528-8EB6-862185294709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050-4528-8EB6-862185294709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050-4528-8EB6-86218529470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050-4528-8EB6-862185294709}"/>
                </c:ext>
              </c:extLst>
            </c:dLbl>
            <c:dLbl>
              <c:idx val="53"/>
              <c:layout>
                <c:manualLayout>
                  <c:x val="-1.0912572349731422E-16"/>
                  <c:y val="-3.6363636363636473E-2"/>
                </c:manualLayout>
              </c:layout>
              <c:tx>
                <c:rich>
                  <a:bodyPr/>
                  <a:lstStyle/>
                  <a:p>
                    <a:fld id="{B7AFAE00-0425-4DCA-B3EC-6CD5045A86E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0050-4528-8EB6-86218529470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AD043E2-DB1C-4A42-90B2-6D091261AE4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0050-4528-8EB6-86218529470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050-4528-8EB6-86218529470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F880619-3E4A-41E1-B5BE-7329F31914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249-4134-AB71-FDBC3658D0A2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050-4528-8EB6-86218529470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3F1F587-F97F-4650-80D8-AFF1406106A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0050-4528-8EB6-862185294709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050-4528-8EB6-86218529470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0FD7ECA-27FB-4731-80C7-31B1023D21E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249-4134-AB71-FDBC3658D0A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B162941B-0C33-45BE-A1A3-E184836D73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050-4528-8EB6-8621852947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Casos_Criados!$H$3:$H$64</c:f>
              <c:numCache>
                <c:formatCode>General</c:formatCode>
                <c:ptCount val="62"/>
                <c:pt idx="0">
                  <c:v>269</c:v>
                </c:pt>
                <c:pt idx="1">
                  <c:v>2</c:v>
                </c:pt>
                <c:pt idx="2">
                  <c:v>593</c:v>
                </c:pt>
                <c:pt idx="3">
                  <c:v>876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1358</c:v>
                </c:pt>
                <c:pt idx="8">
                  <c:v>1876</c:v>
                </c:pt>
                <c:pt idx="9">
                  <c:v>46</c:v>
                </c:pt>
                <c:pt idx="10">
                  <c:v>6</c:v>
                </c:pt>
                <c:pt idx="11">
                  <c:v>899</c:v>
                </c:pt>
                <c:pt idx="12">
                  <c:v>513</c:v>
                </c:pt>
                <c:pt idx="13">
                  <c:v>92</c:v>
                </c:pt>
                <c:pt idx="14">
                  <c:v>0</c:v>
                </c:pt>
                <c:pt idx="15">
                  <c:v>854</c:v>
                </c:pt>
                <c:pt idx="16">
                  <c:v>1871</c:v>
                </c:pt>
                <c:pt idx="17">
                  <c:v>84</c:v>
                </c:pt>
                <c:pt idx="18">
                  <c:v>0</c:v>
                </c:pt>
                <c:pt idx="19">
                  <c:v>650</c:v>
                </c:pt>
                <c:pt idx="20">
                  <c:v>34</c:v>
                </c:pt>
                <c:pt idx="21">
                  <c:v>127</c:v>
                </c:pt>
                <c:pt idx="22">
                  <c:v>696</c:v>
                </c:pt>
                <c:pt idx="23">
                  <c:v>738</c:v>
                </c:pt>
                <c:pt idx="24">
                  <c:v>627</c:v>
                </c:pt>
                <c:pt idx="25">
                  <c:v>1391</c:v>
                </c:pt>
                <c:pt idx="26">
                  <c:v>636</c:v>
                </c:pt>
                <c:pt idx="27">
                  <c:v>483</c:v>
                </c:pt>
                <c:pt idx="28">
                  <c:v>899</c:v>
                </c:pt>
                <c:pt idx="29">
                  <c:v>1448</c:v>
                </c:pt>
                <c:pt idx="30">
                  <c:v>52</c:v>
                </c:pt>
                <c:pt idx="31">
                  <c:v>101</c:v>
                </c:pt>
                <c:pt idx="32">
                  <c:v>0</c:v>
                </c:pt>
                <c:pt idx="33">
                  <c:v>12</c:v>
                </c:pt>
                <c:pt idx="34">
                  <c:v>747</c:v>
                </c:pt>
                <c:pt idx="35">
                  <c:v>984</c:v>
                </c:pt>
                <c:pt idx="36">
                  <c:v>13</c:v>
                </c:pt>
                <c:pt idx="37">
                  <c:v>823</c:v>
                </c:pt>
                <c:pt idx="38">
                  <c:v>1398</c:v>
                </c:pt>
                <c:pt idx="39">
                  <c:v>1042</c:v>
                </c:pt>
                <c:pt idx="40">
                  <c:v>192</c:v>
                </c:pt>
                <c:pt idx="41">
                  <c:v>1119</c:v>
                </c:pt>
                <c:pt idx="42">
                  <c:v>801</c:v>
                </c:pt>
                <c:pt idx="43">
                  <c:v>1369</c:v>
                </c:pt>
                <c:pt idx="44">
                  <c:v>2811</c:v>
                </c:pt>
                <c:pt idx="45">
                  <c:v>1337</c:v>
                </c:pt>
                <c:pt idx="46">
                  <c:v>556</c:v>
                </c:pt>
                <c:pt idx="47">
                  <c:v>2496</c:v>
                </c:pt>
                <c:pt idx="48">
                  <c:v>0</c:v>
                </c:pt>
                <c:pt idx="49">
                  <c:v>234</c:v>
                </c:pt>
                <c:pt idx="50">
                  <c:v>569</c:v>
                </c:pt>
                <c:pt idx="51">
                  <c:v>8</c:v>
                </c:pt>
                <c:pt idx="52">
                  <c:v>433</c:v>
                </c:pt>
                <c:pt idx="53">
                  <c:v>2066</c:v>
                </c:pt>
                <c:pt idx="54">
                  <c:v>3669</c:v>
                </c:pt>
                <c:pt idx="55">
                  <c:v>49</c:v>
                </c:pt>
                <c:pt idx="56">
                  <c:v>1085</c:v>
                </c:pt>
                <c:pt idx="57">
                  <c:v>418</c:v>
                </c:pt>
                <c:pt idx="58">
                  <c:v>1898</c:v>
                </c:pt>
                <c:pt idx="59">
                  <c:v>42</c:v>
                </c:pt>
                <c:pt idx="60">
                  <c:v>4014</c:v>
                </c:pt>
                <c:pt idx="61">
                  <c:v>9309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Casos_Criados!$A$3:$A$64</c15:f>
                <c15:dlblRangeCache>
                  <c:ptCount val="62"/>
                  <c:pt idx="0">
                    <c:v>Santa Maria Madalena</c:v>
                  </c:pt>
                  <c:pt idx="1">
                    <c:v>São Sebastião do Alto</c:v>
                  </c:pt>
                  <c:pt idx="2">
                    <c:v>Trajano de Moraes</c:v>
                  </c:pt>
                  <c:pt idx="3">
                    <c:v>Silva Jardim</c:v>
                  </c:pt>
                  <c:pt idx="4">
                    <c:v>Cambuci</c:v>
                  </c:pt>
                  <c:pt idx="5">
                    <c:v>Laje do Muriaé</c:v>
                  </c:pt>
                  <c:pt idx="6">
                    <c:v>Porciúncula</c:v>
                  </c:pt>
                  <c:pt idx="7">
                    <c:v>Itatiaia</c:v>
                  </c:pt>
                  <c:pt idx="8">
                    <c:v>Porto Real</c:v>
                  </c:pt>
                  <c:pt idx="9">
                    <c:v>Casimiro de Abreu</c:v>
                  </c:pt>
                  <c:pt idx="10">
                    <c:v>Italva</c:v>
                  </c:pt>
                  <c:pt idx="11">
                    <c:v>São Francisco de Itabapoana</c:v>
                  </c:pt>
                  <c:pt idx="12">
                    <c:v>Carmo</c:v>
                  </c:pt>
                  <c:pt idx="13">
                    <c:v>Mangaratiba</c:v>
                  </c:pt>
                  <c:pt idx="14">
                    <c:v>Sumidouro</c:v>
                  </c:pt>
                  <c:pt idx="15">
                    <c:v>Bom Jardim</c:v>
                  </c:pt>
                  <c:pt idx="16">
                    <c:v>Cantagalo</c:v>
                  </c:pt>
                  <c:pt idx="17">
                    <c:v>Cordeiro</c:v>
                  </c:pt>
                  <c:pt idx="18">
                    <c:v>Duas Barras</c:v>
                  </c:pt>
                  <c:pt idx="19">
                    <c:v>Armação dos Búzios</c:v>
                  </c:pt>
                  <c:pt idx="20">
                    <c:v>Arraial do Cabo</c:v>
                  </c:pt>
                  <c:pt idx="21">
                    <c:v>Saquarema</c:v>
                  </c:pt>
                  <c:pt idx="22">
                    <c:v>Bom Jesus do Itabapoana</c:v>
                  </c:pt>
                  <c:pt idx="23">
                    <c:v>Japeri</c:v>
                  </c:pt>
                  <c:pt idx="24">
                    <c:v>Piraí</c:v>
                  </c:pt>
                  <c:pt idx="25">
                    <c:v>Rio Claro</c:v>
                  </c:pt>
                  <c:pt idx="26">
                    <c:v>Conceição de Macabu</c:v>
                  </c:pt>
                  <c:pt idx="27">
                    <c:v>São João da Barra</c:v>
                  </c:pt>
                  <c:pt idx="28">
                    <c:v>Miguel Pereira</c:v>
                  </c:pt>
                  <c:pt idx="29">
                    <c:v>Paty do Alferes</c:v>
                  </c:pt>
                  <c:pt idx="30">
                    <c:v>Guapimirim</c:v>
                  </c:pt>
                  <c:pt idx="31">
                    <c:v>São José do Vale do Rio Preto</c:v>
                  </c:pt>
                  <c:pt idx="32">
                    <c:v>Sapucaia</c:v>
                  </c:pt>
                  <c:pt idx="33">
                    <c:v>Cachoeiras de Macacu</c:v>
                  </c:pt>
                  <c:pt idx="34">
                    <c:v>Iguaba Grande</c:v>
                  </c:pt>
                  <c:pt idx="35">
                    <c:v>Rio Bonito</c:v>
                  </c:pt>
                  <c:pt idx="36">
                    <c:v>Miracema</c:v>
                  </c:pt>
                  <c:pt idx="37">
                    <c:v>Natividade</c:v>
                  </c:pt>
                  <c:pt idx="38">
                    <c:v>Santo Antônio de Pádua</c:v>
                  </c:pt>
                  <c:pt idx="39">
                    <c:v>Pinheiral</c:v>
                  </c:pt>
                  <c:pt idx="40">
                    <c:v>Engenheiro Paulo de Frontin</c:v>
                  </c:pt>
                  <c:pt idx="41">
                    <c:v>Mendes</c:v>
                  </c:pt>
                  <c:pt idx="42">
                    <c:v>Paracambi</c:v>
                  </c:pt>
                  <c:pt idx="43">
                    <c:v>Vassouras</c:v>
                  </c:pt>
                  <c:pt idx="44">
                    <c:v>São Fidélis</c:v>
                  </c:pt>
                  <c:pt idx="45">
                    <c:v>Paraty</c:v>
                  </c:pt>
                  <c:pt idx="46">
                    <c:v>Itaocara</c:v>
                  </c:pt>
                  <c:pt idx="47">
                    <c:v>Carapebus</c:v>
                  </c:pt>
                  <c:pt idx="48">
                    <c:v>Rio das Ostras</c:v>
                  </c:pt>
                  <c:pt idx="49">
                    <c:v>Paraíba do Sul</c:v>
                  </c:pt>
                  <c:pt idx="50">
                    <c:v>Mesquita</c:v>
                  </c:pt>
                  <c:pt idx="51">
                    <c:v>Queimados</c:v>
                  </c:pt>
                  <c:pt idx="52">
                    <c:v>São Pedro da Aldeia</c:v>
                  </c:pt>
                  <c:pt idx="53">
                    <c:v>Itaperuna</c:v>
                  </c:pt>
                  <c:pt idx="54">
                    <c:v>Resende</c:v>
                  </c:pt>
                  <c:pt idx="55">
                    <c:v>Barra do Piraí</c:v>
                  </c:pt>
                  <c:pt idx="56">
                    <c:v>Seropédica</c:v>
                  </c:pt>
                  <c:pt idx="57">
                    <c:v>Maricá</c:v>
                  </c:pt>
                  <c:pt idx="58">
                    <c:v>Barra Mansa</c:v>
                  </c:pt>
                  <c:pt idx="59">
                    <c:v>Valença</c:v>
                  </c:pt>
                  <c:pt idx="60">
                    <c:v>Araruama</c:v>
                  </c:pt>
                  <c:pt idx="61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050-4528-8EB6-8621852947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1921624"/>
        <c:axId val="441921952"/>
      </c:scatterChart>
      <c:valAx>
        <c:axId val="441921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21952"/>
        <c:crosses val="autoZero"/>
        <c:crossBetween val="midCat"/>
      </c:valAx>
      <c:valAx>
        <c:axId val="44192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92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intimações recebidas x Demanda Potencial 2 por 100 mil habitantes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278106163211326E-2"/>
          <c:y val="0.16418181818181818"/>
          <c:w val="0.89933082881928816"/>
          <c:h val="0.7012627057981388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221309781235476E-3"/>
                  <c:y val="2.876521116678608E-2"/>
                </c:manualLayout>
              </c:layout>
              <c:tx>
                <c:rich>
                  <a:bodyPr/>
                  <a:lstStyle/>
                  <a:p>
                    <a:fld id="{AAFC4E51-E906-4C8F-BC2E-2098CEB3E6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7EC-4290-B0F0-50C17231CC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5926CC7-DBC7-4C95-B040-74D9914BD49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7EC-4290-B0F0-50C17231CCD0}"/>
                </c:ext>
              </c:extLst>
            </c:dLbl>
            <c:dLbl>
              <c:idx val="2"/>
              <c:layout>
                <c:manualLayout>
                  <c:x val="-4.17132264946086E-3"/>
                  <c:y val="1.9719637318062515E-2"/>
                </c:manualLayout>
              </c:layout>
              <c:tx>
                <c:rich>
                  <a:bodyPr/>
                  <a:lstStyle/>
                  <a:p>
                    <a:fld id="{2EA05370-BBC8-42BC-B611-DABFF9B93A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7EC-4290-B0F0-50C17231CCD0}"/>
                </c:ext>
              </c:extLst>
            </c:dLbl>
            <c:dLbl>
              <c:idx val="3"/>
              <c:layout>
                <c:manualLayout>
                  <c:x val="-8.6294530570187895E-3"/>
                  <c:y val="-4.6947029348604154E-2"/>
                </c:manualLayout>
              </c:layout>
              <c:tx>
                <c:rich>
                  <a:bodyPr/>
                  <a:lstStyle/>
                  <a:p>
                    <a:fld id="{010A06F1-0CB3-4E21-ABBA-DAD11DAF12D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7EC-4290-B0F0-50C17231CCD0}"/>
                </c:ext>
              </c:extLst>
            </c:dLbl>
            <c:dLbl>
              <c:idx val="4"/>
              <c:layout>
                <c:manualLayout>
                  <c:x val="-1.7039078818056431E-2"/>
                  <c:y val="3.4825817227392031E-2"/>
                </c:manualLayout>
              </c:layout>
              <c:tx>
                <c:rich>
                  <a:bodyPr/>
                  <a:lstStyle/>
                  <a:p>
                    <a:fld id="{62E276DC-191B-459F-9C3D-54294072EC8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7EC-4290-B0F0-50C17231CCD0}"/>
                </c:ext>
              </c:extLst>
            </c:dLbl>
            <c:dLbl>
              <c:idx val="5"/>
              <c:layout>
                <c:manualLayout>
                  <c:x val="-6.087151552034669E-2"/>
                  <c:y val="-2.573490813648294E-2"/>
                </c:manualLayout>
              </c:layout>
              <c:tx>
                <c:rich>
                  <a:bodyPr/>
                  <a:lstStyle/>
                  <a:p>
                    <a:fld id="{61AB4719-1E69-4048-BC34-ED1EB4E15E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7EC-4290-B0F0-50C17231CC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FF1F1A4-D170-4E41-A651-5ABDD59876C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7EC-4290-B0F0-50C17231CCD0}"/>
                </c:ext>
              </c:extLst>
            </c:dLbl>
            <c:dLbl>
              <c:idx val="7"/>
              <c:layout>
                <c:manualLayout>
                  <c:x val="-6.8480425634443398E-2"/>
                  <c:y val="7.5984251968503934E-3"/>
                </c:manualLayout>
              </c:layout>
              <c:tx>
                <c:rich>
                  <a:bodyPr/>
                  <a:lstStyle/>
                  <a:p>
                    <a:fld id="{A97414E3-A999-41C8-87B4-E06E6FE9894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7EC-4290-B0F0-50C17231CC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510CD25-EE7B-4BF4-8B97-D1484E1974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7EC-4290-B0F0-50C17231CCD0}"/>
                </c:ext>
              </c:extLst>
            </c:dLbl>
            <c:dLbl>
              <c:idx val="9"/>
              <c:layout>
                <c:manualLayout>
                  <c:x val="-3.9392957596792635E-2"/>
                  <c:y val="4.3962061560486758E-2"/>
                </c:manualLayout>
              </c:layout>
              <c:tx>
                <c:rich>
                  <a:bodyPr/>
                  <a:lstStyle/>
                  <a:p>
                    <a:fld id="{E92B1252-0030-49BD-BE65-D3874180D4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7EC-4290-B0F0-50C17231CC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3C5A592-A515-4183-906B-24C587656C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7EC-4290-B0F0-50C17231CC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2FE10CA-790F-4BBA-A9FE-B71E2F97723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7EC-4290-B0F0-50C17231CCD0}"/>
                </c:ext>
              </c:extLst>
            </c:dLbl>
            <c:dLbl>
              <c:idx val="12"/>
              <c:layout>
                <c:manualLayout>
                  <c:x val="-3.1757888738296894E-2"/>
                  <c:y val="-6.5128847530422335E-2"/>
                </c:manualLayout>
              </c:layout>
              <c:tx>
                <c:rich>
                  <a:bodyPr/>
                  <a:lstStyle/>
                  <a:p>
                    <a:fld id="{72002F13-EF12-4B02-80A3-95B6B2F7C5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37EC-4290-B0F0-50C17231CCD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FF4C8D2-BAB7-4C48-80A3-0FC4BEF5D3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7EC-4290-B0F0-50C17231CCD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BCEBF4-87EA-4582-AF7A-3072B148A84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7EC-4290-B0F0-50C17231CCD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D1B8445-B82C-44E4-9352-6347749B26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7EC-4290-B0F0-50C17231CCD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BCB603-11C5-4153-9D8C-B59C4F6F25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7EC-4290-B0F0-50C17231CCD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D19D8AF-70FA-4BF9-AE4A-D31D23D597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7EC-4290-B0F0-50C17231CC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Intimações_Recebidas!$H$65:$H$82</c:f>
              <c:numCache>
                <c:formatCode>General</c:formatCode>
                <c:ptCount val="18"/>
                <c:pt idx="0">
                  <c:v>2192</c:v>
                </c:pt>
                <c:pt idx="1">
                  <c:v>4950</c:v>
                </c:pt>
                <c:pt idx="2">
                  <c:v>3883</c:v>
                </c:pt>
                <c:pt idx="3">
                  <c:v>5179</c:v>
                </c:pt>
                <c:pt idx="4">
                  <c:v>5730</c:v>
                </c:pt>
                <c:pt idx="5">
                  <c:v>5170</c:v>
                </c:pt>
                <c:pt idx="6">
                  <c:v>1891</c:v>
                </c:pt>
                <c:pt idx="7">
                  <c:v>2132</c:v>
                </c:pt>
                <c:pt idx="8">
                  <c:v>3159</c:v>
                </c:pt>
                <c:pt idx="9">
                  <c:v>7522</c:v>
                </c:pt>
                <c:pt idx="10">
                  <c:v>6132</c:v>
                </c:pt>
                <c:pt idx="11">
                  <c:v>9240</c:v>
                </c:pt>
                <c:pt idx="12">
                  <c:v>5825</c:v>
                </c:pt>
                <c:pt idx="13">
                  <c:v>9642</c:v>
                </c:pt>
                <c:pt idx="14">
                  <c:v>8386</c:v>
                </c:pt>
                <c:pt idx="15">
                  <c:v>12163</c:v>
                </c:pt>
                <c:pt idx="16">
                  <c:v>9955</c:v>
                </c:pt>
                <c:pt idx="17">
                  <c:v>14096</c:v>
                </c:pt>
              </c:numCache>
            </c:numRef>
          </c:xVal>
          <c:yVal>
            <c:numRef>
              <c:f>Intimações_Recebidas!$N$65:$N$82</c:f>
              <c:numCache>
                <c:formatCode>General</c:formatCode>
                <c:ptCount val="18"/>
                <c:pt idx="0">
                  <c:v>0.80840619999999996</c:v>
                </c:pt>
                <c:pt idx="1">
                  <c:v>3.9535696999999996</c:v>
                </c:pt>
                <c:pt idx="2">
                  <c:v>1.6148880999999999</c:v>
                </c:pt>
                <c:pt idx="3">
                  <c:v>2.1034029999999997</c:v>
                </c:pt>
                <c:pt idx="4">
                  <c:v>1.3567149999999999</c:v>
                </c:pt>
                <c:pt idx="5">
                  <c:v>1.9027660999999998</c:v>
                </c:pt>
                <c:pt idx="6">
                  <c:v>1.3430137</c:v>
                </c:pt>
                <c:pt idx="7">
                  <c:v>0.906366</c:v>
                </c:pt>
                <c:pt idx="8">
                  <c:v>1.5252410999999999</c:v>
                </c:pt>
                <c:pt idx="9">
                  <c:v>2.1574354000000002</c:v>
                </c:pt>
                <c:pt idx="10">
                  <c:v>1.5330892999999999</c:v>
                </c:pt>
                <c:pt idx="11">
                  <c:v>3.8226172999999997</c:v>
                </c:pt>
                <c:pt idx="12">
                  <c:v>3.9035237</c:v>
                </c:pt>
                <c:pt idx="13">
                  <c:v>6.6991839999999998</c:v>
                </c:pt>
                <c:pt idx="14">
                  <c:v>2.4523973999999997</c:v>
                </c:pt>
                <c:pt idx="15">
                  <c:v>7.1900653999999999</c:v>
                </c:pt>
                <c:pt idx="16">
                  <c:v>3.5049351</c:v>
                </c:pt>
                <c:pt idx="17">
                  <c:v>8.5842159999999996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37EC-4290-B0F0-50C17231CC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5429312"/>
        <c:axId val="385424392"/>
      </c:scatterChart>
      <c:valAx>
        <c:axId val="38542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24392"/>
        <c:crosses val="autoZero"/>
        <c:crossBetween val="midCat"/>
      </c:valAx>
      <c:valAx>
        <c:axId val="385424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intimações recebidas x Demanda Potencial 2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5E-4DFE-9781-8391223C207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5E-4DFE-9781-8391223C207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5E-4DFE-9781-8391223C207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5E-4DFE-9781-8391223C207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5E-4DFE-9781-8391223C207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5E-4DFE-9781-8391223C207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5E-4DFE-9781-8391223C207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5E-4DFE-9781-8391223C207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5E-4DFE-9781-8391223C207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5E-4DFE-9781-8391223C207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5E-4DFE-9781-8391223C207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5E-4DFE-9781-8391223C207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5E-4DFE-9781-8391223C207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5E-4DFE-9781-8391223C207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5E-4DFE-9781-8391223C207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5E-4DFE-9781-8391223C207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5E-4DFE-9781-8391223C207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95E-4DFE-9781-8391223C207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95E-4DFE-9781-8391223C207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95E-4DFE-9781-8391223C207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95E-4DFE-9781-8391223C207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95E-4DFE-9781-8391223C207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F1D06E2-187B-4686-93E7-FEA12433E0D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95E-4DFE-9781-8391223C207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2730D18-7CA5-43DF-AE2A-83B4A5A6DAD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95E-4DFE-9781-8391223C207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25484EB-AB9A-4821-802D-8D93F78746D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95E-4DFE-9781-8391223C207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95E-4DFE-9781-8391223C207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95E-4DFE-9781-8391223C207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95E-4DFE-9781-8391223C207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95E-4DFE-9781-8391223C207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95E-4DFE-9781-8391223C207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95E-4DFE-9781-8391223C2070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95E-4DFE-9781-8391223C2070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95E-4DFE-9781-8391223C2070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95E-4DFE-9781-8391223C2070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95E-4DFE-9781-8391223C2070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95E-4DFE-9781-8391223C2070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95E-4DFE-9781-8391223C2070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95E-4DFE-9781-8391223C2070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95E-4DFE-9781-8391223C2070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95E-4DFE-9781-8391223C2070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95E-4DFE-9781-8391223C2070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95E-4DFE-9781-8391223C2070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95E-4DFE-9781-8391223C2070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95E-4DFE-9781-8391223C2070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95E-4DFE-9781-8391223C2070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95E-4DFE-9781-8391223C2070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95E-4DFE-9781-8391223C2070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95E-4DFE-9781-8391223C2070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95E-4DFE-9781-8391223C207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F281D74-B5CF-4351-979C-895E43CF01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95E-4DFE-9781-8391223C2070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95E-4DFE-9781-8391223C207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A969B90-DE62-4138-96F0-E7358136D6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95E-4DFE-9781-8391223C207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9A254A4-C018-4C89-A3FE-F85D8798B6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95E-4DFE-9781-8391223C207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F5EBD0AC-D13F-4199-84AD-8A922B3639F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95E-4DFE-9781-8391223C207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8954D22-7832-4803-B1DD-52877849899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795E-4DFE-9781-8391223C2070}"/>
                </c:ext>
              </c:extLst>
            </c:dLbl>
            <c:dLbl>
              <c:idx val="55"/>
              <c:layout>
                <c:manualLayout>
                  <c:x val="-1.9594072592744479E-2"/>
                  <c:y val="-4.6007987499565736E-2"/>
                </c:manualLayout>
              </c:layout>
              <c:tx>
                <c:rich>
                  <a:bodyPr/>
                  <a:lstStyle/>
                  <a:p>
                    <a:fld id="{90A58056-A7CA-48CE-B34B-5A31D91C1CB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795E-4DFE-9781-8391223C2070}"/>
                </c:ext>
              </c:extLst>
            </c:dLbl>
            <c:dLbl>
              <c:idx val="56"/>
              <c:layout>
                <c:manualLayout>
                  <c:x val="-9.5769157409247338E-2"/>
                  <c:y val="-4.2833385118513846E-2"/>
                </c:manualLayout>
              </c:layout>
              <c:tx>
                <c:rich>
                  <a:bodyPr/>
                  <a:lstStyle/>
                  <a:p>
                    <a:fld id="{2DB30412-FF6B-483D-B66E-4D920DEA31E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795E-4DFE-9781-8391223C207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CFAC8F1-B10E-44B3-9B7F-09240C2CA8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795E-4DFE-9781-8391223C2070}"/>
                </c:ext>
              </c:extLst>
            </c:dLbl>
            <c:dLbl>
              <c:idx val="58"/>
              <c:layout>
                <c:manualLayout>
                  <c:x val="-5.8342680490057683E-2"/>
                  <c:y val="-3.965878273746213E-2"/>
                </c:manualLayout>
              </c:layout>
              <c:tx>
                <c:rich>
                  <a:bodyPr/>
                  <a:lstStyle/>
                  <a:p>
                    <a:fld id="{D76F50BB-93DC-4F4D-8FDB-2221E8747B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795E-4DFE-9781-8391223C207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585DCC0-D182-4DB0-886D-0E1BA1A86CB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95E-4DFE-9781-8391223C207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694B4C9-479E-4A7D-91A1-A5304DA1975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795E-4DFE-9781-8391223C2070}"/>
                </c:ext>
              </c:extLst>
            </c:dLbl>
            <c:dLbl>
              <c:idx val="61"/>
              <c:layout>
                <c:manualLayout>
                  <c:x val="3.4711363475870729E-3"/>
                  <c:y val="-3.965878273746213E-2"/>
                </c:manualLayout>
              </c:layout>
              <c:tx>
                <c:rich>
                  <a:bodyPr/>
                  <a:lstStyle/>
                  <a:p>
                    <a:fld id="{1D44664C-E015-468D-95AB-DDB547993EF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795E-4DFE-9781-8391223C207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32EBFD9-D556-4ADF-AB83-8A58A7F05AE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95E-4DFE-9781-8391223C2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Intimações_Recebidas!$H$2:$H$64</c:f>
              <c:numCache>
                <c:formatCode>General</c:formatCode>
                <c:ptCount val="63"/>
                <c:pt idx="0">
                  <c:v>336</c:v>
                </c:pt>
                <c:pt idx="1">
                  <c:v>244</c:v>
                </c:pt>
                <c:pt idx="2">
                  <c:v>214</c:v>
                </c:pt>
                <c:pt idx="3">
                  <c:v>284</c:v>
                </c:pt>
                <c:pt idx="4">
                  <c:v>429</c:v>
                </c:pt>
                <c:pt idx="5">
                  <c:v>607</c:v>
                </c:pt>
                <c:pt idx="6">
                  <c:v>1028</c:v>
                </c:pt>
                <c:pt idx="7">
                  <c:v>1152</c:v>
                </c:pt>
                <c:pt idx="8">
                  <c:v>1798</c:v>
                </c:pt>
                <c:pt idx="9">
                  <c:v>356</c:v>
                </c:pt>
                <c:pt idx="10">
                  <c:v>429</c:v>
                </c:pt>
                <c:pt idx="11">
                  <c:v>774</c:v>
                </c:pt>
                <c:pt idx="12">
                  <c:v>800</c:v>
                </c:pt>
                <c:pt idx="13">
                  <c:v>682</c:v>
                </c:pt>
                <c:pt idx="14">
                  <c:v>942</c:v>
                </c:pt>
                <c:pt idx="15">
                  <c:v>399</c:v>
                </c:pt>
                <c:pt idx="16">
                  <c:v>315</c:v>
                </c:pt>
                <c:pt idx="17">
                  <c:v>500</c:v>
                </c:pt>
                <c:pt idx="18">
                  <c:v>1028</c:v>
                </c:pt>
                <c:pt idx="19">
                  <c:v>270</c:v>
                </c:pt>
                <c:pt idx="20">
                  <c:v>615</c:v>
                </c:pt>
                <c:pt idx="21">
                  <c:v>1410</c:v>
                </c:pt>
                <c:pt idx="22">
                  <c:v>839</c:v>
                </c:pt>
                <c:pt idx="23">
                  <c:v>2384</c:v>
                </c:pt>
                <c:pt idx="24">
                  <c:v>465</c:v>
                </c:pt>
                <c:pt idx="25">
                  <c:v>674</c:v>
                </c:pt>
                <c:pt idx="26">
                  <c:v>618</c:v>
                </c:pt>
                <c:pt idx="27">
                  <c:v>829</c:v>
                </c:pt>
                <c:pt idx="28">
                  <c:v>987</c:v>
                </c:pt>
                <c:pt idx="29">
                  <c:v>555</c:v>
                </c:pt>
                <c:pt idx="30">
                  <c:v>443</c:v>
                </c:pt>
                <c:pt idx="31">
                  <c:v>880</c:v>
                </c:pt>
                <c:pt idx="32">
                  <c:v>772</c:v>
                </c:pt>
                <c:pt idx="33">
                  <c:v>400</c:v>
                </c:pt>
                <c:pt idx="34">
                  <c:v>1380</c:v>
                </c:pt>
                <c:pt idx="35">
                  <c:v>362</c:v>
                </c:pt>
                <c:pt idx="36">
                  <c:v>730</c:v>
                </c:pt>
                <c:pt idx="37">
                  <c:v>1213</c:v>
                </c:pt>
                <c:pt idx="38">
                  <c:v>1093</c:v>
                </c:pt>
                <c:pt idx="39">
                  <c:v>1804</c:v>
                </c:pt>
                <c:pt idx="40">
                  <c:v>380</c:v>
                </c:pt>
                <c:pt idx="41">
                  <c:v>260</c:v>
                </c:pt>
                <c:pt idx="42">
                  <c:v>378</c:v>
                </c:pt>
                <c:pt idx="43">
                  <c:v>598</c:v>
                </c:pt>
                <c:pt idx="44">
                  <c:v>862</c:v>
                </c:pt>
                <c:pt idx="45">
                  <c:v>842</c:v>
                </c:pt>
                <c:pt idx="46">
                  <c:v>410</c:v>
                </c:pt>
                <c:pt idx="47">
                  <c:v>1068</c:v>
                </c:pt>
                <c:pt idx="48">
                  <c:v>771</c:v>
                </c:pt>
                <c:pt idx="49">
                  <c:v>2431</c:v>
                </c:pt>
                <c:pt idx="50">
                  <c:v>1750</c:v>
                </c:pt>
                <c:pt idx="51">
                  <c:v>1688</c:v>
                </c:pt>
                <c:pt idx="52">
                  <c:v>2976</c:v>
                </c:pt>
                <c:pt idx="53">
                  <c:v>1836</c:v>
                </c:pt>
                <c:pt idx="54">
                  <c:v>3031</c:v>
                </c:pt>
                <c:pt idx="55">
                  <c:v>2903</c:v>
                </c:pt>
                <c:pt idx="56">
                  <c:v>1342</c:v>
                </c:pt>
                <c:pt idx="57">
                  <c:v>1100</c:v>
                </c:pt>
                <c:pt idx="58">
                  <c:v>2718</c:v>
                </c:pt>
                <c:pt idx="59">
                  <c:v>2507</c:v>
                </c:pt>
                <c:pt idx="60">
                  <c:v>1942</c:v>
                </c:pt>
                <c:pt idx="61">
                  <c:v>3127</c:v>
                </c:pt>
                <c:pt idx="62">
                  <c:v>4000</c:v>
                </c:pt>
              </c:numCache>
            </c:numRef>
          </c:xVal>
          <c:yVal>
            <c:numRef>
              <c:f>Intimações_Recebidas!$Q$2:$Q$64</c:f>
              <c:numCache>
                <c:formatCode>General</c:formatCode>
                <c:ptCount val="63"/>
                <c:pt idx="0">
                  <c:v>7.1133699999999994E-2</c:v>
                </c:pt>
                <c:pt idx="1">
                  <c:v>8.5075100000000001E-2</c:v>
                </c:pt>
                <c:pt idx="2">
                  <c:v>7.4652299999999991E-2</c:v>
                </c:pt>
                <c:pt idx="3">
                  <c:v>8.4364999999999996E-2</c:v>
                </c:pt>
                <c:pt idx="4">
                  <c:v>0.17240520000000001</c:v>
                </c:pt>
                <c:pt idx="5">
                  <c:v>0.12480819999999999</c:v>
                </c:pt>
                <c:pt idx="6">
                  <c:v>6.2114499999999996E-2</c:v>
                </c:pt>
                <c:pt idx="7">
                  <c:v>0.1395768</c:v>
                </c:pt>
                <c:pt idx="8">
                  <c:v>0.22355230000000001</c:v>
                </c:pt>
                <c:pt idx="9">
                  <c:v>0.23780919999999997</c:v>
                </c:pt>
                <c:pt idx="10">
                  <c:v>0.26929770000000003</c:v>
                </c:pt>
                <c:pt idx="11">
                  <c:v>0.22105400000000003</c:v>
                </c:pt>
                <c:pt idx="12">
                  <c:v>0.3089905</c:v>
                </c:pt>
                <c:pt idx="13">
                  <c:v>0.14290059999999999</c:v>
                </c:pt>
                <c:pt idx="14">
                  <c:v>0.2759547</c:v>
                </c:pt>
                <c:pt idx="15">
                  <c:v>0.12359389999999999</c:v>
                </c:pt>
                <c:pt idx="16">
                  <c:v>0.20485700000000001</c:v>
                </c:pt>
                <c:pt idx="17">
                  <c:v>0.15769370000000002</c:v>
                </c:pt>
                <c:pt idx="18">
                  <c:v>0.20287529999999998</c:v>
                </c:pt>
                <c:pt idx="19">
                  <c:v>8.8924000000000003E-2</c:v>
                </c:pt>
                <c:pt idx="20">
                  <c:v>0.20947459999999998</c:v>
                </c:pt>
                <c:pt idx="21">
                  <c:v>0.21532369999999998</c:v>
                </c:pt>
                <c:pt idx="22">
                  <c:v>0.58754760000000006</c:v>
                </c:pt>
                <c:pt idx="23">
                  <c:v>0.27952250000000001</c:v>
                </c:pt>
                <c:pt idx="24">
                  <c:v>0.78916759999999997</c:v>
                </c:pt>
                <c:pt idx="25">
                  <c:v>0.21193869999999998</c:v>
                </c:pt>
                <c:pt idx="26">
                  <c:v>0.14043890000000001</c:v>
                </c:pt>
                <c:pt idx="27">
                  <c:v>0.16632540000000001</c:v>
                </c:pt>
                <c:pt idx="28">
                  <c:v>0.271208</c:v>
                </c:pt>
                <c:pt idx="29">
                  <c:v>0.1928154</c:v>
                </c:pt>
                <c:pt idx="30">
                  <c:v>0.21554319999999999</c:v>
                </c:pt>
                <c:pt idx="31">
                  <c:v>0.4147692</c:v>
                </c:pt>
                <c:pt idx="32">
                  <c:v>0.16597630000000002</c:v>
                </c:pt>
                <c:pt idx="33">
                  <c:v>0.14440799999999998</c:v>
                </c:pt>
                <c:pt idx="34">
                  <c:v>0.43674029999999997</c:v>
                </c:pt>
                <c:pt idx="35">
                  <c:v>0.17655380000000001</c:v>
                </c:pt>
                <c:pt idx="36">
                  <c:v>0.4497237</c:v>
                </c:pt>
                <c:pt idx="37">
                  <c:v>0.2155098</c:v>
                </c:pt>
                <c:pt idx="38">
                  <c:v>0.1970295</c:v>
                </c:pt>
                <c:pt idx="39">
                  <c:v>0.41515920000000001</c:v>
                </c:pt>
                <c:pt idx="40">
                  <c:v>0.180924</c:v>
                </c:pt>
                <c:pt idx="41">
                  <c:v>0.1108928</c:v>
                </c:pt>
                <c:pt idx="42">
                  <c:v>0.1471056</c:v>
                </c:pt>
                <c:pt idx="43">
                  <c:v>0.39845320000000001</c:v>
                </c:pt>
                <c:pt idx="44">
                  <c:v>0.27063150000000002</c:v>
                </c:pt>
                <c:pt idx="45">
                  <c:v>0.3445182</c:v>
                </c:pt>
                <c:pt idx="46">
                  <c:v>0.28359499999999999</c:v>
                </c:pt>
                <c:pt idx="47">
                  <c:v>0.1882837</c:v>
                </c:pt>
                <c:pt idx="48">
                  <c:v>0.26814589999999999</c:v>
                </c:pt>
                <c:pt idx="49">
                  <c:v>0.72251850000000006</c:v>
                </c:pt>
                <c:pt idx="50">
                  <c:v>0.32965680000000003</c:v>
                </c:pt>
                <c:pt idx="51">
                  <c:v>1.3473487</c:v>
                </c:pt>
                <c:pt idx="52">
                  <c:v>1.1293078000000001</c:v>
                </c:pt>
                <c:pt idx="53">
                  <c:v>0.67619300000000004</c:v>
                </c:pt>
                <c:pt idx="54">
                  <c:v>0.83101259999999999</c:v>
                </c:pt>
                <c:pt idx="55">
                  <c:v>0.88784229999999997</c:v>
                </c:pt>
                <c:pt idx="56">
                  <c:v>0.75608910000000007</c:v>
                </c:pt>
                <c:pt idx="57">
                  <c:v>0.62913239999999993</c:v>
                </c:pt>
                <c:pt idx="58">
                  <c:v>0.94858750000000003</c:v>
                </c:pt>
                <c:pt idx="59">
                  <c:v>1.4224073000000002</c:v>
                </c:pt>
                <c:pt idx="60">
                  <c:v>0.57273739999999995</c:v>
                </c:pt>
                <c:pt idx="61">
                  <c:v>0.87514009999999998</c:v>
                </c:pt>
                <c:pt idx="62">
                  <c:v>1.2876637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Intimações_Recebidas!$A$2:$A$64</c15:f>
                <c15:dlblRangeCache>
                  <c:ptCount val="63"/>
                  <c:pt idx="0">
                    <c:v>Rio das Flores</c:v>
                  </c:pt>
                  <c:pt idx="1">
                    <c:v>Santa Maria Madalena</c:v>
                  </c:pt>
                  <c:pt idx="2">
                    <c:v>São Sebastião do Alto</c:v>
                  </c:pt>
                  <c:pt idx="3">
                    <c:v>Trajano de Moraes</c:v>
                  </c:pt>
                  <c:pt idx="4">
                    <c:v>Silva Jardim</c:v>
                  </c:pt>
                  <c:pt idx="5">
                    <c:v>Cambuci</c:v>
                  </c:pt>
                  <c:pt idx="6">
                    <c:v>Laje do Muriaé</c:v>
                  </c:pt>
                  <c:pt idx="7">
                    <c:v>Porciúncula</c:v>
                  </c:pt>
                  <c:pt idx="8">
                    <c:v>Itatiaia</c:v>
                  </c:pt>
                  <c:pt idx="9">
                    <c:v>Porto Real</c:v>
                  </c:pt>
                  <c:pt idx="10">
                    <c:v>Casimiro de Abreu</c:v>
                  </c:pt>
                  <c:pt idx="11">
                    <c:v>Italva</c:v>
                  </c:pt>
                  <c:pt idx="12">
                    <c:v>São Francisco de Itabapoana</c:v>
                  </c:pt>
                  <c:pt idx="13">
                    <c:v>Carmo</c:v>
                  </c:pt>
                  <c:pt idx="14">
                    <c:v>Mangaratiba</c:v>
                  </c:pt>
                  <c:pt idx="15">
                    <c:v>Sumidouro</c:v>
                  </c:pt>
                  <c:pt idx="16">
                    <c:v>Bom Jardim</c:v>
                  </c:pt>
                  <c:pt idx="17">
                    <c:v>Cantagalo</c:v>
                  </c:pt>
                  <c:pt idx="18">
                    <c:v>Cordeiro</c:v>
                  </c:pt>
                  <c:pt idx="19">
                    <c:v>Duas Barras</c:v>
                  </c:pt>
                  <c:pt idx="20">
                    <c:v>Armação dos Búzios</c:v>
                  </c:pt>
                  <c:pt idx="21">
                    <c:v>Arraial do Cabo</c:v>
                  </c:pt>
                  <c:pt idx="22">
                    <c:v>Saquarema</c:v>
                  </c:pt>
                  <c:pt idx="23">
                    <c:v>Bom Jesus do Itabapoana</c:v>
                  </c:pt>
                  <c:pt idx="24">
                    <c:v>Japeri</c:v>
                  </c:pt>
                  <c:pt idx="25">
                    <c:v>Piraí</c:v>
                  </c:pt>
                  <c:pt idx="26">
                    <c:v>Rio Claro</c:v>
                  </c:pt>
                  <c:pt idx="27">
                    <c:v>Conceição de Macabu</c:v>
                  </c:pt>
                  <c:pt idx="28">
                    <c:v>São João da Barra</c:v>
                  </c:pt>
                  <c:pt idx="29">
                    <c:v>Miguel Pereira</c:v>
                  </c:pt>
                  <c:pt idx="30">
                    <c:v>Paty do Alferes</c:v>
                  </c:pt>
                  <c:pt idx="31">
                    <c:v>Guapimirim</c:v>
                  </c:pt>
                  <c:pt idx="32">
                    <c:v>São José do Vale do Rio Preto</c:v>
                  </c:pt>
                  <c:pt idx="33">
                    <c:v>Sapucaia</c:v>
                  </c:pt>
                  <c:pt idx="34">
                    <c:v>Cachoeiras de Macacu</c:v>
                  </c:pt>
                  <c:pt idx="35">
                    <c:v>Iguaba Grande</c:v>
                  </c:pt>
                  <c:pt idx="36">
                    <c:v>Rio Bonito</c:v>
                  </c:pt>
                  <c:pt idx="37">
                    <c:v>Miracema</c:v>
                  </c:pt>
                  <c:pt idx="38">
                    <c:v>Natividade</c:v>
                  </c:pt>
                  <c:pt idx="39">
                    <c:v>Santo Antônio de Pádua</c:v>
                  </c:pt>
                  <c:pt idx="40">
                    <c:v>Pinheiral</c:v>
                  </c:pt>
                  <c:pt idx="41">
                    <c:v>Engenheiro Paulo de Frontin</c:v>
                  </c:pt>
                  <c:pt idx="42">
                    <c:v>Mendes</c:v>
                  </c:pt>
                  <c:pt idx="43">
                    <c:v>Paracambi</c:v>
                  </c:pt>
                  <c:pt idx="44">
                    <c:v>Vassouras</c:v>
                  </c:pt>
                  <c:pt idx="45">
                    <c:v>São Fidélis</c:v>
                  </c:pt>
                  <c:pt idx="46">
                    <c:v>Paraty</c:v>
                  </c:pt>
                  <c:pt idx="47">
                    <c:v>Itaocara</c:v>
                  </c:pt>
                  <c:pt idx="48">
                    <c:v>Carapebus</c:v>
                  </c:pt>
                  <c:pt idx="49">
                    <c:v>Rio das Ostras</c:v>
                  </c:pt>
                  <c:pt idx="50">
                    <c:v>Paraíba do Sul</c:v>
                  </c:pt>
                  <c:pt idx="51">
                    <c:v>Mesquita</c:v>
                  </c:pt>
                  <c:pt idx="52">
                    <c:v>Queimados</c:v>
                  </c:pt>
                  <c:pt idx="53">
                    <c:v>São Pedro da Aldeia</c:v>
                  </c:pt>
                  <c:pt idx="54">
                    <c:v>Itaperuna</c:v>
                  </c:pt>
                  <c:pt idx="55">
                    <c:v>Resende</c:v>
                  </c:pt>
                  <c:pt idx="56">
                    <c:v>Barra do Piraí</c:v>
                  </c:pt>
                  <c:pt idx="57">
                    <c:v>Seropédica</c:v>
                  </c:pt>
                  <c:pt idx="58">
                    <c:v>Maricá</c:v>
                  </c:pt>
                  <c:pt idx="59">
                    <c:v>Barra Mansa</c:v>
                  </c:pt>
                  <c:pt idx="60">
                    <c:v>Valença</c:v>
                  </c:pt>
                  <c:pt idx="61">
                    <c:v>Araruama</c:v>
                  </c:pt>
                  <c:pt idx="62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795E-4DFE-9781-8391223C20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85428328"/>
        <c:axId val="385428656"/>
      </c:scatterChart>
      <c:valAx>
        <c:axId val="38542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28656"/>
        <c:crosses val="autoZero"/>
        <c:crossBetween val="midCat"/>
      </c:valAx>
      <c:valAx>
        <c:axId val="38542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542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intimações recebidas x Demanda Potencial 2 por 100 mil habitantes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191830826210533E-3"/>
                  <c:y val="2.7072331948959725E-2"/>
                </c:manualLayout>
              </c:layout>
              <c:tx>
                <c:rich>
                  <a:bodyPr/>
                  <a:lstStyle/>
                  <a:p>
                    <a:fld id="{3CB06C32-F3F1-45C1-9F63-1376C173AF1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560-4F3A-AC05-F5E42993F99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0E45A9-2DA8-4ABF-87A1-71A527F7E8E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560-4F3A-AC05-F5E42993F99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3DB02B-66D8-47A2-9BF4-C8AC5909B3B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560-4F3A-AC05-F5E42993F999}"/>
                </c:ext>
              </c:extLst>
            </c:dLbl>
            <c:dLbl>
              <c:idx val="3"/>
              <c:layout>
                <c:manualLayout>
                  <c:x val="-4.150903027695471E-3"/>
                  <c:y val="-4.611780329368137E-2"/>
                </c:manualLayout>
              </c:layout>
              <c:tx>
                <c:rich>
                  <a:bodyPr/>
                  <a:lstStyle/>
                  <a:p>
                    <a:fld id="{B79115B9-DA28-4739-89B7-5E22A8F3912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560-4F3A-AC05-F5E42993F999}"/>
                </c:ext>
              </c:extLst>
            </c:dLbl>
            <c:dLbl>
              <c:idx val="4"/>
              <c:layout>
                <c:manualLayout>
                  <c:x val="-5.5648435075031151E-2"/>
                  <c:y val="3.9801051121593094E-2"/>
                </c:manualLayout>
              </c:layout>
              <c:tx>
                <c:rich>
                  <a:bodyPr/>
                  <a:lstStyle/>
                  <a:p>
                    <a:fld id="{94AFF4D0-4433-4324-BBC2-DF352C5C37D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560-4F3A-AC05-F5E42993F999}"/>
                </c:ext>
              </c:extLst>
            </c:dLbl>
            <c:dLbl>
              <c:idx val="5"/>
              <c:layout>
                <c:manualLayout>
                  <c:x val="-6.3708665947871265E-2"/>
                  <c:y val="-4.2935623500523053E-2"/>
                </c:manualLayout>
              </c:layout>
              <c:tx>
                <c:rich>
                  <a:bodyPr/>
                  <a:lstStyle/>
                  <a:p>
                    <a:fld id="{3BF62BA6-6E6F-465C-B806-BD77BE0F9B4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560-4F3A-AC05-F5E42993F99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7B401D-2ADE-4F60-9EEE-5A03EA9E907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560-4F3A-AC05-F5E42993F999}"/>
                </c:ext>
              </c:extLst>
            </c:dLbl>
            <c:dLbl>
              <c:idx val="7"/>
              <c:layout>
                <c:manualLayout>
                  <c:x val="-6.8327737933998475E-2"/>
                  <c:y val="1.7525792569484899E-2"/>
                </c:manualLayout>
              </c:layout>
              <c:tx>
                <c:rich>
                  <a:bodyPr/>
                  <a:lstStyle/>
                  <a:p>
                    <a:fld id="{CFD957B6-22E1-46B9-B732-5FA5CAC4489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560-4F3A-AC05-F5E42993F99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45C749A-9327-4057-BCBF-0CAE680369C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60-4F3A-AC05-F5E42993F99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718E8D-B893-444E-B8EE-7E3D45A7AD3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60-4F3A-AC05-F5E42993F999}"/>
                </c:ext>
              </c:extLst>
            </c:dLbl>
            <c:dLbl>
              <c:idx val="10"/>
              <c:layout>
                <c:manualLayout>
                  <c:x val="8.2608412715281642E-3"/>
                  <c:y val="1.7525792569484899E-2"/>
                </c:manualLayout>
              </c:layout>
              <c:tx>
                <c:rich>
                  <a:bodyPr/>
                  <a:lstStyle/>
                  <a:p>
                    <a:fld id="{EADE24DD-64C9-4B18-AE11-53C3314DA0F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560-4F3A-AC05-F5E42993F99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9AF40D1-CD1F-42DA-9415-03AC479410A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60-4F3A-AC05-F5E42993F999}"/>
                </c:ext>
              </c:extLst>
            </c:dLbl>
            <c:dLbl>
              <c:idx val="12"/>
              <c:layout>
                <c:manualLayout>
                  <c:x val="-1.8309151626348791E-2"/>
                  <c:y val="-5.8846522466314624E-2"/>
                </c:manualLayout>
              </c:layout>
              <c:tx>
                <c:rich>
                  <a:bodyPr/>
                  <a:lstStyle/>
                  <a:p>
                    <a:fld id="{3E0B7DAA-9993-440A-BB1A-451C0D63728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560-4F3A-AC05-F5E42993F99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8C79332-9725-4666-833F-DEA84161CF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60-4F3A-AC05-F5E42993F999}"/>
                </c:ext>
              </c:extLst>
            </c:dLbl>
            <c:dLbl>
              <c:idx val="14"/>
              <c:layout>
                <c:manualLayout>
                  <c:x val="-1.0900407993042524E-16"/>
                  <c:y val="3.8186157517899645E-2"/>
                </c:manualLayout>
              </c:layout>
              <c:tx>
                <c:rich>
                  <a:bodyPr/>
                  <a:lstStyle/>
                  <a:p>
                    <a:fld id="{D05AA312-154B-4DBA-8FFF-37079BED55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560-4F3A-AC05-F5E42993F99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E249C95-9997-4902-812F-231256FF767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60-4F3A-AC05-F5E42993F99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831096-E2E9-483F-9263-EC9AF4295F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560-4F3A-AC05-F5E42993F99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268FA20-0369-481D-837C-B9F9CB1410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560-4F3A-AC05-F5E42993F9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Intimações_Recebidas!$H$65:$H$82</c:f>
              <c:numCache>
                <c:formatCode>General</c:formatCode>
                <c:ptCount val="18"/>
                <c:pt idx="0">
                  <c:v>2192</c:v>
                </c:pt>
                <c:pt idx="1">
                  <c:v>4950</c:v>
                </c:pt>
                <c:pt idx="2">
                  <c:v>3883</c:v>
                </c:pt>
                <c:pt idx="3">
                  <c:v>5179</c:v>
                </c:pt>
                <c:pt idx="4">
                  <c:v>5730</c:v>
                </c:pt>
                <c:pt idx="5">
                  <c:v>5170</c:v>
                </c:pt>
                <c:pt idx="6">
                  <c:v>1891</c:v>
                </c:pt>
                <c:pt idx="7">
                  <c:v>2132</c:v>
                </c:pt>
                <c:pt idx="8">
                  <c:v>3159</c:v>
                </c:pt>
                <c:pt idx="9">
                  <c:v>7522</c:v>
                </c:pt>
                <c:pt idx="10">
                  <c:v>6132</c:v>
                </c:pt>
                <c:pt idx="11">
                  <c:v>9240</c:v>
                </c:pt>
                <c:pt idx="12">
                  <c:v>5825</c:v>
                </c:pt>
                <c:pt idx="13">
                  <c:v>9642</c:v>
                </c:pt>
                <c:pt idx="14">
                  <c:v>8386</c:v>
                </c:pt>
                <c:pt idx="15">
                  <c:v>12163</c:v>
                </c:pt>
                <c:pt idx="16">
                  <c:v>9955</c:v>
                </c:pt>
                <c:pt idx="17">
                  <c:v>14096</c:v>
                </c:pt>
              </c:numCache>
            </c:numRef>
          </c:xVal>
          <c:yVal>
            <c:numRef>
              <c:f>Intimações_Recebidas!$Q$65:$Q$82</c:f>
              <c:numCache>
                <c:formatCode>General</c:formatCode>
                <c:ptCount val="18"/>
                <c:pt idx="0">
                  <c:v>0.75930789999999992</c:v>
                </c:pt>
                <c:pt idx="1">
                  <c:v>3.8568074999999999</c:v>
                </c:pt>
                <c:pt idx="2">
                  <c:v>1.4462356000000001</c:v>
                </c:pt>
                <c:pt idx="3">
                  <c:v>2.0305010999999999</c:v>
                </c:pt>
                <c:pt idx="4">
                  <c:v>1.2511418999999999</c:v>
                </c:pt>
                <c:pt idx="5">
                  <c:v>1.8377695000000001</c:v>
                </c:pt>
                <c:pt idx="6">
                  <c:v>1.238356</c:v>
                </c:pt>
                <c:pt idx="7">
                  <c:v>0.8683073</c:v>
                </c:pt>
                <c:pt idx="8">
                  <c:v>1.4035903000000001</c:v>
                </c:pt>
                <c:pt idx="9">
                  <c:v>1.9586707999999999</c:v>
                </c:pt>
                <c:pt idx="10">
                  <c:v>1.4120854</c:v>
                </c:pt>
                <c:pt idx="11">
                  <c:v>3.5923553000000004</c:v>
                </c:pt>
                <c:pt idx="12">
                  <c:v>3.7387403000000003</c:v>
                </c:pt>
                <c:pt idx="13">
                  <c:v>6.4282203000000004</c:v>
                </c:pt>
                <c:pt idx="14">
                  <c:v>2.2542057</c:v>
                </c:pt>
                <c:pt idx="15">
                  <c:v>6.8788762999999999</c:v>
                </c:pt>
                <c:pt idx="16">
                  <c:v>2.7229999</c:v>
                </c:pt>
                <c:pt idx="17">
                  <c:v>8.1116953000000009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560-4F3A-AC05-F5E42993F9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7002480"/>
        <c:axId val="447009368"/>
      </c:scatterChart>
      <c:valAx>
        <c:axId val="4470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009368"/>
        <c:crosses val="autoZero"/>
        <c:crossBetween val="midCat"/>
      </c:valAx>
      <c:valAx>
        <c:axId val="44700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0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agendamentos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024-42B1-AB1F-5F9D0F4AF68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24-42B1-AB1F-5F9D0F4AF68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24-42B1-AB1F-5F9D0F4AF68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24-42B1-AB1F-5F9D0F4AF68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24-42B1-AB1F-5F9D0F4AF68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24-42B1-AB1F-5F9D0F4AF68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24-42B1-AB1F-5F9D0F4AF68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24-42B1-AB1F-5F9D0F4AF68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24-42B1-AB1F-5F9D0F4AF68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24-42B1-AB1F-5F9D0F4AF68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24-42B1-AB1F-5F9D0F4AF68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24-42B1-AB1F-5F9D0F4AF68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24-42B1-AB1F-5F9D0F4AF68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24-42B1-AB1F-5F9D0F4AF68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24-42B1-AB1F-5F9D0F4AF68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24-42B1-AB1F-5F9D0F4AF68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24-42B1-AB1F-5F9D0F4AF68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24-42B1-AB1F-5F9D0F4AF68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24-42B1-AB1F-5F9D0F4AF68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BDBE48C-DF52-4DEF-958F-E0EFF3A244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024-42B1-AB1F-5F9D0F4AF68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24-42B1-AB1F-5F9D0F4AF68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24-42B1-AB1F-5F9D0F4AF68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24-42B1-AB1F-5F9D0F4AF68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24-42B1-AB1F-5F9D0F4AF68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024-42B1-AB1F-5F9D0F4AF68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24-42B1-AB1F-5F9D0F4AF68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FFCE993-68B4-4037-ACD7-380F379E38D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024-42B1-AB1F-5F9D0F4AF68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024-42B1-AB1F-5F9D0F4AF68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024-42B1-AB1F-5F9D0F4AF68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D024-42B1-AB1F-5F9D0F4AF68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024-42B1-AB1F-5F9D0F4AF68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024-42B1-AB1F-5F9D0F4AF68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024-42B1-AB1F-5F9D0F4AF68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024-42B1-AB1F-5F9D0F4AF68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024-42B1-AB1F-5F9D0F4AF68C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024-42B1-AB1F-5F9D0F4AF68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024-42B1-AB1F-5F9D0F4AF68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024-42B1-AB1F-5F9D0F4AF68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024-42B1-AB1F-5F9D0F4AF68C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024-42B1-AB1F-5F9D0F4AF68C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024-42B1-AB1F-5F9D0F4AF68C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024-42B1-AB1F-5F9D0F4AF68C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024-42B1-AB1F-5F9D0F4AF68C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024-42B1-AB1F-5F9D0F4AF68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82FEE38-6F6F-45ED-8F56-3E7C34EB909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024-42B1-AB1F-5F9D0F4AF68C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024-42B1-AB1F-5F9D0F4AF68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E8CFBCC-0CAC-4A1E-9A69-0B5E9DA0CAD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024-42B1-AB1F-5F9D0F4AF68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D6CEE30-EA5D-4519-9C92-37F8AA3044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024-42B1-AB1F-5F9D0F4AF68C}"/>
                </c:ext>
              </c:extLst>
            </c:dLbl>
            <c:dLbl>
              <c:idx val="48"/>
              <c:layout>
                <c:manualLayout>
                  <c:x val="-8.5353510498687668E-2"/>
                  <c:y val="-3.8308398950131231E-2"/>
                </c:manualLayout>
              </c:layout>
              <c:tx>
                <c:rich>
                  <a:bodyPr/>
                  <a:lstStyle/>
                  <a:p>
                    <a:fld id="{6CBB361F-6FF7-4297-BFD6-0D25276CFC1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024-42B1-AB1F-5F9D0F4AF68C}"/>
                </c:ext>
              </c:extLst>
            </c:dLbl>
            <c:dLbl>
              <c:idx val="49"/>
              <c:layout>
                <c:manualLayout>
                  <c:x val="-1.7150590551181103E-3"/>
                  <c:y val="-5.8308398950131235E-2"/>
                </c:manualLayout>
              </c:layout>
              <c:tx>
                <c:rich>
                  <a:bodyPr/>
                  <a:lstStyle/>
                  <a:p>
                    <a:fld id="{BDBD9B57-A907-4CF3-B9C9-0ED1D15B053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024-42B1-AB1F-5F9D0F4AF68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3CF6049-3761-4886-A19E-90B3F8660A9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024-42B1-AB1F-5F9D0F4AF68C}"/>
                </c:ext>
              </c:extLst>
            </c:dLbl>
            <c:dLbl>
              <c:idx val="51"/>
              <c:layout>
                <c:manualLayout>
                  <c:x val="4.7470238095237002E-3"/>
                  <c:y val="-3.164173228346457E-2"/>
                </c:manualLayout>
              </c:layout>
              <c:tx>
                <c:rich>
                  <a:bodyPr/>
                  <a:lstStyle/>
                  <a:p>
                    <a:fld id="{14F9ED0F-5F45-43F0-9652-B17F752EDCD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024-42B1-AB1F-5F9D0F4AF68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ED971EC-32C5-40FC-8F7B-0D94FC3B517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024-42B1-AB1F-5F9D0F4AF68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05DA162-FC53-4341-B4BE-F49A8DD995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024-42B1-AB1F-5F9D0F4AF68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71A6762-EDEC-4F3B-A902-F154EC36573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024-42B1-AB1F-5F9D0F4AF68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7CC0A27-531D-4493-8D79-7EBB5B2F91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024-42B1-AB1F-5F9D0F4AF68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71C1518-56D5-4F12-B6B5-7A9C6B0FC79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024-42B1-AB1F-5F9D0F4AF6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Agendamento_Visão_órgão!$H$2:$H$64</c:f>
              <c:numCache>
                <c:formatCode>General</c:formatCode>
                <c:ptCount val="57"/>
                <c:pt idx="0">
                  <c:v>0.28999999999999998</c:v>
                </c:pt>
                <c:pt idx="1">
                  <c:v>1.2</c:v>
                </c:pt>
                <c:pt idx="2">
                  <c:v>1.22</c:v>
                </c:pt>
                <c:pt idx="3">
                  <c:v>1.22</c:v>
                </c:pt>
                <c:pt idx="4">
                  <c:v>1.25</c:v>
                </c:pt>
                <c:pt idx="5">
                  <c:v>1.25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1.4</c:v>
                </c:pt>
                <c:pt idx="10">
                  <c:v>1.4</c:v>
                </c:pt>
                <c:pt idx="11">
                  <c:v>2.11</c:v>
                </c:pt>
                <c:pt idx="12">
                  <c:v>2.11</c:v>
                </c:pt>
                <c:pt idx="13">
                  <c:v>2.11</c:v>
                </c:pt>
                <c:pt idx="14">
                  <c:v>2.11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2.2200000000000002</c:v>
                </c:pt>
                <c:pt idx="19">
                  <c:v>2.25</c:v>
                </c:pt>
                <c:pt idx="20">
                  <c:v>2.25</c:v>
                </c:pt>
                <c:pt idx="21">
                  <c:v>2.25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2.33</c:v>
                </c:pt>
                <c:pt idx="25">
                  <c:v>2.33</c:v>
                </c:pt>
                <c:pt idx="26">
                  <c:v>2.375</c:v>
                </c:pt>
                <c:pt idx="27">
                  <c:v>2.4</c:v>
                </c:pt>
                <c:pt idx="28">
                  <c:v>2.4</c:v>
                </c:pt>
                <c:pt idx="29">
                  <c:v>3.11</c:v>
                </c:pt>
                <c:pt idx="30">
                  <c:v>3.2</c:v>
                </c:pt>
                <c:pt idx="31">
                  <c:v>3.2</c:v>
                </c:pt>
                <c:pt idx="32">
                  <c:v>3.22</c:v>
                </c:pt>
                <c:pt idx="33">
                  <c:v>3.22</c:v>
                </c:pt>
                <c:pt idx="34">
                  <c:v>3.22</c:v>
                </c:pt>
                <c:pt idx="35">
                  <c:v>3.25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3.3</c:v>
                </c:pt>
                <c:pt idx="41">
                  <c:v>3.4</c:v>
                </c:pt>
                <c:pt idx="42">
                  <c:v>4.22</c:v>
                </c:pt>
                <c:pt idx="43">
                  <c:v>4.3</c:v>
                </c:pt>
                <c:pt idx="44">
                  <c:v>4.3</c:v>
                </c:pt>
                <c:pt idx="45">
                  <c:v>4.33</c:v>
                </c:pt>
                <c:pt idx="46">
                  <c:v>5.25</c:v>
                </c:pt>
                <c:pt idx="47">
                  <c:v>5.4</c:v>
                </c:pt>
                <c:pt idx="48">
                  <c:v>6.22</c:v>
                </c:pt>
                <c:pt idx="49">
                  <c:v>6.25</c:v>
                </c:pt>
                <c:pt idx="50">
                  <c:v>6.29</c:v>
                </c:pt>
                <c:pt idx="51">
                  <c:v>6.4</c:v>
                </c:pt>
                <c:pt idx="52">
                  <c:v>7.2</c:v>
                </c:pt>
                <c:pt idx="53">
                  <c:v>8.25</c:v>
                </c:pt>
                <c:pt idx="54">
                  <c:v>8.2899999999999991</c:v>
                </c:pt>
                <c:pt idx="55">
                  <c:v>9.1999999999999993</c:v>
                </c:pt>
                <c:pt idx="56">
                  <c:v>9.4</c:v>
                </c:pt>
              </c:numCache>
            </c:numRef>
          </c:xVal>
          <c:yVal>
            <c:numRef>
              <c:f>Agendamento_Visão_órgão!$G$2:$G$64</c:f>
              <c:numCache>
                <c:formatCode>General</c:formatCode>
                <c:ptCount val="57"/>
                <c:pt idx="0">
                  <c:v>6</c:v>
                </c:pt>
                <c:pt idx="1">
                  <c:v>71</c:v>
                </c:pt>
                <c:pt idx="2">
                  <c:v>13</c:v>
                </c:pt>
                <c:pt idx="3">
                  <c:v>20</c:v>
                </c:pt>
                <c:pt idx="4">
                  <c:v>49</c:v>
                </c:pt>
                <c:pt idx="5">
                  <c:v>20</c:v>
                </c:pt>
                <c:pt idx="6">
                  <c:v>48</c:v>
                </c:pt>
                <c:pt idx="7">
                  <c:v>4</c:v>
                </c:pt>
                <c:pt idx="8">
                  <c:v>50</c:v>
                </c:pt>
                <c:pt idx="9">
                  <c:v>4</c:v>
                </c:pt>
                <c:pt idx="10">
                  <c:v>107</c:v>
                </c:pt>
                <c:pt idx="11">
                  <c:v>1</c:v>
                </c:pt>
                <c:pt idx="12">
                  <c:v>19</c:v>
                </c:pt>
                <c:pt idx="13">
                  <c:v>31</c:v>
                </c:pt>
                <c:pt idx="14">
                  <c:v>2</c:v>
                </c:pt>
                <c:pt idx="15">
                  <c:v>43</c:v>
                </c:pt>
                <c:pt idx="16">
                  <c:v>66</c:v>
                </c:pt>
                <c:pt idx="17">
                  <c:v>149</c:v>
                </c:pt>
                <c:pt idx="18">
                  <c:v>3</c:v>
                </c:pt>
                <c:pt idx="19">
                  <c:v>381</c:v>
                </c:pt>
                <c:pt idx="20">
                  <c:v>32</c:v>
                </c:pt>
                <c:pt idx="21">
                  <c:v>8</c:v>
                </c:pt>
                <c:pt idx="22">
                  <c:v>36</c:v>
                </c:pt>
                <c:pt idx="23">
                  <c:v>71</c:v>
                </c:pt>
                <c:pt idx="24">
                  <c:v>20</c:v>
                </c:pt>
                <c:pt idx="25">
                  <c:v>19</c:v>
                </c:pt>
                <c:pt idx="26">
                  <c:v>246</c:v>
                </c:pt>
                <c:pt idx="27">
                  <c:v>10</c:v>
                </c:pt>
                <c:pt idx="28">
                  <c:v>8</c:v>
                </c:pt>
                <c:pt idx="29">
                  <c:v>107</c:v>
                </c:pt>
                <c:pt idx="30">
                  <c:v>40</c:v>
                </c:pt>
                <c:pt idx="31">
                  <c:v>63</c:v>
                </c:pt>
                <c:pt idx="32">
                  <c:v>35</c:v>
                </c:pt>
                <c:pt idx="33">
                  <c:v>13</c:v>
                </c:pt>
                <c:pt idx="34">
                  <c:v>22</c:v>
                </c:pt>
                <c:pt idx="35">
                  <c:v>26</c:v>
                </c:pt>
                <c:pt idx="36">
                  <c:v>4</c:v>
                </c:pt>
                <c:pt idx="37">
                  <c:v>45</c:v>
                </c:pt>
                <c:pt idx="38">
                  <c:v>80</c:v>
                </c:pt>
                <c:pt idx="39">
                  <c:v>25</c:v>
                </c:pt>
                <c:pt idx="40">
                  <c:v>74</c:v>
                </c:pt>
                <c:pt idx="41">
                  <c:v>53</c:v>
                </c:pt>
                <c:pt idx="42">
                  <c:v>10</c:v>
                </c:pt>
                <c:pt idx="43">
                  <c:v>47</c:v>
                </c:pt>
                <c:pt idx="44">
                  <c:v>171</c:v>
                </c:pt>
                <c:pt idx="45">
                  <c:v>91</c:v>
                </c:pt>
                <c:pt idx="46">
                  <c:v>949</c:v>
                </c:pt>
                <c:pt idx="47">
                  <c:v>99</c:v>
                </c:pt>
                <c:pt idx="48">
                  <c:v>215</c:v>
                </c:pt>
                <c:pt idx="49">
                  <c:v>299</c:v>
                </c:pt>
                <c:pt idx="50">
                  <c:v>155</c:v>
                </c:pt>
                <c:pt idx="51">
                  <c:v>236</c:v>
                </c:pt>
                <c:pt idx="52">
                  <c:v>593</c:v>
                </c:pt>
                <c:pt idx="53">
                  <c:v>216</c:v>
                </c:pt>
                <c:pt idx="54">
                  <c:v>89</c:v>
                </c:pt>
                <c:pt idx="55">
                  <c:v>173</c:v>
                </c:pt>
                <c:pt idx="56">
                  <c:v>162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Agendamento_Visão_órgão!$A$2:$A$64</c15:f>
                <c15:dlblRangeCache>
                  <c:ptCount val="57"/>
                  <c:pt idx="0">
                    <c:v>Rio das Flores</c:v>
                  </c:pt>
                  <c:pt idx="1">
                    <c:v>Silva Jardim</c:v>
                  </c:pt>
                  <c:pt idx="2">
                    <c:v>Cambuci</c:v>
                  </c:pt>
                  <c:pt idx="3">
                    <c:v>Porciúncula</c:v>
                  </c:pt>
                  <c:pt idx="4">
                    <c:v>Itatiaia</c:v>
                  </c:pt>
                  <c:pt idx="5">
                    <c:v>Porto Real</c:v>
                  </c:pt>
                  <c:pt idx="6">
                    <c:v>Casimiro de Abreu</c:v>
                  </c:pt>
                  <c:pt idx="7">
                    <c:v>Italva</c:v>
                  </c:pt>
                  <c:pt idx="8">
                    <c:v>São Francisco de Itabapoana</c:v>
                  </c:pt>
                  <c:pt idx="9">
                    <c:v>Carmo</c:v>
                  </c:pt>
                  <c:pt idx="10">
                    <c:v>Mangaratiba</c:v>
                  </c:pt>
                  <c:pt idx="11">
                    <c:v>Bom Jardim</c:v>
                  </c:pt>
                  <c:pt idx="12">
                    <c:v>Cantagalo</c:v>
                  </c:pt>
                  <c:pt idx="13">
                    <c:v>Cordeiro</c:v>
                  </c:pt>
                  <c:pt idx="14">
                    <c:v>Duas Barras</c:v>
                  </c:pt>
                  <c:pt idx="15">
                    <c:v>Armação dos Búzios</c:v>
                  </c:pt>
                  <c:pt idx="16">
                    <c:v>Arraial do Cabo</c:v>
                  </c:pt>
                  <c:pt idx="17">
                    <c:v>Saquarema</c:v>
                  </c:pt>
                  <c:pt idx="18">
                    <c:v>Bom Jesus do Itabapoana</c:v>
                  </c:pt>
                  <c:pt idx="19">
                    <c:v>Japeri</c:v>
                  </c:pt>
                  <c:pt idx="20">
                    <c:v>Piraí</c:v>
                  </c:pt>
                  <c:pt idx="21">
                    <c:v>Rio Claro</c:v>
                  </c:pt>
                  <c:pt idx="22">
                    <c:v>Conceição de Macabu</c:v>
                  </c:pt>
                  <c:pt idx="23">
                    <c:v>São João da Barra</c:v>
                  </c:pt>
                  <c:pt idx="24">
                    <c:v>Miguel Pereira</c:v>
                  </c:pt>
                  <c:pt idx="25">
                    <c:v>Paty do Alferes</c:v>
                  </c:pt>
                  <c:pt idx="26">
                    <c:v>Guapimirim</c:v>
                  </c:pt>
                  <c:pt idx="27">
                    <c:v>São José do Vale do Rio Preto</c:v>
                  </c:pt>
                  <c:pt idx="28">
                    <c:v>Sapucaia</c:v>
                  </c:pt>
                  <c:pt idx="29">
                    <c:v>Cachoeiras de Macacu</c:v>
                  </c:pt>
                  <c:pt idx="30">
                    <c:v>Iguaba Grande</c:v>
                  </c:pt>
                  <c:pt idx="31">
                    <c:v>Rio Bonito</c:v>
                  </c:pt>
                  <c:pt idx="32">
                    <c:v>Miracema</c:v>
                  </c:pt>
                  <c:pt idx="33">
                    <c:v>Natividade</c:v>
                  </c:pt>
                  <c:pt idx="34">
                    <c:v>Santo Antônio de Pádua</c:v>
                  </c:pt>
                  <c:pt idx="35">
                    <c:v>Pinheiral</c:v>
                  </c:pt>
                  <c:pt idx="36">
                    <c:v>Engenheiro Paulo de Frontin</c:v>
                  </c:pt>
                  <c:pt idx="37">
                    <c:v>Mendes</c:v>
                  </c:pt>
                  <c:pt idx="38">
                    <c:v>Paracambi</c:v>
                  </c:pt>
                  <c:pt idx="39">
                    <c:v>Vassouras</c:v>
                  </c:pt>
                  <c:pt idx="40">
                    <c:v>São Fidélis</c:v>
                  </c:pt>
                  <c:pt idx="41">
                    <c:v>Paraty</c:v>
                  </c:pt>
                  <c:pt idx="42">
                    <c:v>Itaocara</c:v>
                  </c:pt>
                  <c:pt idx="43">
                    <c:v>Carapebus</c:v>
                  </c:pt>
                  <c:pt idx="44">
                    <c:v>Rio das Ostras</c:v>
                  </c:pt>
                  <c:pt idx="45">
                    <c:v>Paraíba do Sul</c:v>
                  </c:pt>
                  <c:pt idx="46">
                    <c:v>Mesquita</c:v>
                  </c:pt>
                  <c:pt idx="47">
                    <c:v>São Pedro da Aldeia</c:v>
                  </c:pt>
                  <c:pt idx="48">
                    <c:v>Itaperuna</c:v>
                  </c:pt>
                  <c:pt idx="49">
                    <c:v>Resende</c:v>
                  </c:pt>
                  <c:pt idx="50">
                    <c:v>Barra do Piraí</c:v>
                  </c:pt>
                  <c:pt idx="51">
                    <c:v>Seropédica</c:v>
                  </c:pt>
                  <c:pt idx="52">
                    <c:v>Maricá</c:v>
                  </c:pt>
                  <c:pt idx="53">
                    <c:v>Barra Mansa</c:v>
                  </c:pt>
                  <c:pt idx="54">
                    <c:v>Valença</c:v>
                  </c:pt>
                  <c:pt idx="55">
                    <c:v>Araruama</c:v>
                  </c:pt>
                  <c:pt idx="56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D024-42B1-AB1F-5F9D0F4AF6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6758304"/>
        <c:axId val="536759944"/>
      </c:scatterChart>
      <c:valAx>
        <c:axId val="5367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59944"/>
        <c:crosses val="autoZero"/>
        <c:crossBetween val="midCat"/>
      </c:valAx>
      <c:valAx>
        <c:axId val="536759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5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agendamentos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D-4CE3-8B52-009CF9D010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FD-4CE3-8B52-009CF9D010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FD-4CE3-8B52-009CF9D010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FD-4CE3-8B52-009CF9D010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FD-4CE3-8B52-009CF9D010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FD-4CE3-8B52-009CF9D010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FD-4CE3-8B52-009CF9D010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FD-4CE3-8B52-009CF9D010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FD-4CE3-8B52-009CF9D010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FD-4CE3-8B52-009CF9D010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FD-4CE3-8B52-009CF9D010E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8EA268-7358-4778-A6C2-80665B7B1A4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1FD-4CE3-8B52-009CF9D010E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8D04B25-D79A-499D-805A-7F1E953762B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1FD-4CE3-8B52-009CF9D010E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EFC4D4C-D89D-4204-B451-F6D58B8D11E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1FD-4CE3-8B52-009CF9D010E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A13CC47-8463-44CC-9905-C5069CBC07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1FD-4CE3-8B52-009CF9D010E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0D3AEBA-B21D-48C2-A00F-9C8FA0E812C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FD-4CE3-8B52-009CF9D010E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4C6F7D3-F6DC-4CD4-AC73-F9A24166B5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1FD-4CE3-8B52-009CF9D010E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16DD52-981B-48DA-B898-07D73BD09D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FD-4CE3-8B52-009CF9D010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Agendamento_Visão_órgão!$H$65:$H$82</c:f>
              <c:numCache>
                <c:formatCode>General</c:formatCode>
                <c:ptCount val="18"/>
                <c:pt idx="0">
                  <c:v>10.33</c:v>
                </c:pt>
                <c:pt idx="1">
                  <c:v>11.25</c:v>
                </c:pt>
                <c:pt idx="2">
                  <c:v>11.3</c:v>
                </c:pt>
                <c:pt idx="3">
                  <c:v>12.375</c:v>
                </c:pt>
                <c:pt idx="4">
                  <c:v>12.4</c:v>
                </c:pt>
                <c:pt idx="5">
                  <c:v>12.75</c:v>
                </c:pt>
                <c:pt idx="6">
                  <c:v>13.25</c:v>
                </c:pt>
                <c:pt idx="7">
                  <c:v>13.4</c:v>
                </c:pt>
                <c:pt idx="8">
                  <c:v>14.2</c:v>
                </c:pt>
                <c:pt idx="9">
                  <c:v>15.25</c:v>
                </c:pt>
                <c:pt idx="10">
                  <c:v>16.11</c:v>
                </c:pt>
                <c:pt idx="11">
                  <c:v>20.3</c:v>
                </c:pt>
                <c:pt idx="12">
                  <c:v>21.25</c:v>
                </c:pt>
                <c:pt idx="13">
                  <c:v>22.25</c:v>
                </c:pt>
                <c:pt idx="14">
                  <c:v>26.67</c:v>
                </c:pt>
                <c:pt idx="15">
                  <c:v>32.25</c:v>
                </c:pt>
                <c:pt idx="16">
                  <c:v>37.75</c:v>
                </c:pt>
                <c:pt idx="17">
                  <c:v>44.75</c:v>
                </c:pt>
              </c:numCache>
            </c:numRef>
          </c:xVal>
          <c:yVal>
            <c:numRef>
              <c:f>Agendamento_Visão_órgão!$G$65:$G$82</c:f>
              <c:numCache>
                <c:formatCode>General</c:formatCode>
                <c:ptCount val="18"/>
                <c:pt idx="0">
                  <c:v>117</c:v>
                </c:pt>
                <c:pt idx="1">
                  <c:v>2200</c:v>
                </c:pt>
                <c:pt idx="2">
                  <c:v>335</c:v>
                </c:pt>
                <c:pt idx="3">
                  <c:v>1194</c:v>
                </c:pt>
                <c:pt idx="4">
                  <c:v>219</c:v>
                </c:pt>
                <c:pt idx="5">
                  <c:v>1139</c:v>
                </c:pt>
                <c:pt idx="6">
                  <c:v>817</c:v>
                </c:pt>
                <c:pt idx="7">
                  <c:v>534</c:v>
                </c:pt>
                <c:pt idx="8">
                  <c:v>385</c:v>
                </c:pt>
                <c:pt idx="9">
                  <c:v>389</c:v>
                </c:pt>
                <c:pt idx="10">
                  <c:v>153</c:v>
                </c:pt>
                <c:pt idx="11">
                  <c:v>8854</c:v>
                </c:pt>
                <c:pt idx="12">
                  <c:v>3278</c:v>
                </c:pt>
                <c:pt idx="13">
                  <c:v>12416</c:v>
                </c:pt>
                <c:pt idx="14">
                  <c:v>850</c:v>
                </c:pt>
                <c:pt idx="15">
                  <c:v>37450</c:v>
                </c:pt>
                <c:pt idx="16">
                  <c:v>7746</c:v>
                </c:pt>
                <c:pt idx="17">
                  <c:v>4643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71FD-4CE3-8B52-009CF9D01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6764864"/>
        <c:axId val="536765848"/>
      </c:scatterChart>
      <c:valAx>
        <c:axId val="53676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65848"/>
        <c:crosses val="autoZero"/>
        <c:crossBetween val="midCat"/>
      </c:valAx>
      <c:valAx>
        <c:axId val="536765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6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agendamentos x Demanda Potencial 1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0B-45A4-872D-76F926A773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0B-45A4-872D-76F926A773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0B-45A4-872D-76F926A773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0B-45A4-872D-76F926A773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0B-45A4-872D-76F926A773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0B-45A4-872D-76F926A773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0B-45A4-872D-76F926A773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0B-45A4-872D-76F926A773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0B-45A4-872D-76F926A7739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0B-45A4-872D-76F926A773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0B-45A4-872D-76F926A7739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0B-45A4-872D-76F926A7739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0B-45A4-872D-76F926A7739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0B-45A4-872D-76F926A7739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0B-45A4-872D-76F926A7739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0B-45A4-872D-76F926A7739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90B-45A4-872D-76F926A77395}"/>
                </c:ext>
              </c:extLst>
            </c:dLbl>
            <c:dLbl>
              <c:idx val="17"/>
              <c:layout>
                <c:manualLayout>
                  <c:x val="-2.1059059045937235E-2"/>
                  <c:y val="3.6618862153017205E-2"/>
                </c:manualLayout>
              </c:layout>
              <c:tx>
                <c:rich>
                  <a:bodyPr/>
                  <a:lstStyle/>
                  <a:p>
                    <a:fld id="{350EC68F-430E-4F1B-82B3-A30F3BF1EA8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90B-45A4-872D-76F926A7739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0B-45A4-872D-76F926A7739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B047555-E738-4FCE-953C-31C510AA80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0B-45A4-872D-76F926A7739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0B-45A4-872D-76F926A77395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0B-45A4-872D-76F926A77395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0B-45A4-872D-76F926A77395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0B-45A4-872D-76F926A77395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0B-45A4-872D-76F926A77395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90B-45A4-872D-76F926A7739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34C8BA7-9538-4835-9BF9-98443E9D32A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90B-45A4-872D-76F926A77395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90B-45A4-872D-76F926A77395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90B-45A4-872D-76F926A77395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90B-45A4-872D-76F926A77395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90B-45A4-872D-76F926A77395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90B-45A4-872D-76F926A77395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90B-45A4-872D-76F926A77395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90B-45A4-872D-76F926A77395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90B-45A4-872D-76F926A77395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90B-45A4-872D-76F926A77395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90B-45A4-872D-76F926A77395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90B-45A4-872D-76F926A77395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90B-45A4-872D-76F926A77395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90B-45A4-872D-76F926A77395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90B-45A4-872D-76F926A77395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90B-45A4-872D-76F926A77395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90B-45A4-872D-76F926A77395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90B-45A4-872D-76F926A77395}"/>
                </c:ext>
              </c:extLst>
            </c:dLbl>
            <c:dLbl>
              <c:idx val="44"/>
              <c:layout>
                <c:manualLayout>
                  <c:x val="-0.12693429857288058"/>
                  <c:y val="-4.9299970733975906E-2"/>
                </c:manualLayout>
              </c:layout>
              <c:tx>
                <c:rich>
                  <a:bodyPr/>
                  <a:lstStyle/>
                  <a:p>
                    <a:fld id="{6A35137B-9E60-4C0A-A136-8C85A2AFB3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90B-45A4-872D-76F926A77395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90B-45A4-872D-76F926A7739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3AD06C6-A914-4AB7-AAAF-999583938E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0B-45A4-872D-76F926A77395}"/>
                </c:ext>
              </c:extLst>
            </c:dLbl>
            <c:dLbl>
              <c:idx val="47"/>
              <c:layout>
                <c:manualLayout>
                  <c:x val="-9.5087339260040246E-2"/>
                  <c:y val="-3.9753433746532174E-2"/>
                </c:manualLayout>
              </c:layout>
              <c:tx>
                <c:rich>
                  <a:bodyPr/>
                  <a:lstStyle/>
                  <a:p>
                    <a:fld id="{7FA963D4-7045-48A9-8B78-AF3060FECC9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190B-45A4-872D-76F926A77395}"/>
                </c:ext>
              </c:extLst>
            </c:dLbl>
            <c:dLbl>
              <c:idx val="48"/>
              <c:layout>
                <c:manualLayout>
                  <c:x val="5.4143740042631467E-3"/>
                  <c:y val="4.7970721948715723E-3"/>
                </c:manualLayout>
              </c:layout>
              <c:tx>
                <c:rich>
                  <a:bodyPr/>
                  <a:lstStyle/>
                  <a:p>
                    <a:fld id="{12C3FFD3-8FA6-4447-8E51-1458483B547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190B-45A4-872D-76F926A7739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853CC7D-56A8-4FEF-A9D8-CFCC11937ED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0B-45A4-872D-76F926A77395}"/>
                </c:ext>
              </c:extLst>
            </c:dLbl>
            <c:dLbl>
              <c:idx val="50"/>
              <c:layout>
                <c:manualLayout>
                  <c:x val="-3.3125294653838212E-2"/>
                  <c:y val="3.0206896759088504E-2"/>
                </c:manualLayout>
              </c:layout>
              <c:tx>
                <c:rich>
                  <a:bodyPr/>
                  <a:lstStyle/>
                  <a:p>
                    <a:fld id="{DD8061F4-2464-45AB-9E26-5B96A04884D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90B-45A4-872D-76F926A77395}"/>
                </c:ext>
              </c:extLst>
            </c:dLbl>
            <c:dLbl>
              <c:idx val="51"/>
              <c:layout>
                <c:manualLayout>
                  <c:x val="5.9457457720831245E-3"/>
                  <c:y val="2.2275252970701785E-2"/>
                </c:manualLayout>
              </c:layout>
              <c:tx>
                <c:rich>
                  <a:bodyPr/>
                  <a:lstStyle/>
                  <a:p>
                    <a:fld id="{56EE96E9-62AD-4B75-81D1-FFD50144F56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190B-45A4-872D-76F926A7739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C828351-98B8-4923-B3CE-4EEFBA3418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0B-45A4-872D-76F926A7739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07E476A-B2BB-42C3-826A-C6778C3242B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90B-45A4-872D-76F926A7739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EE28BFC-F8B9-4A52-9C99-98BF7C1DDF0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190B-45A4-872D-76F926A77395}"/>
                </c:ext>
              </c:extLst>
            </c:dLbl>
            <c:dLbl>
              <c:idx val="55"/>
              <c:layout>
                <c:manualLayout>
                  <c:x val="-1.8833149733073467E-2"/>
                  <c:y val="-4.2935612742346738E-2"/>
                </c:manualLayout>
              </c:layout>
              <c:tx>
                <c:rich>
                  <a:bodyPr/>
                  <a:lstStyle/>
                  <a:p>
                    <a:fld id="{FA457F33-E87D-433C-84FF-DC896F5BE2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190B-45A4-872D-76F926A7739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EBDDF5E-FEC5-4CC2-AC2D-6C65A76067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190B-45A4-872D-76F926A77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Agendamento_Visão_órgão!$G$2:$G$64</c:f>
              <c:numCache>
                <c:formatCode>General</c:formatCode>
                <c:ptCount val="57"/>
                <c:pt idx="0">
                  <c:v>6</c:v>
                </c:pt>
                <c:pt idx="1">
                  <c:v>71</c:v>
                </c:pt>
                <c:pt idx="2">
                  <c:v>13</c:v>
                </c:pt>
                <c:pt idx="3">
                  <c:v>20</c:v>
                </c:pt>
                <c:pt idx="4">
                  <c:v>49</c:v>
                </c:pt>
                <c:pt idx="5">
                  <c:v>20</c:v>
                </c:pt>
                <c:pt idx="6">
                  <c:v>48</c:v>
                </c:pt>
                <c:pt idx="7">
                  <c:v>4</c:v>
                </c:pt>
                <c:pt idx="8">
                  <c:v>50</c:v>
                </c:pt>
                <c:pt idx="9">
                  <c:v>4</c:v>
                </c:pt>
                <c:pt idx="10">
                  <c:v>107</c:v>
                </c:pt>
                <c:pt idx="11">
                  <c:v>1</c:v>
                </c:pt>
                <c:pt idx="12">
                  <c:v>19</c:v>
                </c:pt>
                <c:pt idx="13">
                  <c:v>31</c:v>
                </c:pt>
                <c:pt idx="14">
                  <c:v>2</c:v>
                </c:pt>
                <c:pt idx="15">
                  <c:v>43</c:v>
                </c:pt>
                <c:pt idx="16">
                  <c:v>66</c:v>
                </c:pt>
                <c:pt idx="17">
                  <c:v>149</c:v>
                </c:pt>
                <c:pt idx="18">
                  <c:v>3</c:v>
                </c:pt>
                <c:pt idx="19">
                  <c:v>381</c:v>
                </c:pt>
                <c:pt idx="20">
                  <c:v>32</c:v>
                </c:pt>
                <c:pt idx="21">
                  <c:v>8</c:v>
                </c:pt>
                <c:pt idx="22">
                  <c:v>36</c:v>
                </c:pt>
                <c:pt idx="23">
                  <c:v>71</c:v>
                </c:pt>
                <c:pt idx="24">
                  <c:v>20</c:v>
                </c:pt>
                <c:pt idx="25">
                  <c:v>19</c:v>
                </c:pt>
                <c:pt idx="26">
                  <c:v>246</c:v>
                </c:pt>
                <c:pt idx="27">
                  <c:v>10</c:v>
                </c:pt>
                <c:pt idx="28">
                  <c:v>8</c:v>
                </c:pt>
                <c:pt idx="29">
                  <c:v>107</c:v>
                </c:pt>
                <c:pt idx="30">
                  <c:v>40</c:v>
                </c:pt>
                <c:pt idx="31">
                  <c:v>63</c:v>
                </c:pt>
                <c:pt idx="32">
                  <c:v>35</c:v>
                </c:pt>
                <c:pt idx="33">
                  <c:v>13</c:v>
                </c:pt>
                <c:pt idx="34">
                  <c:v>22</c:v>
                </c:pt>
                <c:pt idx="35">
                  <c:v>26</c:v>
                </c:pt>
                <c:pt idx="36">
                  <c:v>4</c:v>
                </c:pt>
                <c:pt idx="37">
                  <c:v>45</c:v>
                </c:pt>
                <c:pt idx="38">
                  <c:v>80</c:v>
                </c:pt>
                <c:pt idx="39">
                  <c:v>25</c:v>
                </c:pt>
                <c:pt idx="40">
                  <c:v>74</c:v>
                </c:pt>
                <c:pt idx="41">
                  <c:v>53</c:v>
                </c:pt>
                <c:pt idx="42">
                  <c:v>10</c:v>
                </c:pt>
                <c:pt idx="43">
                  <c:v>47</c:v>
                </c:pt>
                <c:pt idx="44">
                  <c:v>171</c:v>
                </c:pt>
                <c:pt idx="45">
                  <c:v>91</c:v>
                </c:pt>
                <c:pt idx="46">
                  <c:v>949</c:v>
                </c:pt>
                <c:pt idx="47">
                  <c:v>99</c:v>
                </c:pt>
                <c:pt idx="48">
                  <c:v>215</c:v>
                </c:pt>
                <c:pt idx="49">
                  <c:v>299</c:v>
                </c:pt>
                <c:pt idx="50">
                  <c:v>155</c:v>
                </c:pt>
                <c:pt idx="51">
                  <c:v>236</c:v>
                </c:pt>
                <c:pt idx="52">
                  <c:v>593</c:v>
                </c:pt>
                <c:pt idx="53">
                  <c:v>216</c:v>
                </c:pt>
                <c:pt idx="54">
                  <c:v>89</c:v>
                </c:pt>
                <c:pt idx="55">
                  <c:v>173</c:v>
                </c:pt>
                <c:pt idx="56">
                  <c:v>162</c:v>
                </c:pt>
              </c:numCache>
            </c:numRef>
          </c:xVal>
          <c:yVal>
            <c:numRef>
              <c:f>Agendamento_Visão_órgão!$M$2:$M$64</c:f>
              <c:numCache>
                <c:formatCode>General</c:formatCode>
                <c:ptCount val="57"/>
                <c:pt idx="0">
                  <c:v>7.2389700000000001E-2</c:v>
                </c:pt>
                <c:pt idx="1">
                  <c:v>0.17807209999999998</c:v>
                </c:pt>
                <c:pt idx="2">
                  <c:v>0.12876760000000001</c:v>
                </c:pt>
                <c:pt idx="3">
                  <c:v>0.1477367</c:v>
                </c:pt>
                <c:pt idx="4">
                  <c:v>0.23857150000000002</c:v>
                </c:pt>
                <c:pt idx="5">
                  <c:v>0.24694400000000002</c:v>
                </c:pt>
                <c:pt idx="6">
                  <c:v>0.29131410000000002</c:v>
                </c:pt>
                <c:pt idx="7">
                  <c:v>0.2297679</c:v>
                </c:pt>
                <c:pt idx="8">
                  <c:v>0.322606</c:v>
                </c:pt>
                <c:pt idx="9">
                  <c:v>0.14799790000000002</c:v>
                </c:pt>
                <c:pt idx="10">
                  <c:v>0.30294949999999998</c:v>
                </c:pt>
                <c:pt idx="11">
                  <c:v>0.21462099999999998</c:v>
                </c:pt>
                <c:pt idx="12">
                  <c:v>0.16870389999999999</c:v>
                </c:pt>
                <c:pt idx="13">
                  <c:v>0.21848529999999999</c:v>
                </c:pt>
                <c:pt idx="14">
                  <c:v>9.2460699999999993E-2</c:v>
                </c:pt>
                <c:pt idx="15">
                  <c:v>0.22340770000000001</c:v>
                </c:pt>
                <c:pt idx="16">
                  <c:v>0.23411180000000001</c:v>
                </c:pt>
                <c:pt idx="17">
                  <c:v>0.62502679999999999</c:v>
                </c:pt>
                <c:pt idx="18">
                  <c:v>0.30022280000000001</c:v>
                </c:pt>
                <c:pt idx="19">
                  <c:v>0.79955539999999992</c:v>
                </c:pt>
                <c:pt idx="20">
                  <c:v>0.2233192</c:v>
                </c:pt>
                <c:pt idx="21">
                  <c:v>0.14679530000000002</c:v>
                </c:pt>
                <c:pt idx="22">
                  <c:v>0.17741759999999998</c:v>
                </c:pt>
                <c:pt idx="23">
                  <c:v>0.27931090000000003</c:v>
                </c:pt>
                <c:pt idx="24">
                  <c:v>0.20991189999999998</c:v>
                </c:pt>
                <c:pt idx="25">
                  <c:v>0.2212084</c:v>
                </c:pt>
                <c:pt idx="26">
                  <c:v>0.42990120000000004</c:v>
                </c:pt>
                <c:pt idx="27">
                  <c:v>0.17169319999999999</c:v>
                </c:pt>
                <c:pt idx="28">
                  <c:v>0.14964040000000001</c:v>
                </c:pt>
                <c:pt idx="29">
                  <c:v>0.45913839999999995</c:v>
                </c:pt>
                <c:pt idx="30">
                  <c:v>0.19304950000000001</c:v>
                </c:pt>
                <c:pt idx="31">
                  <c:v>0.47228349999999997</c:v>
                </c:pt>
                <c:pt idx="32">
                  <c:v>0.2274736</c:v>
                </c:pt>
                <c:pt idx="33">
                  <c:v>0.20550650000000001</c:v>
                </c:pt>
                <c:pt idx="34">
                  <c:v>0.43292029999999998</c:v>
                </c:pt>
                <c:pt idx="35">
                  <c:v>0.19026950000000001</c:v>
                </c:pt>
                <c:pt idx="36">
                  <c:v>0.11553799999999999</c:v>
                </c:pt>
                <c:pt idx="37">
                  <c:v>0.15501299999999998</c:v>
                </c:pt>
                <c:pt idx="38">
                  <c:v>0.4155758</c:v>
                </c:pt>
                <c:pt idx="39">
                  <c:v>0.28826940000000001</c:v>
                </c:pt>
                <c:pt idx="40">
                  <c:v>0.35037699999999999</c:v>
                </c:pt>
                <c:pt idx="41">
                  <c:v>0.3042782</c:v>
                </c:pt>
                <c:pt idx="42">
                  <c:v>0.19730759999999997</c:v>
                </c:pt>
                <c:pt idx="43">
                  <c:v>0.28135130000000003</c:v>
                </c:pt>
                <c:pt idx="44">
                  <c:v>0.83216919999999994</c:v>
                </c:pt>
                <c:pt idx="45">
                  <c:v>0.34666710000000001</c:v>
                </c:pt>
                <c:pt idx="46">
                  <c:v>1.4187769000000001</c:v>
                </c:pt>
                <c:pt idx="47">
                  <c:v>0.72694119999999995</c:v>
                </c:pt>
                <c:pt idx="48">
                  <c:v>0.8766427</c:v>
                </c:pt>
                <c:pt idx="49">
                  <c:v>0.97269059999999996</c:v>
                </c:pt>
                <c:pt idx="50">
                  <c:v>0.80297879999999999</c:v>
                </c:pt>
                <c:pt idx="51">
                  <c:v>0.65474310000000002</c:v>
                </c:pt>
                <c:pt idx="52">
                  <c:v>1.0579502000000001</c:v>
                </c:pt>
                <c:pt idx="53">
                  <c:v>1.5081617999999999</c:v>
                </c:pt>
                <c:pt idx="54">
                  <c:v>0.6098114</c:v>
                </c:pt>
                <c:pt idx="55">
                  <c:v>0.93134440000000007</c:v>
                </c:pt>
                <c:pt idx="56">
                  <c:v>1.3874230999999999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Agendamento_Visão_órgão!$A$2:$A$64</c15:f>
                <c15:dlblRangeCache>
                  <c:ptCount val="57"/>
                  <c:pt idx="0">
                    <c:v>Rio das Flores</c:v>
                  </c:pt>
                  <c:pt idx="1">
                    <c:v>Silva Jardim</c:v>
                  </c:pt>
                  <c:pt idx="2">
                    <c:v>Cambuci</c:v>
                  </c:pt>
                  <c:pt idx="3">
                    <c:v>Porciúncula</c:v>
                  </c:pt>
                  <c:pt idx="4">
                    <c:v>Itatiaia</c:v>
                  </c:pt>
                  <c:pt idx="5">
                    <c:v>Porto Real</c:v>
                  </c:pt>
                  <c:pt idx="6">
                    <c:v>Casimiro de Abreu</c:v>
                  </c:pt>
                  <c:pt idx="7">
                    <c:v>Italva</c:v>
                  </c:pt>
                  <c:pt idx="8">
                    <c:v>São Francisco de Itabapoana</c:v>
                  </c:pt>
                  <c:pt idx="9">
                    <c:v>Carmo</c:v>
                  </c:pt>
                  <c:pt idx="10">
                    <c:v>Mangaratiba</c:v>
                  </c:pt>
                  <c:pt idx="11">
                    <c:v>Bom Jardim</c:v>
                  </c:pt>
                  <c:pt idx="12">
                    <c:v>Cantagalo</c:v>
                  </c:pt>
                  <c:pt idx="13">
                    <c:v>Cordeiro</c:v>
                  </c:pt>
                  <c:pt idx="14">
                    <c:v>Duas Barras</c:v>
                  </c:pt>
                  <c:pt idx="15">
                    <c:v>Armação dos Búzios</c:v>
                  </c:pt>
                  <c:pt idx="16">
                    <c:v>Arraial do Cabo</c:v>
                  </c:pt>
                  <c:pt idx="17">
                    <c:v>Saquarema</c:v>
                  </c:pt>
                  <c:pt idx="18">
                    <c:v>Bom Jesus do Itabapoana</c:v>
                  </c:pt>
                  <c:pt idx="19">
                    <c:v>Japeri</c:v>
                  </c:pt>
                  <c:pt idx="20">
                    <c:v>Piraí</c:v>
                  </c:pt>
                  <c:pt idx="21">
                    <c:v>Rio Claro</c:v>
                  </c:pt>
                  <c:pt idx="22">
                    <c:v>Conceição de Macabu</c:v>
                  </c:pt>
                  <c:pt idx="23">
                    <c:v>São João da Barra</c:v>
                  </c:pt>
                  <c:pt idx="24">
                    <c:v>Miguel Pereira</c:v>
                  </c:pt>
                  <c:pt idx="25">
                    <c:v>Paty do Alferes</c:v>
                  </c:pt>
                  <c:pt idx="26">
                    <c:v>Guapimirim</c:v>
                  </c:pt>
                  <c:pt idx="27">
                    <c:v>São José do Vale do Rio Preto</c:v>
                  </c:pt>
                  <c:pt idx="28">
                    <c:v>Sapucaia</c:v>
                  </c:pt>
                  <c:pt idx="29">
                    <c:v>Cachoeiras de Macacu</c:v>
                  </c:pt>
                  <c:pt idx="30">
                    <c:v>Iguaba Grande</c:v>
                  </c:pt>
                  <c:pt idx="31">
                    <c:v>Rio Bonito</c:v>
                  </c:pt>
                  <c:pt idx="32">
                    <c:v>Miracema</c:v>
                  </c:pt>
                  <c:pt idx="33">
                    <c:v>Natividade</c:v>
                  </c:pt>
                  <c:pt idx="34">
                    <c:v>Santo Antônio de Pádua</c:v>
                  </c:pt>
                  <c:pt idx="35">
                    <c:v>Pinheiral</c:v>
                  </c:pt>
                  <c:pt idx="36">
                    <c:v>Engenheiro Paulo de Frontin</c:v>
                  </c:pt>
                  <c:pt idx="37">
                    <c:v>Mendes</c:v>
                  </c:pt>
                  <c:pt idx="38">
                    <c:v>Paracambi</c:v>
                  </c:pt>
                  <c:pt idx="39">
                    <c:v>Vassouras</c:v>
                  </c:pt>
                  <c:pt idx="40">
                    <c:v>São Fidélis</c:v>
                  </c:pt>
                  <c:pt idx="41">
                    <c:v>Paraty</c:v>
                  </c:pt>
                  <c:pt idx="42">
                    <c:v>Itaocara</c:v>
                  </c:pt>
                  <c:pt idx="43">
                    <c:v>Carapebus</c:v>
                  </c:pt>
                  <c:pt idx="44">
                    <c:v>Rio das Ostras</c:v>
                  </c:pt>
                  <c:pt idx="45">
                    <c:v>Paraíba do Sul</c:v>
                  </c:pt>
                  <c:pt idx="46">
                    <c:v>Mesquita</c:v>
                  </c:pt>
                  <c:pt idx="47">
                    <c:v>São Pedro da Aldeia</c:v>
                  </c:pt>
                  <c:pt idx="48">
                    <c:v>Itaperuna</c:v>
                  </c:pt>
                  <c:pt idx="49">
                    <c:v>Resende</c:v>
                  </c:pt>
                  <c:pt idx="50">
                    <c:v>Barra do Piraí</c:v>
                  </c:pt>
                  <c:pt idx="51">
                    <c:v>Seropédica</c:v>
                  </c:pt>
                  <c:pt idx="52">
                    <c:v>Maricá</c:v>
                  </c:pt>
                  <c:pt idx="53">
                    <c:v>Barra Mansa</c:v>
                  </c:pt>
                  <c:pt idx="54">
                    <c:v>Valença</c:v>
                  </c:pt>
                  <c:pt idx="55">
                    <c:v>Araruama</c:v>
                  </c:pt>
                  <c:pt idx="56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190B-45A4-872D-76F926A773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4021752"/>
        <c:axId val="533958776"/>
      </c:scatterChart>
      <c:valAx>
        <c:axId val="53402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3958776"/>
        <c:crosses val="autoZero"/>
        <c:crossBetween val="midCat"/>
      </c:valAx>
      <c:valAx>
        <c:axId val="533958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40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agendamentos x Demanda Potencial 1 por 100 mil habitantes (excluindo as comarcas com mais de 10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F6-4002-866F-17B5B0BAB08D}"/>
                </c:ext>
              </c:extLst>
            </c:dLbl>
            <c:dLbl>
              <c:idx val="1"/>
              <c:layout>
                <c:manualLayout>
                  <c:x val="-4.3284979930495161E-2"/>
                  <c:y val="4.5946097592907777E-2"/>
                </c:manualLayout>
              </c:layout>
              <c:tx>
                <c:rich>
                  <a:bodyPr/>
                  <a:lstStyle/>
                  <a:p>
                    <a:fld id="{017ECCE7-954A-4ECC-B9E6-78D6E8D217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BF6-4002-866F-17B5B0BAB08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F6-4002-866F-17B5B0BAB08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F6-4002-866F-17B5B0BAB08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F6-4002-866F-17B5B0BAB08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F6-4002-866F-17B5B0BAB08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F6-4002-866F-17B5B0BAB08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F6-4002-866F-17B5B0BAB08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6-4002-866F-17B5B0BAB08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6-4002-866F-17B5B0BAB08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F6-4002-866F-17B5B0BAB08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44F4D0-A139-41AB-814C-3E2B70A639D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BF6-4002-866F-17B5B0BAB08D}"/>
                </c:ext>
              </c:extLst>
            </c:dLbl>
            <c:dLbl>
              <c:idx val="12"/>
              <c:layout>
                <c:manualLayout>
                  <c:x val="7.4487904454657939E-3"/>
                  <c:y val="-5.7007125890736456E-2"/>
                </c:manualLayout>
              </c:layout>
              <c:tx>
                <c:rich>
                  <a:bodyPr/>
                  <a:lstStyle/>
                  <a:p>
                    <a:fld id="{9A7967CD-2E15-4926-B2F3-E58DA6E4FF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BF6-4002-866F-17B5B0BAB08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2C5E8AB-E93A-4632-AFCF-AD770537E2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BF6-4002-866F-17B5B0BAB08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6-4002-866F-17B5B0BAB08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959720-8080-40B9-A317-E4EA68FD225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BF6-4002-866F-17B5B0BAB08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C54A28D-F765-42CF-81B1-724E921263D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BF6-4002-866F-17B5B0BAB08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B515B16-F6A5-4458-AC60-91CB317C4F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BF6-4002-866F-17B5B0BAB0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Agendamento_Visão_órgão!$G$65:$G$82</c:f>
              <c:numCache>
                <c:formatCode>General</c:formatCode>
                <c:ptCount val="18"/>
                <c:pt idx="0">
                  <c:v>117</c:v>
                </c:pt>
                <c:pt idx="1">
                  <c:v>2200</c:v>
                </c:pt>
                <c:pt idx="2">
                  <c:v>335</c:v>
                </c:pt>
                <c:pt idx="3">
                  <c:v>1194</c:v>
                </c:pt>
                <c:pt idx="4">
                  <c:v>219</c:v>
                </c:pt>
                <c:pt idx="5">
                  <c:v>1139</c:v>
                </c:pt>
                <c:pt idx="6">
                  <c:v>817</c:v>
                </c:pt>
                <c:pt idx="7">
                  <c:v>534</c:v>
                </c:pt>
                <c:pt idx="8">
                  <c:v>385</c:v>
                </c:pt>
                <c:pt idx="9">
                  <c:v>389</c:v>
                </c:pt>
                <c:pt idx="10">
                  <c:v>153</c:v>
                </c:pt>
                <c:pt idx="11">
                  <c:v>8854</c:v>
                </c:pt>
                <c:pt idx="12">
                  <c:v>3278</c:v>
                </c:pt>
                <c:pt idx="13">
                  <c:v>12416</c:v>
                </c:pt>
                <c:pt idx="14">
                  <c:v>850</c:v>
                </c:pt>
                <c:pt idx="15">
                  <c:v>37450</c:v>
                </c:pt>
                <c:pt idx="16">
                  <c:v>7746</c:v>
                </c:pt>
                <c:pt idx="17">
                  <c:v>4643</c:v>
                </c:pt>
              </c:numCache>
            </c:numRef>
          </c:xVal>
          <c:yVal>
            <c:numRef>
              <c:f>Agendamento_Visão_órgão!$M$65:$M$82</c:f>
              <c:numCache>
                <c:formatCode>General</c:formatCode>
                <c:ptCount val="18"/>
                <c:pt idx="0">
                  <c:v>0.80840619999999996</c:v>
                </c:pt>
                <c:pt idx="1">
                  <c:v>3.9535696999999996</c:v>
                </c:pt>
                <c:pt idx="2">
                  <c:v>1.6148880999999999</c:v>
                </c:pt>
                <c:pt idx="3">
                  <c:v>2.1034029999999997</c:v>
                </c:pt>
                <c:pt idx="4">
                  <c:v>1.3567149999999999</c:v>
                </c:pt>
                <c:pt idx="5">
                  <c:v>1.9027660999999998</c:v>
                </c:pt>
                <c:pt idx="6">
                  <c:v>1.3430137</c:v>
                </c:pt>
                <c:pt idx="7">
                  <c:v>0.906366</c:v>
                </c:pt>
                <c:pt idx="8">
                  <c:v>1.5252410999999999</c:v>
                </c:pt>
                <c:pt idx="9">
                  <c:v>2.1574354000000002</c:v>
                </c:pt>
                <c:pt idx="10">
                  <c:v>1.5330892999999999</c:v>
                </c:pt>
                <c:pt idx="11">
                  <c:v>3.8226172999999997</c:v>
                </c:pt>
                <c:pt idx="12">
                  <c:v>3.9035237</c:v>
                </c:pt>
                <c:pt idx="13">
                  <c:v>6.6991839999999998</c:v>
                </c:pt>
                <c:pt idx="14">
                  <c:v>2.4523973999999997</c:v>
                </c:pt>
                <c:pt idx="15">
                  <c:v>7.1900653999999999</c:v>
                </c:pt>
                <c:pt idx="16">
                  <c:v>3.5049351</c:v>
                </c:pt>
                <c:pt idx="17">
                  <c:v>8.5842159999999996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BF6-4002-866F-17B5B0BAB0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2515152"/>
        <c:axId val="542511544"/>
      </c:scatterChart>
      <c:valAx>
        <c:axId val="54251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511544"/>
        <c:crosses val="autoZero"/>
        <c:crossBetween val="midCat"/>
      </c:valAx>
      <c:valAx>
        <c:axId val="542511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51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agendamentos x Demanda Potencial 2 por 100 mil habitantes (excluindo as comarca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06-4577-AAC6-C4C7FFCE7E1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06-4577-AAC6-C4C7FFCE7E1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06-4577-AAC6-C4C7FFCE7E1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06-4577-AAC6-C4C7FFCE7E1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C06-4577-AAC6-C4C7FFCE7E1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06-4577-AAC6-C4C7FFCE7E1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C06-4577-AAC6-C4C7FFCE7E1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06-4577-AAC6-C4C7FFCE7E1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C06-4577-AAC6-C4C7FFCE7E14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06-4577-AAC6-C4C7FFCE7E1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C06-4577-AAC6-C4C7FFCE7E14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06-4577-AAC6-C4C7FFCE7E14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C06-4577-AAC6-C4C7FFCE7E14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C06-4577-AAC6-C4C7FFCE7E1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C06-4577-AAC6-C4C7FFCE7E14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C06-4577-AAC6-C4C7FFCE7E14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C06-4577-AAC6-C4C7FFCE7E14}"/>
                </c:ext>
              </c:extLst>
            </c:dLbl>
            <c:dLbl>
              <c:idx val="17"/>
              <c:layout>
                <c:manualLayout>
                  <c:x val="-3.1499343832021E-2"/>
                  <c:y val="3.6531683539557554E-2"/>
                </c:manualLayout>
              </c:layout>
              <c:tx>
                <c:rich>
                  <a:bodyPr/>
                  <a:lstStyle/>
                  <a:p>
                    <a:fld id="{F12F4D37-2A3F-4846-BFD5-28AE2241CC4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C06-4577-AAC6-C4C7FFCE7E14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C06-4577-AAC6-C4C7FFCE7E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04EBA66-8D5E-4F1E-90A1-B710FADCB2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2C06-4577-AAC6-C4C7FFCE7E14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C06-4577-AAC6-C4C7FFCE7E14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C06-4577-AAC6-C4C7FFCE7E1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C06-4577-AAC6-C4C7FFCE7E1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C06-4577-AAC6-C4C7FFCE7E14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C06-4577-AAC6-C4C7FFCE7E14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C06-4577-AAC6-C4C7FFCE7E1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D0A53C0-42FD-4139-9BAA-A0515AC9A6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2C06-4577-AAC6-C4C7FFCE7E14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06-4577-AAC6-C4C7FFCE7E14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C06-4577-AAC6-C4C7FFCE7E14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C06-4577-AAC6-C4C7FFCE7E14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C06-4577-AAC6-C4C7FFCE7E14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C06-4577-AAC6-C4C7FFCE7E14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C06-4577-AAC6-C4C7FFCE7E14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C06-4577-AAC6-C4C7FFCE7E14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C06-4577-AAC6-C4C7FFCE7E14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C06-4577-AAC6-C4C7FFCE7E14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C06-4577-AAC6-C4C7FFCE7E14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C06-4577-AAC6-C4C7FFCE7E14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C06-4577-AAC6-C4C7FFCE7E14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C06-4577-AAC6-C4C7FFCE7E14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C06-4577-AAC6-C4C7FFCE7E14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C06-4577-AAC6-C4C7FFCE7E14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C06-4577-AAC6-C4C7FFCE7E14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C06-4577-AAC6-C4C7FFCE7E14}"/>
                </c:ext>
              </c:extLst>
            </c:dLbl>
            <c:dLbl>
              <c:idx val="44"/>
              <c:layout>
                <c:manualLayout>
                  <c:x val="4.4055000937382773E-2"/>
                  <c:y val="-1.1087364079490122E-2"/>
                </c:manualLayout>
              </c:layout>
              <c:tx>
                <c:rich>
                  <a:bodyPr/>
                  <a:lstStyle/>
                  <a:p>
                    <a:fld id="{412E9E76-71B9-467D-8DD9-C0E5676197D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C06-4577-AAC6-C4C7FFCE7E14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C06-4577-AAC6-C4C7FFCE7E1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73B0305-1210-442B-B27D-57D1E53FF7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C06-4577-AAC6-C4C7FFCE7E14}"/>
                </c:ext>
              </c:extLst>
            </c:dLbl>
            <c:dLbl>
              <c:idx val="47"/>
              <c:layout>
                <c:manualLayout>
                  <c:x val="-9.8169642857142858E-2"/>
                  <c:y val="-0.11584926884139482"/>
                </c:manualLayout>
              </c:layout>
              <c:tx>
                <c:rich>
                  <a:bodyPr/>
                  <a:lstStyle/>
                  <a:p>
                    <a:fld id="{20F2DB6F-DB1D-4406-99A4-8EC7C7632D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C06-4577-AAC6-C4C7FFCE7E14}"/>
                </c:ext>
              </c:extLst>
            </c:dLbl>
            <c:dLbl>
              <c:idx val="48"/>
              <c:layout>
                <c:manualLayout>
                  <c:x val="-6.4844628796400447E-3"/>
                  <c:y val="-5.2357205349331394E-2"/>
                </c:manualLayout>
              </c:layout>
              <c:tx>
                <c:rich>
                  <a:bodyPr/>
                  <a:lstStyle/>
                  <a:p>
                    <a:fld id="{B5B0FF09-FFD5-4014-B436-707147C3DD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C06-4577-AAC6-C4C7FFCE7E1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A6E61C0-E798-4620-A4F2-6F8E76312FE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C06-4577-AAC6-C4C7FFCE7E14}"/>
                </c:ext>
              </c:extLst>
            </c:dLbl>
            <c:dLbl>
              <c:idx val="50"/>
              <c:layout>
                <c:manualLayout>
                  <c:x val="-8.0781308586426723E-2"/>
                  <c:y val="-0.14124609423822021"/>
                </c:manualLayout>
              </c:layout>
              <c:tx>
                <c:rich>
                  <a:bodyPr/>
                  <a:lstStyle/>
                  <a:p>
                    <a:fld id="{F4E3476A-A131-4333-BC6C-61FCDBCF8B5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2C06-4577-AAC6-C4C7FFCE7E1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91F2F74-5A50-4128-94C2-2009A76489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C06-4577-AAC6-C4C7FFCE7E1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E3AF747-7532-4DD5-B223-23ACEADA7E6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C06-4577-AAC6-C4C7FFCE7E1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FCEF821-BE0A-45E3-BB2B-3CD3542154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C06-4577-AAC6-C4C7FFCE7E14}"/>
                </c:ext>
              </c:extLst>
            </c:dLbl>
            <c:dLbl>
              <c:idx val="54"/>
              <c:layout>
                <c:manualLayout>
                  <c:x val="-7.4259701912260973E-2"/>
                  <c:y val="2.0611173603299587E-2"/>
                </c:manualLayout>
              </c:layout>
              <c:tx>
                <c:rich>
                  <a:bodyPr/>
                  <a:lstStyle/>
                  <a:p>
                    <a:fld id="{00AA2109-0B3D-4242-8712-1AF9FF0803F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2C06-4577-AAC6-C4C7FFCE7E1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BC38610B-71BC-47DF-8E52-3CEA6BAFC9A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C06-4577-AAC6-C4C7FFCE7E1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F00EBC4-C1A8-4178-B5C1-8F33EDAC08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2C06-4577-AAC6-C4C7FFCE7E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Agendamento_Visão_órgão!$G$2:$G$64</c:f>
              <c:numCache>
                <c:formatCode>General</c:formatCode>
                <c:ptCount val="57"/>
                <c:pt idx="0">
                  <c:v>6</c:v>
                </c:pt>
                <c:pt idx="1">
                  <c:v>71</c:v>
                </c:pt>
                <c:pt idx="2">
                  <c:v>13</c:v>
                </c:pt>
                <c:pt idx="3">
                  <c:v>20</c:v>
                </c:pt>
                <c:pt idx="4">
                  <c:v>49</c:v>
                </c:pt>
                <c:pt idx="5">
                  <c:v>20</c:v>
                </c:pt>
                <c:pt idx="6">
                  <c:v>48</c:v>
                </c:pt>
                <c:pt idx="7">
                  <c:v>4</c:v>
                </c:pt>
                <c:pt idx="8">
                  <c:v>50</c:v>
                </c:pt>
                <c:pt idx="9">
                  <c:v>4</c:v>
                </c:pt>
                <c:pt idx="10">
                  <c:v>107</c:v>
                </c:pt>
                <c:pt idx="11">
                  <c:v>1</c:v>
                </c:pt>
                <c:pt idx="12">
                  <c:v>19</c:v>
                </c:pt>
                <c:pt idx="13">
                  <c:v>31</c:v>
                </c:pt>
                <c:pt idx="14">
                  <c:v>2</c:v>
                </c:pt>
                <c:pt idx="15">
                  <c:v>43</c:v>
                </c:pt>
                <c:pt idx="16">
                  <c:v>66</c:v>
                </c:pt>
                <c:pt idx="17">
                  <c:v>149</c:v>
                </c:pt>
                <c:pt idx="18">
                  <c:v>3</c:v>
                </c:pt>
                <c:pt idx="19">
                  <c:v>381</c:v>
                </c:pt>
                <c:pt idx="20">
                  <c:v>32</c:v>
                </c:pt>
                <c:pt idx="21">
                  <c:v>8</c:v>
                </c:pt>
                <c:pt idx="22">
                  <c:v>36</c:v>
                </c:pt>
                <c:pt idx="23">
                  <c:v>71</c:v>
                </c:pt>
                <c:pt idx="24">
                  <c:v>20</c:v>
                </c:pt>
                <c:pt idx="25">
                  <c:v>19</c:v>
                </c:pt>
                <c:pt idx="26">
                  <c:v>246</c:v>
                </c:pt>
                <c:pt idx="27">
                  <c:v>10</c:v>
                </c:pt>
                <c:pt idx="28">
                  <c:v>8</c:v>
                </c:pt>
                <c:pt idx="29">
                  <c:v>107</c:v>
                </c:pt>
                <c:pt idx="30">
                  <c:v>40</c:v>
                </c:pt>
                <c:pt idx="31">
                  <c:v>63</c:v>
                </c:pt>
                <c:pt idx="32">
                  <c:v>35</c:v>
                </c:pt>
                <c:pt idx="33">
                  <c:v>13</c:v>
                </c:pt>
                <c:pt idx="34">
                  <c:v>22</c:v>
                </c:pt>
                <c:pt idx="35">
                  <c:v>26</c:v>
                </c:pt>
                <c:pt idx="36">
                  <c:v>4</c:v>
                </c:pt>
                <c:pt idx="37">
                  <c:v>45</c:v>
                </c:pt>
                <c:pt idx="38">
                  <c:v>80</c:v>
                </c:pt>
                <c:pt idx="39">
                  <c:v>25</c:v>
                </c:pt>
                <c:pt idx="40">
                  <c:v>74</c:v>
                </c:pt>
                <c:pt idx="41">
                  <c:v>53</c:v>
                </c:pt>
                <c:pt idx="42">
                  <c:v>10</c:v>
                </c:pt>
                <c:pt idx="43">
                  <c:v>47</c:v>
                </c:pt>
                <c:pt idx="44">
                  <c:v>171</c:v>
                </c:pt>
                <c:pt idx="45">
                  <c:v>91</c:v>
                </c:pt>
                <c:pt idx="46">
                  <c:v>949</c:v>
                </c:pt>
                <c:pt idx="47">
                  <c:v>99</c:v>
                </c:pt>
                <c:pt idx="48">
                  <c:v>215</c:v>
                </c:pt>
                <c:pt idx="49">
                  <c:v>299</c:v>
                </c:pt>
                <c:pt idx="50">
                  <c:v>155</c:v>
                </c:pt>
                <c:pt idx="51">
                  <c:v>236</c:v>
                </c:pt>
                <c:pt idx="52">
                  <c:v>593</c:v>
                </c:pt>
                <c:pt idx="53">
                  <c:v>216</c:v>
                </c:pt>
                <c:pt idx="54">
                  <c:v>89</c:v>
                </c:pt>
                <c:pt idx="55">
                  <c:v>173</c:v>
                </c:pt>
                <c:pt idx="56">
                  <c:v>162</c:v>
                </c:pt>
              </c:numCache>
            </c:numRef>
          </c:xVal>
          <c:yVal>
            <c:numRef>
              <c:f>Agendamento_Visão_órgão!$P$2:$P$64</c:f>
              <c:numCache>
                <c:formatCode>General</c:formatCode>
                <c:ptCount val="57"/>
                <c:pt idx="0">
                  <c:v>7.1133699999999994E-2</c:v>
                </c:pt>
                <c:pt idx="1">
                  <c:v>0.17240520000000001</c:v>
                </c:pt>
                <c:pt idx="2">
                  <c:v>0.12480819999999999</c:v>
                </c:pt>
                <c:pt idx="3">
                  <c:v>0.1395768</c:v>
                </c:pt>
                <c:pt idx="4">
                  <c:v>0.22355230000000001</c:v>
                </c:pt>
                <c:pt idx="5">
                  <c:v>0.23780919999999997</c:v>
                </c:pt>
                <c:pt idx="6">
                  <c:v>0.26929770000000003</c:v>
                </c:pt>
                <c:pt idx="7">
                  <c:v>0.22105400000000003</c:v>
                </c:pt>
                <c:pt idx="8">
                  <c:v>0.3089905</c:v>
                </c:pt>
                <c:pt idx="9">
                  <c:v>0.14290059999999999</c:v>
                </c:pt>
                <c:pt idx="10">
                  <c:v>0.2759547</c:v>
                </c:pt>
                <c:pt idx="11">
                  <c:v>0.20485700000000001</c:v>
                </c:pt>
                <c:pt idx="12">
                  <c:v>0.15769370000000002</c:v>
                </c:pt>
                <c:pt idx="13">
                  <c:v>0.20287529999999998</c:v>
                </c:pt>
                <c:pt idx="14">
                  <c:v>8.8924000000000003E-2</c:v>
                </c:pt>
                <c:pt idx="15">
                  <c:v>0.20947459999999998</c:v>
                </c:pt>
                <c:pt idx="16">
                  <c:v>0.21532369999999998</c:v>
                </c:pt>
                <c:pt idx="17">
                  <c:v>0.58754760000000006</c:v>
                </c:pt>
                <c:pt idx="18">
                  <c:v>0.27952250000000001</c:v>
                </c:pt>
                <c:pt idx="19">
                  <c:v>0.78916759999999997</c:v>
                </c:pt>
                <c:pt idx="20">
                  <c:v>0.21193869999999998</c:v>
                </c:pt>
                <c:pt idx="21">
                  <c:v>0.14043890000000001</c:v>
                </c:pt>
                <c:pt idx="22">
                  <c:v>0.16632540000000001</c:v>
                </c:pt>
                <c:pt idx="23">
                  <c:v>0.271208</c:v>
                </c:pt>
                <c:pt idx="24">
                  <c:v>0.1928154</c:v>
                </c:pt>
                <c:pt idx="25">
                  <c:v>0.21554319999999999</c:v>
                </c:pt>
                <c:pt idx="26">
                  <c:v>0.4147692</c:v>
                </c:pt>
                <c:pt idx="27">
                  <c:v>0.16597630000000002</c:v>
                </c:pt>
                <c:pt idx="28">
                  <c:v>0.14440799999999998</c:v>
                </c:pt>
                <c:pt idx="29">
                  <c:v>0.43674029999999997</c:v>
                </c:pt>
                <c:pt idx="30">
                  <c:v>0.17655380000000001</c:v>
                </c:pt>
                <c:pt idx="31">
                  <c:v>0.4497237</c:v>
                </c:pt>
                <c:pt idx="32">
                  <c:v>0.2155098</c:v>
                </c:pt>
                <c:pt idx="33">
                  <c:v>0.1970295</c:v>
                </c:pt>
                <c:pt idx="34">
                  <c:v>0.41515920000000001</c:v>
                </c:pt>
                <c:pt idx="35">
                  <c:v>0.180924</c:v>
                </c:pt>
                <c:pt idx="36">
                  <c:v>0.1108928</c:v>
                </c:pt>
                <c:pt idx="37">
                  <c:v>0.1471056</c:v>
                </c:pt>
                <c:pt idx="38">
                  <c:v>0.39845320000000001</c:v>
                </c:pt>
                <c:pt idx="39">
                  <c:v>0.27063150000000002</c:v>
                </c:pt>
                <c:pt idx="40">
                  <c:v>0.3445182</c:v>
                </c:pt>
                <c:pt idx="41">
                  <c:v>0.28359499999999999</c:v>
                </c:pt>
                <c:pt idx="42">
                  <c:v>0.1882837</c:v>
                </c:pt>
                <c:pt idx="43">
                  <c:v>0.26814589999999999</c:v>
                </c:pt>
                <c:pt idx="44">
                  <c:v>0.72251850000000006</c:v>
                </c:pt>
                <c:pt idx="45">
                  <c:v>0.32965680000000003</c:v>
                </c:pt>
                <c:pt idx="46">
                  <c:v>1.3473487</c:v>
                </c:pt>
                <c:pt idx="47">
                  <c:v>0.67619300000000004</c:v>
                </c:pt>
                <c:pt idx="48">
                  <c:v>0.83101259999999999</c:v>
                </c:pt>
                <c:pt idx="49">
                  <c:v>0.88784229999999997</c:v>
                </c:pt>
                <c:pt idx="50">
                  <c:v>0.75608910000000007</c:v>
                </c:pt>
                <c:pt idx="51">
                  <c:v>0.62913239999999993</c:v>
                </c:pt>
                <c:pt idx="52">
                  <c:v>0.94858750000000003</c:v>
                </c:pt>
                <c:pt idx="53">
                  <c:v>1.4224073000000002</c:v>
                </c:pt>
                <c:pt idx="54">
                  <c:v>0.57273739999999995</c:v>
                </c:pt>
                <c:pt idx="55">
                  <c:v>0.87514009999999998</c:v>
                </c:pt>
                <c:pt idx="56">
                  <c:v>1.2876637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Agendamento_Visão_órgão!$A$2:$A$64</c15:f>
                <c15:dlblRangeCache>
                  <c:ptCount val="57"/>
                  <c:pt idx="0">
                    <c:v>Rio das Flores</c:v>
                  </c:pt>
                  <c:pt idx="1">
                    <c:v>Silva Jardim</c:v>
                  </c:pt>
                  <c:pt idx="2">
                    <c:v>Cambuci</c:v>
                  </c:pt>
                  <c:pt idx="3">
                    <c:v>Porciúncula</c:v>
                  </c:pt>
                  <c:pt idx="4">
                    <c:v>Itatiaia</c:v>
                  </c:pt>
                  <c:pt idx="5">
                    <c:v>Porto Real</c:v>
                  </c:pt>
                  <c:pt idx="6">
                    <c:v>Casimiro de Abreu</c:v>
                  </c:pt>
                  <c:pt idx="7">
                    <c:v>Italva</c:v>
                  </c:pt>
                  <c:pt idx="8">
                    <c:v>São Francisco de Itabapoana</c:v>
                  </c:pt>
                  <c:pt idx="9">
                    <c:v>Carmo</c:v>
                  </c:pt>
                  <c:pt idx="10">
                    <c:v>Mangaratiba</c:v>
                  </c:pt>
                  <c:pt idx="11">
                    <c:v>Bom Jardim</c:v>
                  </c:pt>
                  <c:pt idx="12">
                    <c:v>Cantagalo</c:v>
                  </c:pt>
                  <c:pt idx="13">
                    <c:v>Cordeiro</c:v>
                  </c:pt>
                  <c:pt idx="14">
                    <c:v>Duas Barras</c:v>
                  </c:pt>
                  <c:pt idx="15">
                    <c:v>Armação dos Búzios</c:v>
                  </c:pt>
                  <c:pt idx="16">
                    <c:v>Arraial do Cabo</c:v>
                  </c:pt>
                  <c:pt idx="17">
                    <c:v>Saquarema</c:v>
                  </c:pt>
                  <c:pt idx="18">
                    <c:v>Bom Jesus do Itabapoana</c:v>
                  </c:pt>
                  <c:pt idx="19">
                    <c:v>Japeri</c:v>
                  </c:pt>
                  <c:pt idx="20">
                    <c:v>Piraí</c:v>
                  </c:pt>
                  <c:pt idx="21">
                    <c:v>Rio Claro</c:v>
                  </c:pt>
                  <c:pt idx="22">
                    <c:v>Conceição de Macabu</c:v>
                  </c:pt>
                  <c:pt idx="23">
                    <c:v>São João da Barra</c:v>
                  </c:pt>
                  <c:pt idx="24">
                    <c:v>Miguel Pereira</c:v>
                  </c:pt>
                  <c:pt idx="25">
                    <c:v>Paty do Alferes</c:v>
                  </c:pt>
                  <c:pt idx="26">
                    <c:v>Guapimirim</c:v>
                  </c:pt>
                  <c:pt idx="27">
                    <c:v>São José do Vale do Rio Preto</c:v>
                  </c:pt>
                  <c:pt idx="28">
                    <c:v>Sapucaia</c:v>
                  </c:pt>
                  <c:pt idx="29">
                    <c:v>Cachoeiras de Macacu</c:v>
                  </c:pt>
                  <c:pt idx="30">
                    <c:v>Iguaba Grande</c:v>
                  </c:pt>
                  <c:pt idx="31">
                    <c:v>Rio Bonito</c:v>
                  </c:pt>
                  <c:pt idx="32">
                    <c:v>Miracema</c:v>
                  </c:pt>
                  <c:pt idx="33">
                    <c:v>Natividade</c:v>
                  </c:pt>
                  <c:pt idx="34">
                    <c:v>Santo Antônio de Pádua</c:v>
                  </c:pt>
                  <c:pt idx="35">
                    <c:v>Pinheiral</c:v>
                  </c:pt>
                  <c:pt idx="36">
                    <c:v>Engenheiro Paulo de Frontin</c:v>
                  </c:pt>
                  <c:pt idx="37">
                    <c:v>Mendes</c:v>
                  </c:pt>
                  <c:pt idx="38">
                    <c:v>Paracambi</c:v>
                  </c:pt>
                  <c:pt idx="39">
                    <c:v>Vassouras</c:v>
                  </c:pt>
                  <c:pt idx="40">
                    <c:v>São Fidélis</c:v>
                  </c:pt>
                  <c:pt idx="41">
                    <c:v>Paraty</c:v>
                  </c:pt>
                  <c:pt idx="42">
                    <c:v>Itaocara</c:v>
                  </c:pt>
                  <c:pt idx="43">
                    <c:v>Carapebus</c:v>
                  </c:pt>
                  <c:pt idx="44">
                    <c:v>Rio das Ostras</c:v>
                  </c:pt>
                  <c:pt idx="45">
                    <c:v>Paraíba do Sul</c:v>
                  </c:pt>
                  <c:pt idx="46">
                    <c:v>Mesquita</c:v>
                  </c:pt>
                  <c:pt idx="47">
                    <c:v>São Pedro da Aldeia</c:v>
                  </c:pt>
                  <c:pt idx="48">
                    <c:v>Itaperuna</c:v>
                  </c:pt>
                  <c:pt idx="49">
                    <c:v>Resende</c:v>
                  </c:pt>
                  <c:pt idx="50">
                    <c:v>Barra do Piraí</c:v>
                  </c:pt>
                  <c:pt idx="51">
                    <c:v>Seropédica</c:v>
                  </c:pt>
                  <c:pt idx="52">
                    <c:v>Maricá</c:v>
                  </c:pt>
                  <c:pt idx="53">
                    <c:v>Barra Mansa</c:v>
                  </c:pt>
                  <c:pt idx="54">
                    <c:v>Valença</c:v>
                  </c:pt>
                  <c:pt idx="55">
                    <c:v>Araruama</c:v>
                  </c:pt>
                  <c:pt idx="56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2C06-4577-AAC6-C4C7FFCE7E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1282248"/>
        <c:axId val="531282576"/>
      </c:scatterChart>
      <c:valAx>
        <c:axId val="531282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282576"/>
        <c:crosses val="autoZero"/>
        <c:crossBetween val="midCat"/>
      </c:valAx>
      <c:valAx>
        <c:axId val="531282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28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agendamentos x Demanda Potencial 2 por 100 mil habitantes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9F-42AE-858A-76759553059A}"/>
                </c:ext>
              </c:extLst>
            </c:dLbl>
            <c:dLbl>
              <c:idx val="1"/>
              <c:layout>
                <c:manualLayout>
                  <c:x val="-5.2165237157855281E-2"/>
                  <c:y val="-7.7569341837020911E-2"/>
                </c:manualLayout>
              </c:layout>
              <c:tx>
                <c:rich>
                  <a:bodyPr/>
                  <a:lstStyle/>
                  <a:p>
                    <a:fld id="{8E3D3DD7-76A6-48B6-B140-4CD8195C043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E9F-42AE-858A-76759553059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9F-42AE-858A-76759553059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9F-42AE-858A-76759553059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9F-42AE-858A-76759553059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9F-42AE-858A-76759553059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9F-42AE-858A-76759553059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9F-42AE-858A-76759553059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9F-42AE-858A-76759553059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9F-42AE-858A-76759553059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9F-42AE-858A-76759553059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C93B561-27F1-4127-BE4C-27AEE61C35D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E9F-42AE-858A-76759553059A}"/>
                </c:ext>
              </c:extLst>
            </c:dLbl>
            <c:dLbl>
              <c:idx val="12"/>
              <c:layout>
                <c:manualLayout>
                  <c:x val="3.9917275965504311E-3"/>
                  <c:y val="-4.5898716342167446E-2"/>
                </c:manualLayout>
              </c:layout>
              <c:tx>
                <c:rich>
                  <a:bodyPr/>
                  <a:lstStyle/>
                  <a:p>
                    <a:fld id="{23F8B2B7-67F3-4F03-9532-B10EA61319A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E9F-42AE-858A-7675955305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BE6A848-01CE-4D0F-A270-A150816695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E9F-42AE-858A-76759553059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9F-42AE-858A-7675955305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2D13CB4-E2A4-4EEC-99BB-92487E0E3A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E9F-42AE-858A-7675955305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FD6E05A-235B-422D-95B7-2A33657701E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E9F-42AE-858A-7675955305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4FA1046-98D4-4132-8BF7-010F7B44AB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E9F-42AE-858A-7675955305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Agendamento_Visão_órgão!$G$65:$G$82</c:f>
              <c:numCache>
                <c:formatCode>General</c:formatCode>
                <c:ptCount val="18"/>
                <c:pt idx="0">
                  <c:v>117</c:v>
                </c:pt>
                <c:pt idx="1">
                  <c:v>2200</c:v>
                </c:pt>
                <c:pt idx="2">
                  <c:v>335</c:v>
                </c:pt>
                <c:pt idx="3">
                  <c:v>1194</c:v>
                </c:pt>
                <c:pt idx="4">
                  <c:v>219</c:v>
                </c:pt>
                <c:pt idx="5">
                  <c:v>1139</c:v>
                </c:pt>
                <c:pt idx="6">
                  <c:v>817</c:v>
                </c:pt>
                <c:pt idx="7">
                  <c:v>534</c:v>
                </c:pt>
                <c:pt idx="8">
                  <c:v>385</c:v>
                </c:pt>
                <c:pt idx="9">
                  <c:v>389</c:v>
                </c:pt>
                <c:pt idx="10">
                  <c:v>153</c:v>
                </c:pt>
                <c:pt idx="11">
                  <c:v>8854</c:v>
                </c:pt>
                <c:pt idx="12">
                  <c:v>3278</c:v>
                </c:pt>
                <c:pt idx="13">
                  <c:v>12416</c:v>
                </c:pt>
                <c:pt idx="14">
                  <c:v>850</c:v>
                </c:pt>
                <c:pt idx="15">
                  <c:v>37450</c:v>
                </c:pt>
                <c:pt idx="16">
                  <c:v>7746</c:v>
                </c:pt>
                <c:pt idx="17">
                  <c:v>4643</c:v>
                </c:pt>
              </c:numCache>
            </c:numRef>
          </c:xVal>
          <c:yVal>
            <c:numRef>
              <c:f>Agendamento_Visão_órgão!$P$65:$P$82</c:f>
              <c:numCache>
                <c:formatCode>General</c:formatCode>
                <c:ptCount val="18"/>
                <c:pt idx="0">
                  <c:v>0.75930789999999992</c:v>
                </c:pt>
                <c:pt idx="1">
                  <c:v>3.8568074999999999</c:v>
                </c:pt>
                <c:pt idx="2">
                  <c:v>1.4462356000000001</c:v>
                </c:pt>
                <c:pt idx="3">
                  <c:v>2.0305010999999999</c:v>
                </c:pt>
                <c:pt idx="4">
                  <c:v>1.2511418999999999</c:v>
                </c:pt>
                <c:pt idx="5">
                  <c:v>1.8377695000000001</c:v>
                </c:pt>
                <c:pt idx="6">
                  <c:v>1.238356</c:v>
                </c:pt>
                <c:pt idx="7">
                  <c:v>0.8683073</c:v>
                </c:pt>
                <c:pt idx="8">
                  <c:v>1.4035903000000001</c:v>
                </c:pt>
                <c:pt idx="9">
                  <c:v>1.9586707999999999</c:v>
                </c:pt>
                <c:pt idx="10">
                  <c:v>1.4120854</c:v>
                </c:pt>
                <c:pt idx="11">
                  <c:v>3.5923553000000004</c:v>
                </c:pt>
                <c:pt idx="12">
                  <c:v>3.7387403000000003</c:v>
                </c:pt>
                <c:pt idx="13">
                  <c:v>6.4282203000000004</c:v>
                </c:pt>
                <c:pt idx="14">
                  <c:v>2.2542057</c:v>
                </c:pt>
                <c:pt idx="15">
                  <c:v>6.8788762999999999</c:v>
                </c:pt>
                <c:pt idx="16">
                  <c:v>2.7229999</c:v>
                </c:pt>
                <c:pt idx="17">
                  <c:v>8.1116953000000009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Agendamento_Visão_órgão!$A$65:$A$82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5E9F-42AE-858A-7675955305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7755544"/>
        <c:axId val="537759480"/>
      </c:scatterChart>
      <c:valAx>
        <c:axId val="53775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agendamentos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9480"/>
        <c:crosses val="autoZero"/>
        <c:crossBetween val="midCat"/>
      </c:valAx>
      <c:valAx>
        <c:axId val="537759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casos criados (excluindo as comarcas com 10 ou menos</a:t>
            </a:r>
            <a:r>
              <a:rPr lang="en-US" baseline="0"/>
              <a:t> </a:t>
            </a:r>
            <a:r>
              <a:rPr lang="en-US"/>
              <a:t>servidores efetivos e a comarca</a:t>
            </a:r>
            <a:r>
              <a:rPr lang="en-US" baseline="0"/>
              <a:t> da Capital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>
                <a:softEdge rad="0"/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EE096F4-2FCC-4873-BB2C-1C7E1217FB9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B39-4717-9B1E-61B6D0875B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46D8F0-E441-48F0-8654-0A39547B24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B39-4717-9B1E-61B6D0875B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AF38D8-BDD7-4A1B-B3A0-3B8D41AC12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B39-4717-9B1E-61B6D0875B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AC1829-A32F-4366-8EFB-2EF53288309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B39-4717-9B1E-61B6D0875B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DD02E2-179E-4FA0-8CD6-30C896EB0B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B39-4717-9B1E-61B6D0875B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F0F3B-16DC-4DD1-BECA-014D9E3B37E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B39-4717-9B1E-61B6D0875B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5F53361-88C9-486C-ADEA-31FB314654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B39-4717-9B1E-61B6D0875B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A8FCA29-16EF-4EDB-B014-6B6DBAF60F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B39-4717-9B1E-61B6D0875B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A770153-85B2-4AB0-ABD7-2859FD012EF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B39-4717-9B1E-61B6D0875B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2290208-ED6C-4AA0-B66B-18AEE7D45B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B39-4717-9B1E-61B6D0875B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B2F598-D2FC-4F43-BFE6-656764D9C40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B39-4717-9B1E-61B6D0875B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D2C1D33-2BE1-4A44-AE57-1B11B2CEF45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B39-4717-9B1E-61B6D0875B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A91573-2633-4996-B97D-9FE4D80705B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B39-4717-9B1E-61B6D0875B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06FB7F5-4E17-4B8F-A3CA-E574BEB89E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B39-4717-9B1E-61B6D0875B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8B43CBD-DB5A-4174-B7A8-89EB472A75A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B39-4717-9B1E-61B6D0875B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29A90-6F4E-4429-A8D3-B6A331F22F0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B39-4717-9B1E-61B6D0875B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B722AE2-CCBB-470D-A633-03A6C4B1A4B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B39-4717-9B1E-61B6D0875B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8AEC06E-4A22-4A5D-82DC-0F2CBB86D8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B39-4717-9B1E-61B6D0875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Casos_Criados!$H$65:$H$82</c:f>
              <c:numCache>
                <c:formatCode>General</c:formatCode>
                <c:ptCount val="18"/>
                <c:pt idx="0">
                  <c:v>2462</c:v>
                </c:pt>
                <c:pt idx="1">
                  <c:v>4232</c:v>
                </c:pt>
                <c:pt idx="2">
                  <c:v>6582</c:v>
                </c:pt>
                <c:pt idx="3">
                  <c:v>22</c:v>
                </c:pt>
                <c:pt idx="4">
                  <c:v>3029</c:v>
                </c:pt>
                <c:pt idx="5">
                  <c:v>2601</c:v>
                </c:pt>
                <c:pt idx="6">
                  <c:v>2138</c:v>
                </c:pt>
                <c:pt idx="7">
                  <c:v>2451</c:v>
                </c:pt>
                <c:pt idx="8">
                  <c:v>198</c:v>
                </c:pt>
                <c:pt idx="9">
                  <c:v>4418</c:v>
                </c:pt>
                <c:pt idx="10">
                  <c:v>6388</c:v>
                </c:pt>
                <c:pt idx="11">
                  <c:v>7698</c:v>
                </c:pt>
                <c:pt idx="12">
                  <c:v>11124</c:v>
                </c:pt>
                <c:pt idx="13">
                  <c:v>3084</c:v>
                </c:pt>
                <c:pt idx="14">
                  <c:v>11760</c:v>
                </c:pt>
                <c:pt idx="15">
                  <c:v>11531</c:v>
                </c:pt>
                <c:pt idx="16">
                  <c:v>5688</c:v>
                </c:pt>
                <c:pt idx="17">
                  <c:v>11829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B39-4717-9B1E-61B6D0875B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58771728"/>
        <c:axId val="458767464"/>
      </c:scatterChart>
      <c:valAx>
        <c:axId val="4587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767464"/>
        <c:crosses val="autoZero"/>
        <c:crossBetween val="midCat"/>
      </c:valAx>
      <c:valAx>
        <c:axId val="458767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7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casos criados x Demanda Potencial 1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D25-446E-AF20-79921B618D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D25-446E-AF20-79921B618D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D25-446E-AF20-79921B618D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D25-446E-AF20-79921B618D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4D25-446E-AF20-79921B618D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D25-446E-AF20-79921B618D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D25-446E-AF20-79921B618D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D25-446E-AF20-79921B618D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D25-446E-AF20-79921B618D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4D25-446E-AF20-79921B618D1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D25-446E-AF20-79921B618D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D25-446E-AF20-79921B618D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4D25-446E-AF20-79921B618D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D25-446E-AF20-79921B618D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D25-446E-AF20-79921B618D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D25-446E-AF20-79921B618D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D25-446E-AF20-79921B618D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D25-446E-AF20-79921B618D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D25-446E-AF20-79921B618D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5-446E-AF20-79921B618D1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4D25-446E-AF20-79921B618D1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D25-446E-AF20-79921B618D1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D25-446E-AF20-79921B618D1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D25-446E-AF20-79921B618D19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D25-446E-AF20-79921B618D1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D25-446E-AF20-79921B618D19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D25-446E-AF20-79921B618D19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D25-446E-AF20-79921B618D19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25-446E-AF20-79921B618D19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D25-446E-AF20-79921B618D19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D25-446E-AF20-79921B618D19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D25-446E-AF20-79921B618D1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D25-446E-AF20-79921B618D19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D25-446E-AF20-79921B618D19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D25-446E-AF20-79921B618D1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4D25-446E-AF20-79921B618D19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D25-446E-AF20-79921B618D19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D25-446E-AF20-79921B618D1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4D25-446E-AF20-79921B618D19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D25-446E-AF20-79921B618D19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4D25-446E-AF20-79921B618D19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D25-446E-AF20-79921B618D1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D25-446E-AF20-79921B618D19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D25-446E-AF20-79921B618D1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4D25-446E-AF20-79921B618D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D25-446E-AF20-79921B618D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25-446E-AF20-79921B618D19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D25-446E-AF20-79921B618D19}"/>
                </c:ext>
              </c:extLst>
            </c:dLbl>
            <c:dLbl>
              <c:idx val="48"/>
              <c:layout>
                <c:manualLayout>
                  <c:x val="8.9823404591129899E-4"/>
                  <c:y val="-3.3246892042686278E-2"/>
                </c:manualLayout>
              </c:layout>
              <c:tx>
                <c:rich>
                  <a:bodyPr/>
                  <a:lstStyle/>
                  <a:p>
                    <a:fld id="{1B2482BB-843A-4CE7-AF71-098DC352627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D25-446E-AF20-79921B618D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25-446E-AF20-79921B618D1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A7652EC-EAE1-4C60-88A7-610F96BF2D4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25-446E-AF20-79921B618D1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520CA8F-2E38-4C01-A92C-111D740679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D25-446E-AF20-79921B618D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D25-446E-AF20-79921B618D1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B65E0BD-F2F5-48C4-98D1-2D422E6CDC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D25-446E-AF20-79921B618D1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D55B5C3-6C7F-4625-8E4A-AE455242760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D25-446E-AF20-79921B618D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D25-446E-AF20-79921B618D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3-41FD-8610-36A65273B8F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92F07DF-A5CB-4321-BB0F-13DF1061238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F03-41FD-8610-36A65273B8F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E0BEDED-2BE5-48C8-8F3A-F5980A9D84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D25-446E-AF20-79921B618D19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03-41FD-8610-36A65273B8F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F816BDE-789E-4288-ABD2-746140219F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F03-41FD-8610-36A65273B8F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9121E16-A7B4-4F77-9D46-88908C1DB06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D25-446E-AF20-79921B618D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Casos_Criados!$H$3:$H$64</c:f>
              <c:numCache>
                <c:formatCode>General</c:formatCode>
                <c:ptCount val="62"/>
                <c:pt idx="0">
                  <c:v>269</c:v>
                </c:pt>
                <c:pt idx="1">
                  <c:v>2</c:v>
                </c:pt>
                <c:pt idx="2">
                  <c:v>593</c:v>
                </c:pt>
                <c:pt idx="3">
                  <c:v>876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1358</c:v>
                </c:pt>
                <c:pt idx="8">
                  <c:v>1876</c:v>
                </c:pt>
                <c:pt idx="9">
                  <c:v>46</c:v>
                </c:pt>
                <c:pt idx="10">
                  <c:v>6</c:v>
                </c:pt>
                <c:pt idx="11">
                  <c:v>899</c:v>
                </c:pt>
                <c:pt idx="12">
                  <c:v>513</c:v>
                </c:pt>
                <c:pt idx="13">
                  <c:v>92</c:v>
                </c:pt>
                <c:pt idx="14">
                  <c:v>0</c:v>
                </c:pt>
                <c:pt idx="15">
                  <c:v>854</c:v>
                </c:pt>
                <c:pt idx="16">
                  <c:v>1871</c:v>
                </c:pt>
                <c:pt idx="17">
                  <c:v>84</c:v>
                </c:pt>
                <c:pt idx="18">
                  <c:v>0</c:v>
                </c:pt>
                <c:pt idx="19">
                  <c:v>650</c:v>
                </c:pt>
                <c:pt idx="20">
                  <c:v>34</c:v>
                </c:pt>
                <c:pt idx="21">
                  <c:v>127</c:v>
                </c:pt>
                <c:pt idx="22">
                  <c:v>696</c:v>
                </c:pt>
                <c:pt idx="23">
                  <c:v>738</c:v>
                </c:pt>
                <c:pt idx="24">
                  <c:v>627</c:v>
                </c:pt>
                <c:pt idx="25">
                  <c:v>1391</c:v>
                </c:pt>
                <c:pt idx="26">
                  <c:v>636</c:v>
                </c:pt>
                <c:pt idx="27">
                  <c:v>483</c:v>
                </c:pt>
                <c:pt idx="28">
                  <c:v>899</c:v>
                </c:pt>
                <c:pt idx="29">
                  <c:v>1448</c:v>
                </c:pt>
                <c:pt idx="30">
                  <c:v>52</c:v>
                </c:pt>
                <c:pt idx="31">
                  <c:v>101</c:v>
                </c:pt>
                <c:pt idx="32">
                  <c:v>0</c:v>
                </c:pt>
                <c:pt idx="33">
                  <c:v>12</c:v>
                </c:pt>
                <c:pt idx="34">
                  <c:v>747</c:v>
                </c:pt>
                <c:pt idx="35">
                  <c:v>984</c:v>
                </c:pt>
                <c:pt idx="36">
                  <c:v>13</c:v>
                </c:pt>
                <c:pt idx="37">
                  <c:v>823</c:v>
                </c:pt>
                <c:pt idx="38">
                  <c:v>1398</c:v>
                </c:pt>
                <c:pt idx="39">
                  <c:v>1042</c:v>
                </c:pt>
                <c:pt idx="40">
                  <c:v>192</c:v>
                </c:pt>
                <c:pt idx="41">
                  <c:v>1119</c:v>
                </c:pt>
                <c:pt idx="42">
                  <c:v>801</c:v>
                </c:pt>
                <c:pt idx="43">
                  <c:v>1369</c:v>
                </c:pt>
                <c:pt idx="44">
                  <c:v>2811</c:v>
                </c:pt>
                <c:pt idx="45">
                  <c:v>1337</c:v>
                </c:pt>
                <c:pt idx="46">
                  <c:v>556</c:v>
                </c:pt>
                <c:pt idx="47">
                  <c:v>2496</c:v>
                </c:pt>
                <c:pt idx="48">
                  <c:v>0</c:v>
                </c:pt>
                <c:pt idx="49">
                  <c:v>234</c:v>
                </c:pt>
                <c:pt idx="50">
                  <c:v>569</c:v>
                </c:pt>
                <c:pt idx="51">
                  <c:v>8</c:v>
                </c:pt>
                <c:pt idx="52">
                  <c:v>433</c:v>
                </c:pt>
                <c:pt idx="53">
                  <c:v>2066</c:v>
                </c:pt>
                <c:pt idx="54">
                  <c:v>3669</c:v>
                </c:pt>
                <c:pt idx="55">
                  <c:v>49</c:v>
                </c:pt>
                <c:pt idx="56">
                  <c:v>1085</c:v>
                </c:pt>
                <c:pt idx="57">
                  <c:v>418</c:v>
                </c:pt>
                <c:pt idx="58">
                  <c:v>1898</c:v>
                </c:pt>
                <c:pt idx="59">
                  <c:v>42</c:v>
                </c:pt>
                <c:pt idx="60">
                  <c:v>4014</c:v>
                </c:pt>
                <c:pt idx="61">
                  <c:v>9309</c:v>
                </c:pt>
              </c:numCache>
            </c:numRef>
          </c:xVal>
          <c:yVal>
            <c:numRef>
              <c:f>Casos_Criados!$N$3:$N$64</c:f>
              <c:numCache>
                <c:formatCode>General</c:formatCode>
                <c:ptCount val="62"/>
                <c:pt idx="0">
                  <c:v>8.80967E-2</c:v>
                </c:pt>
                <c:pt idx="1">
                  <c:v>7.6496599999999998E-2</c:v>
                </c:pt>
                <c:pt idx="2">
                  <c:v>8.8239300000000007E-2</c:v>
                </c:pt>
                <c:pt idx="3">
                  <c:v>0.17807209999999998</c:v>
                </c:pt>
                <c:pt idx="4">
                  <c:v>0.12876760000000001</c:v>
                </c:pt>
                <c:pt idx="5">
                  <c:v>6.4266400000000001E-2</c:v>
                </c:pt>
                <c:pt idx="6">
                  <c:v>0.1477367</c:v>
                </c:pt>
                <c:pt idx="7">
                  <c:v>0.23857150000000002</c:v>
                </c:pt>
                <c:pt idx="8">
                  <c:v>0.24694400000000002</c:v>
                </c:pt>
                <c:pt idx="9">
                  <c:v>0.29131410000000002</c:v>
                </c:pt>
                <c:pt idx="10">
                  <c:v>0.2297679</c:v>
                </c:pt>
                <c:pt idx="11">
                  <c:v>0.322606</c:v>
                </c:pt>
                <c:pt idx="12">
                  <c:v>0.14799790000000002</c:v>
                </c:pt>
                <c:pt idx="13">
                  <c:v>0.30294949999999998</c:v>
                </c:pt>
                <c:pt idx="14">
                  <c:v>0.12686799999999998</c:v>
                </c:pt>
                <c:pt idx="15">
                  <c:v>0.21462099999999998</c:v>
                </c:pt>
                <c:pt idx="16">
                  <c:v>0.16870389999999999</c:v>
                </c:pt>
                <c:pt idx="17">
                  <c:v>0.21848529999999999</c:v>
                </c:pt>
                <c:pt idx="18">
                  <c:v>9.2460699999999993E-2</c:v>
                </c:pt>
                <c:pt idx="19">
                  <c:v>0.22340770000000001</c:v>
                </c:pt>
                <c:pt idx="20">
                  <c:v>0.23411180000000001</c:v>
                </c:pt>
                <c:pt idx="21">
                  <c:v>0.62502679999999999</c:v>
                </c:pt>
                <c:pt idx="22">
                  <c:v>0.30022280000000001</c:v>
                </c:pt>
                <c:pt idx="23">
                  <c:v>0.79955539999999992</c:v>
                </c:pt>
                <c:pt idx="24">
                  <c:v>0.2233192</c:v>
                </c:pt>
                <c:pt idx="25">
                  <c:v>0.14679530000000002</c:v>
                </c:pt>
                <c:pt idx="26">
                  <c:v>0.17741759999999998</c:v>
                </c:pt>
                <c:pt idx="27">
                  <c:v>0.27931090000000003</c:v>
                </c:pt>
                <c:pt idx="28">
                  <c:v>0.20991189999999998</c:v>
                </c:pt>
                <c:pt idx="29">
                  <c:v>0.2212084</c:v>
                </c:pt>
                <c:pt idx="30">
                  <c:v>0.42990120000000004</c:v>
                </c:pt>
                <c:pt idx="31">
                  <c:v>0.17169319999999999</c:v>
                </c:pt>
                <c:pt idx="32">
                  <c:v>0.14964040000000001</c:v>
                </c:pt>
                <c:pt idx="33">
                  <c:v>0.45913839999999995</c:v>
                </c:pt>
                <c:pt idx="34">
                  <c:v>0.19304950000000001</c:v>
                </c:pt>
                <c:pt idx="35">
                  <c:v>0.47228349999999997</c:v>
                </c:pt>
                <c:pt idx="36">
                  <c:v>0.2274736</c:v>
                </c:pt>
                <c:pt idx="37">
                  <c:v>0.20550650000000001</c:v>
                </c:pt>
                <c:pt idx="38">
                  <c:v>0.43292029999999998</c:v>
                </c:pt>
                <c:pt idx="39">
                  <c:v>0.19026950000000001</c:v>
                </c:pt>
                <c:pt idx="40">
                  <c:v>0.11553799999999999</c:v>
                </c:pt>
                <c:pt idx="41">
                  <c:v>0.15501299999999998</c:v>
                </c:pt>
                <c:pt idx="42">
                  <c:v>0.4155758</c:v>
                </c:pt>
                <c:pt idx="43">
                  <c:v>0.28826940000000001</c:v>
                </c:pt>
                <c:pt idx="44">
                  <c:v>0.35037699999999999</c:v>
                </c:pt>
                <c:pt idx="45">
                  <c:v>0.3042782</c:v>
                </c:pt>
                <c:pt idx="46">
                  <c:v>0.19730759999999997</c:v>
                </c:pt>
                <c:pt idx="47">
                  <c:v>0.28135130000000003</c:v>
                </c:pt>
                <c:pt idx="48">
                  <c:v>0.83216919999999994</c:v>
                </c:pt>
                <c:pt idx="49">
                  <c:v>0.34666710000000001</c:v>
                </c:pt>
                <c:pt idx="50">
                  <c:v>1.4187769000000001</c:v>
                </c:pt>
                <c:pt idx="51">
                  <c:v>1.1597701</c:v>
                </c:pt>
                <c:pt idx="52">
                  <c:v>0.72694119999999995</c:v>
                </c:pt>
                <c:pt idx="53">
                  <c:v>0.8766427</c:v>
                </c:pt>
                <c:pt idx="54">
                  <c:v>0.97269059999999996</c:v>
                </c:pt>
                <c:pt idx="55">
                  <c:v>0.80297879999999999</c:v>
                </c:pt>
                <c:pt idx="56">
                  <c:v>0.65474310000000002</c:v>
                </c:pt>
                <c:pt idx="57">
                  <c:v>1.0579502000000001</c:v>
                </c:pt>
                <c:pt idx="58">
                  <c:v>1.5081617999999999</c:v>
                </c:pt>
                <c:pt idx="59">
                  <c:v>0.6098114</c:v>
                </c:pt>
                <c:pt idx="60">
                  <c:v>0.93134440000000007</c:v>
                </c:pt>
                <c:pt idx="61">
                  <c:v>1.3874230999999999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Casos_Criados!$A$3:$A$64</c15:f>
                <c15:dlblRangeCache>
                  <c:ptCount val="62"/>
                  <c:pt idx="0">
                    <c:v>Santa Maria Madalena</c:v>
                  </c:pt>
                  <c:pt idx="1">
                    <c:v>São Sebastião do Alto</c:v>
                  </c:pt>
                  <c:pt idx="2">
                    <c:v>Trajano de Moraes</c:v>
                  </c:pt>
                  <c:pt idx="3">
                    <c:v>Silva Jardim</c:v>
                  </c:pt>
                  <c:pt idx="4">
                    <c:v>Cambuci</c:v>
                  </c:pt>
                  <c:pt idx="5">
                    <c:v>Laje do Muriaé</c:v>
                  </c:pt>
                  <c:pt idx="6">
                    <c:v>Porciúncula</c:v>
                  </c:pt>
                  <c:pt idx="7">
                    <c:v>Itatiaia</c:v>
                  </c:pt>
                  <c:pt idx="8">
                    <c:v>Porto Real</c:v>
                  </c:pt>
                  <c:pt idx="9">
                    <c:v>Casimiro de Abreu</c:v>
                  </c:pt>
                  <c:pt idx="10">
                    <c:v>Italva</c:v>
                  </c:pt>
                  <c:pt idx="11">
                    <c:v>São Francisco de Itabapoana</c:v>
                  </c:pt>
                  <c:pt idx="12">
                    <c:v>Carmo</c:v>
                  </c:pt>
                  <c:pt idx="13">
                    <c:v>Mangaratiba</c:v>
                  </c:pt>
                  <c:pt idx="14">
                    <c:v>Sumidouro</c:v>
                  </c:pt>
                  <c:pt idx="15">
                    <c:v>Bom Jardim</c:v>
                  </c:pt>
                  <c:pt idx="16">
                    <c:v>Cantagalo</c:v>
                  </c:pt>
                  <c:pt idx="17">
                    <c:v>Cordeiro</c:v>
                  </c:pt>
                  <c:pt idx="18">
                    <c:v>Duas Barras</c:v>
                  </c:pt>
                  <c:pt idx="19">
                    <c:v>Armação dos Búzios</c:v>
                  </c:pt>
                  <c:pt idx="20">
                    <c:v>Arraial do Cabo</c:v>
                  </c:pt>
                  <c:pt idx="21">
                    <c:v>Saquarema</c:v>
                  </c:pt>
                  <c:pt idx="22">
                    <c:v>Bom Jesus do Itabapoana</c:v>
                  </c:pt>
                  <c:pt idx="23">
                    <c:v>Japeri</c:v>
                  </c:pt>
                  <c:pt idx="24">
                    <c:v>Piraí</c:v>
                  </c:pt>
                  <c:pt idx="25">
                    <c:v>Rio Claro</c:v>
                  </c:pt>
                  <c:pt idx="26">
                    <c:v>Conceição de Macabu</c:v>
                  </c:pt>
                  <c:pt idx="27">
                    <c:v>São João da Barra</c:v>
                  </c:pt>
                  <c:pt idx="28">
                    <c:v>Miguel Pereira</c:v>
                  </c:pt>
                  <c:pt idx="29">
                    <c:v>Paty do Alferes</c:v>
                  </c:pt>
                  <c:pt idx="30">
                    <c:v>Guapimirim</c:v>
                  </c:pt>
                  <c:pt idx="31">
                    <c:v>São José do Vale do Rio Preto</c:v>
                  </c:pt>
                  <c:pt idx="32">
                    <c:v>Sapucaia</c:v>
                  </c:pt>
                  <c:pt idx="33">
                    <c:v>Cachoeiras de Macacu</c:v>
                  </c:pt>
                  <c:pt idx="34">
                    <c:v>Iguaba Grande</c:v>
                  </c:pt>
                  <c:pt idx="35">
                    <c:v>Rio Bonito</c:v>
                  </c:pt>
                  <c:pt idx="36">
                    <c:v>Miracema</c:v>
                  </c:pt>
                  <c:pt idx="37">
                    <c:v>Natividade</c:v>
                  </c:pt>
                  <c:pt idx="38">
                    <c:v>Santo Antônio de Pádua</c:v>
                  </c:pt>
                  <c:pt idx="39">
                    <c:v>Pinheiral</c:v>
                  </c:pt>
                  <c:pt idx="40">
                    <c:v>Engenheiro Paulo de Frontin</c:v>
                  </c:pt>
                  <c:pt idx="41">
                    <c:v>Mendes</c:v>
                  </c:pt>
                  <c:pt idx="42">
                    <c:v>Paracambi</c:v>
                  </c:pt>
                  <c:pt idx="43">
                    <c:v>Vassouras</c:v>
                  </c:pt>
                  <c:pt idx="44">
                    <c:v>São Fidélis</c:v>
                  </c:pt>
                  <c:pt idx="45">
                    <c:v>Paraty</c:v>
                  </c:pt>
                  <c:pt idx="46">
                    <c:v>Itaocara</c:v>
                  </c:pt>
                  <c:pt idx="47">
                    <c:v>Carapebus</c:v>
                  </c:pt>
                  <c:pt idx="48">
                    <c:v>Rio das Ostras</c:v>
                  </c:pt>
                  <c:pt idx="49">
                    <c:v>Paraíba do Sul</c:v>
                  </c:pt>
                  <c:pt idx="50">
                    <c:v>Mesquita</c:v>
                  </c:pt>
                  <c:pt idx="51">
                    <c:v>Queimados</c:v>
                  </c:pt>
                  <c:pt idx="52">
                    <c:v>São Pedro da Aldeia</c:v>
                  </c:pt>
                  <c:pt idx="53">
                    <c:v>Itaperuna</c:v>
                  </c:pt>
                  <c:pt idx="54">
                    <c:v>Resende</c:v>
                  </c:pt>
                  <c:pt idx="55">
                    <c:v>Barra do Piraí</c:v>
                  </c:pt>
                  <c:pt idx="56">
                    <c:v>Seropédica</c:v>
                  </c:pt>
                  <c:pt idx="57">
                    <c:v>Maricá</c:v>
                  </c:pt>
                  <c:pt idx="58">
                    <c:v>Barra Mansa</c:v>
                  </c:pt>
                  <c:pt idx="59">
                    <c:v>Valença</c:v>
                  </c:pt>
                  <c:pt idx="60">
                    <c:v>Araruama</c:v>
                  </c:pt>
                  <c:pt idx="61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D25-446E-AF20-79921B618D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7785880"/>
        <c:axId val="437788832"/>
      </c:scatterChart>
      <c:valAx>
        <c:axId val="437785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788832"/>
        <c:crosses val="autoZero"/>
        <c:crossBetween val="midCat"/>
      </c:valAx>
      <c:valAx>
        <c:axId val="4377888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78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casos criados x Demanda Potencial 1 por 100 mil habitantes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D3196D0-7A29-4B6B-8F89-8910EC1E750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4CE-4C20-998C-EB7C2AD02E0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5EA780-5B59-45B8-B1DF-E044006D93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CE-4C20-998C-EB7C2AD02E0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04FFE8-CB3D-4456-B9BD-DBE7C3A44B8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4CE-4C20-998C-EB7C2AD02E0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7DBE60-F501-4D0A-A345-DD4B010D8BA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4CE-4C20-998C-EB7C2AD02E0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B76F6D-3A78-4B2A-BAAE-5D6AC3AB1D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4CE-4C20-998C-EB7C2AD02E0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36A0B3A-6F68-4953-9079-419C5A6649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4CE-4C20-998C-EB7C2AD02E00}"/>
                </c:ext>
              </c:extLst>
            </c:dLbl>
            <c:dLbl>
              <c:idx val="6"/>
              <c:layout>
                <c:manualLayout>
                  <c:x val="-7.6495594300712413E-2"/>
                  <c:y val="2.06586676665418E-2"/>
                </c:manualLayout>
              </c:layout>
              <c:tx>
                <c:rich>
                  <a:bodyPr/>
                  <a:lstStyle/>
                  <a:p>
                    <a:fld id="{504BD976-4C2A-4439-A5DC-3838978428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CE-4C20-998C-EB7C2AD02E0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1933D1-F2CE-4200-80C2-40A82C3FCC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4CE-4C20-998C-EB7C2AD02E0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E46622B-6D98-426B-B506-B828E60C26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4CE-4C20-998C-EB7C2AD02E0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7DA703B-17E6-42CB-B49F-9FF1CA4F20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4CE-4C20-998C-EB7C2AD02E0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12564AC-47FD-4660-ADC7-69D82E069A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4CE-4C20-998C-EB7C2AD02E0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51F5E4-6580-4CEB-AAD5-AF88F2D719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4CE-4C20-998C-EB7C2AD02E0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8D2AF36-826A-4D76-BE6A-8C4C242DB29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4CE-4C20-998C-EB7C2AD02E0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781969E-B91C-4A0F-8A56-7485BE426A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4CE-4C20-998C-EB7C2AD02E0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BFE86A-9745-418B-89A1-5A69967673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4CE-4C20-998C-EB7C2AD02E0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0BC3A37-51F8-4E1B-9605-7C4DFCF36C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4CE-4C20-998C-EB7C2AD02E0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DE3FD30-E669-4B60-ADF9-D1C400EBAC8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4CE-4C20-998C-EB7C2AD02E0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AF42AAA-1511-49E1-8EE0-33ADF12F46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4CE-4C20-998C-EB7C2AD02E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Casos_Criados!$H$65:$H$82</c:f>
              <c:numCache>
                <c:formatCode>General</c:formatCode>
                <c:ptCount val="18"/>
                <c:pt idx="0">
                  <c:v>2462</c:v>
                </c:pt>
                <c:pt idx="1">
                  <c:v>4232</c:v>
                </c:pt>
                <c:pt idx="2">
                  <c:v>6582</c:v>
                </c:pt>
                <c:pt idx="3">
                  <c:v>22</c:v>
                </c:pt>
                <c:pt idx="4">
                  <c:v>3029</c:v>
                </c:pt>
                <c:pt idx="5">
                  <c:v>2601</c:v>
                </c:pt>
                <c:pt idx="6">
                  <c:v>2138</c:v>
                </c:pt>
                <c:pt idx="7">
                  <c:v>2451</c:v>
                </c:pt>
                <c:pt idx="8">
                  <c:v>198</c:v>
                </c:pt>
                <c:pt idx="9">
                  <c:v>4418</c:v>
                </c:pt>
                <c:pt idx="10">
                  <c:v>6388</c:v>
                </c:pt>
                <c:pt idx="11">
                  <c:v>7698</c:v>
                </c:pt>
                <c:pt idx="12">
                  <c:v>11124</c:v>
                </c:pt>
                <c:pt idx="13">
                  <c:v>3084</c:v>
                </c:pt>
                <c:pt idx="14">
                  <c:v>11760</c:v>
                </c:pt>
                <c:pt idx="15">
                  <c:v>11531</c:v>
                </c:pt>
                <c:pt idx="16">
                  <c:v>5688</c:v>
                </c:pt>
                <c:pt idx="17">
                  <c:v>11829</c:v>
                </c:pt>
              </c:numCache>
            </c:numRef>
          </c:xVal>
          <c:yVal>
            <c:numRef>
              <c:f>Casos_Criados!$N$65:$N$82</c:f>
              <c:numCache>
                <c:formatCode>General</c:formatCode>
                <c:ptCount val="18"/>
                <c:pt idx="0">
                  <c:v>0.80840619999999996</c:v>
                </c:pt>
                <c:pt idx="1">
                  <c:v>3.9535696999999996</c:v>
                </c:pt>
                <c:pt idx="2">
                  <c:v>1.6148880999999999</c:v>
                </c:pt>
                <c:pt idx="3">
                  <c:v>2.1034029999999997</c:v>
                </c:pt>
                <c:pt idx="4">
                  <c:v>1.3567149999999999</c:v>
                </c:pt>
                <c:pt idx="5">
                  <c:v>1.9027660999999998</c:v>
                </c:pt>
                <c:pt idx="6">
                  <c:v>1.3430137</c:v>
                </c:pt>
                <c:pt idx="7">
                  <c:v>0.906366</c:v>
                </c:pt>
                <c:pt idx="8">
                  <c:v>1.5252410999999999</c:v>
                </c:pt>
                <c:pt idx="9">
                  <c:v>2.1574354000000002</c:v>
                </c:pt>
                <c:pt idx="10">
                  <c:v>1.5330892999999999</c:v>
                </c:pt>
                <c:pt idx="11">
                  <c:v>3.8226172999999997</c:v>
                </c:pt>
                <c:pt idx="12">
                  <c:v>3.9035237</c:v>
                </c:pt>
                <c:pt idx="13">
                  <c:v>6.6991839999999998</c:v>
                </c:pt>
                <c:pt idx="14">
                  <c:v>2.4523973999999997</c:v>
                </c:pt>
                <c:pt idx="15">
                  <c:v>7.1900653999999999</c:v>
                </c:pt>
                <c:pt idx="16">
                  <c:v>3.5049351</c:v>
                </c:pt>
                <c:pt idx="17">
                  <c:v>8.5842159999999996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4CE-4C20-998C-EB7C2AD02E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012928"/>
        <c:axId val="521017192"/>
      </c:scatterChart>
      <c:valAx>
        <c:axId val="52101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017192"/>
        <c:crosses val="autoZero"/>
        <c:crossBetween val="midCat"/>
      </c:valAx>
      <c:valAx>
        <c:axId val="521017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0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casos criados x Demanda Potencial 2 por 100 mil habitantes (excluindo as comarcas com 10 ou menos servidores efetivos e a comarca de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343260075815283E-2"/>
          <c:y val="0.15670281995661606"/>
          <c:w val="0.90633343648656051"/>
          <c:h val="0.714871129178267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0505369663868726E-2"/>
                  <c:y val="-1.4244965583206654E-3"/>
                </c:manualLayout>
              </c:layout>
              <c:tx>
                <c:rich>
                  <a:bodyPr/>
                  <a:lstStyle/>
                  <a:p>
                    <a:fld id="{8136FFC7-6CBE-4E02-A013-6402A3EF2BB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ACC-4F1A-BEF0-61D521EEE9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0C1AE0-EF31-4DB3-912F-646740E4E2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ACC-4F1A-BEF0-61D521EEE9B7}"/>
                </c:ext>
              </c:extLst>
            </c:dLbl>
            <c:dLbl>
              <c:idx val="2"/>
              <c:layout>
                <c:manualLayout>
                  <c:x val="-2.6755855974374305E-3"/>
                  <c:y val="-3.6131654909730644E-2"/>
                </c:manualLayout>
              </c:layout>
              <c:tx>
                <c:rich>
                  <a:bodyPr/>
                  <a:lstStyle/>
                  <a:p>
                    <a:fld id="{D605FB0B-EEFF-4C33-9B14-3FF33B132B0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ACC-4F1A-BEF0-61D521EEE9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424A869-50B3-4E94-94FF-09B049E4D36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ACC-4F1A-BEF0-61D521EEE9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DED1D6-085B-4BD3-A3B3-985C3D4A31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ACC-4F1A-BEF0-61D521EEE9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58B566-2F52-4B0B-8838-F2360B524F6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ACC-4F1A-BEF0-61D521EEE9B7}"/>
                </c:ext>
              </c:extLst>
            </c:dLbl>
            <c:dLbl>
              <c:idx val="6"/>
              <c:layout>
                <c:manualLayout>
                  <c:x val="-5.2627340786271036E-2"/>
                  <c:y val="-3.6131654909730748E-2"/>
                </c:manualLayout>
              </c:layout>
              <c:tx>
                <c:rich>
                  <a:bodyPr/>
                  <a:lstStyle/>
                  <a:p>
                    <a:fld id="{77BC7496-0EA6-48FB-AB79-0EE0E5DBF37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ACC-4F1A-BEF0-61D521EEE9B7}"/>
                </c:ext>
              </c:extLst>
            </c:dLbl>
            <c:dLbl>
              <c:idx val="7"/>
              <c:layout>
                <c:manualLayout>
                  <c:x val="1.5347748879788452E-3"/>
                  <c:y val="1.467766637630166E-3"/>
                </c:manualLayout>
              </c:layout>
              <c:tx>
                <c:rich>
                  <a:bodyPr/>
                  <a:lstStyle/>
                  <a:p>
                    <a:fld id="{26844245-54BD-4AA6-9608-6926A07A09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ACC-4F1A-BEF0-61D521EEE9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358A0C-360D-4C2F-BFA4-59C2CFE2D3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CC-4F1A-BEF0-61D521EEE9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15D7AD-3A45-45C6-9B09-E914CCBAF3F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ACC-4F1A-BEF0-61D521EEE9B7}"/>
                </c:ext>
              </c:extLst>
            </c:dLbl>
            <c:dLbl>
              <c:idx val="10"/>
              <c:layout>
                <c:manualLayout>
                  <c:x val="-7.3493163094615538E-2"/>
                  <c:y val="3.6131654909730644E-2"/>
                </c:manualLayout>
              </c:layout>
              <c:tx>
                <c:rich>
                  <a:bodyPr/>
                  <a:lstStyle/>
                  <a:p>
                    <a:fld id="{D49CEBB3-B05A-434E-B1B8-B891E277596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ACC-4F1A-BEF0-61D521EEE9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44315C-69CF-468B-AF69-E2122994341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ACC-4F1A-BEF0-61D521EEE9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F474EAE-163E-41CE-B933-66EF266B3A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ACC-4F1A-BEF0-61D521EEE9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2F5032C-9AD7-4CA4-89DF-315033A14F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ACC-4F1A-BEF0-61D521EEE9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4574F12-9CDC-411F-8586-F6C99347AF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ACC-4F1A-BEF0-61D521EEE9B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2F99D45-9591-4DEA-A34F-8C892CB2F8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CC-4F1A-BEF0-61D521EEE9B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23709C-5803-4577-A3F5-22D760A550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CC-4F1A-BEF0-61D521EEE9B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817201E-D8AF-469B-8192-37E71D8FEB0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CC-4F1A-BEF0-61D521EEE9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Casos_Criados!$H$65:$H$82</c:f>
              <c:numCache>
                <c:formatCode>General</c:formatCode>
                <c:ptCount val="18"/>
                <c:pt idx="0">
                  <c:v>2462</c:v>
                </c:pt>
                <c:pt idx="1">
                  <c:v>4232</c:v>
                </c:pt>
                <c:pt idx="2">
                  <c:v>6582</c:v>
                </c:pt>
                <c:pt idx="3">
                  <c:v>22</c:v>
                </c:pt>
                <c:pt idx="4">
                  <c:v>3029</c:v>
                </c:pt>
                <c:pt idx="5">
                  <c:v>2601</c:v>
                </c:pt>
                <c:pt idx="6">
                  <c:v>2138</c:v>
                </c:pt>
                <c:pt idx="7">
                  <c:v>2451</c:v>
                </c:pt>
                <c:pt idx="8">
                  <c:v>198</c:v>
                </c:pt>
                <c:pt idx="9">
                  <c:v>4418</c:v>
                </c:pt>
                <c:pt idx="10">
                  <c:v>6388</c:v>
                </c:pt>
                <c:pt idx="11">
                  <c:v>7698</c:v>
                </c:pt>
                <c:pt idx="12">
                  <c:v>11124</c:v>
                </c:pt>
                <c:pt idx="13">
                  <c:v>3084</c:v>
                </c:pt>
                <c:pt idx="14">
                  <c:v>11760</c:v>
                </c:pt>
                <c:pt idx="15">
                  <c:v>11531</c:v>
                </c:pt>
                <c:pt idx="16">
                  <c:v>5688</c:v>
                </c:pt>
                <c:pt idx="17">
                  <c:v>11829</c:v>
                </c:pt>
              </c:numCache>
            </c:numRef>
          </c:xVal>
          <c:yVal>
            <c:numRef>
              <c:f>Casos_Criados!$Q$65:$Q$82</c:f>
              <c:numCache>
                <c:formatCode>General</c:formatCode>
                <c:ptCount val="18"/>
                <c:pt idx="0">
                  <c:v>0.75930789999999992</c:v>
                </c:pt>
                <c:pt idx="1">
                  <c:v>3.8568074999999999</c:v>
                </c:pt>
                <c:pt idx="2">
                  <c:v>1.4462356000000001</c:v>
                </c:pt>
                <c:pt idx="3">
                  <c:v>2.0305010999999999</c:v>
                </c:pt>
                <c:pt idx="4">
                  <c:v>1.2511418999999999</c:v>
                </c:pt>
                <c:pt idx="5">
                  <c:v>1.8377695000000001</c:v>
                </c:pt>
                <c:pt idx="6">
                  <c:v>1.238356</c:v>
                </c:pt>
                <c:pt idx="7">
                  <c:v>0.8683073</c:v>
                </c:pt>
                <c:pt idx="8">
                  <c:v>1.4035903000000001</c:v>
                </c:pt>
                <c:pt idx="9">
                  <c:v>1.9586707999999999</c:v>
                </c:pt>
                <c:pt idx="10">
                  <c:v>1.4120854</c:v>
                </c:pt>
                <c:pt idx="11">
                  <c:v>3.5923553000000004</c:v>
                </c:pt>
                <c:pt idx="12">
                  <c:v>3.7387403000000003</c:v>
                </c:pt>
                <c:pt idx="13">
                  <c:v>6.4282203000000004</c:v>
                </c:pt>
                <c:pt idx="14">
                  <c:v>2.2542057</c:v>
                </c:pt>
                <c:pt idx="15">
                  <c:v>6.8788762999999999</c:v>
                </c:pt>
                <c:pt idx="16">
                  <c:v>2.7229999</c:v>
                </c:pt>
                <c:pt idx="17">
                  <c:v>8.1116953000000009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BACC-4F1A-BEF0-61D521EEE9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1156448"/>
        <c:axId val="451154480"/>
      </c:scatterChart>
      <c:valAx>
        <c:axId val="45115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54480"/>
        <c:crosses val="autoZero"/>
        <c:crossBetween val="midCat"/>
      </c:valAx>
      <c:valAx>
        <c:axId val="45115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2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casos criados x Demanda Potencial 2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AF-435E-8F55-41DBF2A35C2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AF-435E-8F55-41DBF2A35C2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AF-435E-8F55-41DBF2A35C2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AF-435E-8F55-41DBF2A35C2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AF-435E-8F55-41DBF2A35C2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AF-435E-8F55-41DBF2A35C2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AF-435E-8F55-41DBF2A35C2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AF-435E-8F55-41DBF2A35C2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AF-435E-8F55-41DBF2A35C2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AF-435E-8F55-41DBF2A35C2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AF-435E-8F55-41DBF2A35C2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AF-435E-8F55-41DBF2A35C2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AF-435E-8F55-41DBF2A35C2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AF-435E-8F55-41DBF2A35C2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AF-435E-8F55-41DBF2A35C2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AF-435E-8F55-41DBF2A35C2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EAF-435E-8F55-41DBF2A35C2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AF-435E-8F55-41DBF2A35C2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AF-435E-8F55-41DBF2A35C2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AF-435E-8F55-41DBF2A35C2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AF-435E-8F55-41DBF2A35C2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AF-435E-8F55-41DBF2A35C2C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AF-435E-8F55-41DBF2A35C2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D5BAE0C-80F1-40D1-B800-5913A65117F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EAF-435E-8F55-41DBF2A35C2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EAF-435E-8F55-41DBF2A35C2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EAF-435E-8F55-41DBF2A35C2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EAF-435E-8F55-41DBF2A35C2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EAF-435E-8F55-41DBF2A35C2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EAF-435E-8F55-41DBF2A35C2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AF-435E-8F55-41DBF2A35C2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EAF-435E-8F55-41DBF2A35C2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EAF-435E-8F55-41DBF2A35C2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EAF-435E-8F55-41DBF2A35C2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EAF-435E-8F55-41DBF2A35C2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EAF-435E-8F55-41DBF2A35C2C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EAF-435E-8F55-41DBF2A35C2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EAF-435E-8F55-41DBF2A35C2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EAF-435E-8F55-41DBF2A35C2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EAF-435E-8F55-41DBF2A35C2C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EAF-435E-8F55-41DBF2A35C2C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EAF-435E-8F55-41DBF2A35C2C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EAF-435E-8F55-41DBF2A35C2C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EAF-435E-8F55-41DBF2A35C2C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EAF-435E-8F55-41DBF2A35C2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BA537F7-62C2-4867-8C63-31CF3B1D0D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EAF-435E-8F55-41DBF2A35C2C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EAF-435E-8F55-41DBF2A35C2C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EAF-435E-8F55-41DBF2A35C2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990291B-EF92-4C7E-90C1-2A09D95D780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AEAF-435E-8F55-41DBF2A35C2C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EAF-435E-8F55-41DBF2A35C2C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EAF-435E-8F55-41DBF2A35C2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D7DF9F4-EDE4-4AB2-B70A-F198CE30A9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AF-435E-8F55-41DBF2A35C2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BE29B00-5E8F-4C4D-A38D-E6EEA27264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AEAF-435E-8F55-41DBF2A35C2C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EAF-435E-8F55-41DBF2A35C2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ED1957F-104D-4FA2-8A08-E31519A1746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AF-435E-8F55-41DBF2A35C2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2C881BB-BF2F-49BF-8125-C3A1B5959E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AF-435E-8F55-41DBF2A35C2C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EAF-435E-8F55-41DBF2A35C2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0BE455A-EBDB-4D8F-A747-CE68EE27AC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4EF-4549-9C14-533AF5BE9FE2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70DEA41-F7E9-4847-A065-1B7B59F40A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4EF-4549-9C14-533AF5BE9FE2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AE341B9-DDF6-43DD-8623-0DA08ECCAB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AF-435E-8F55-41DBF2A35C2C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EF-4549-9C14-533AF5BE9FE2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81FDAD2-4565-40A1-8B5D-706518D995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4EF-4549-9C14-533AF5BE9FE2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927EF8F-E3B2-498B-B1AD-B36DC1FC146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AF-435E-8F55-41DBF2A35C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Casos_Criados!$H$3:$H$64</c:f>
              <c:numCache>
                <c:formatCode>General</c:formatCode>
                <c:ptCount val="62"/>
                <c:pt idx="0">
                  <c:v>269</c:v>
                </c:pt>
                <c:pt idx="1">
                  <c:v>2</c:v>
                </c:pt>
                <c:pt idx="2">
                  <c:v>593</c:v>
                </c:pt>
                <c:pt idx="3">
                  <c:v>876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1358</c:v>
                </c:pt>
                <c:pt idx="8">
                  <c:v>1876</c:v>
                </c:pt>
                <c:pt idx="9">
                  <c:v>46</c:v>
                </c:pt>
                <c:pt idx="10">
                  <c:v>6</c:v>
                </c:pt>
                <c:pt idx="11">
                  <c:v>899</c:v>
                </c:pt>
                <c:pt idx="12">
                  <c:v>513</c:v>
                </c:pt>
                <c:pt idx="13">
                  <c:v>92</c:v>
                </c:pt>
                <c:pt idx="14">
                  <c:v>0</c:v>
                </c:pt>
                <c:pt idx="15">
                  <c:v>854</c:v>
                </c:pt>
                <c:pt idx="16">
                  <c:v>1871</c:v>
                </c:pt>
                <c:pt idx="17">
                  <c:v>84</c:v>
                </c:pt>
                <c:pt idx="18">
                  <c:v>0</c:v>
                </c:pt>
                <c:pt idx="19">
                  <c:v>650</c:v>
                </c:pt>
                <c:pt idx="20">
                  <c:v>34</c:v>
                </c:pt>
                <c:pt idx="21">
                  <c:v>127</c:v>
                </c:pt>
                <c:pt idx="22">
                  <c:v>696</c:v>
                </c:pt>
                <c:pt idx="23">
                  <c:v>738</c:v>
                </c:pt>
                <c:pt idx="24">
                  <c:v>627</c:v>
                </c:pt>
                <c:pt idx="25">
                  <c:v>1391</c:v>
                </c:pt>
                <c:pt idx="26">
                  <c:v>636</c:v>
                </c:pt>
                <c:pt idx="27">
                  <c:v>483</c:v>
                </c:pt>
                <c:pt idx="28">
                  <c:v>899</c:v>
                </c:pt>
                <c:pt idx="29">
                  <c:v>1448</c:v>
                </c:pt>
                <c:pt idx="30">
                  <c:v>52</c:v>
                </c:pt>
                <c:pt idx="31">
                  <c:v>101</c:v>
                </c:pt>
                <c:pt idx="32">
                  <c:v>0</c:v>
                </c:pt>
                <c:pt idx="33">
                  <c:v>12</c:v>
                </c:pt>
                <c:pt idx="34">
                  <c:v>747</c:v>
                </c:pt>
                <c:pt idx="35">
                  <c:v>984</c:v>
                </c:pt>
                <c:pt idx="36">
                  <c:v>13</c:v>
                </c:pt>
                <c:pt idx="37">
                  <c:v>823</c:v>
                </c:pt>
                <c:pt idx="38">
                  <c:v>1398</c:v>
                </c:pt>
                <c:pt idx="39">
                  <c:v>1042</c:v>
                </c:pt>
                <c:pt idx="40">
                  <c:v>192</c:v>
                </c:pt>
                <c:pt idx="41">
                  <c:v>1119</c:v>
                </c:pt>
                <c:pt idx="42">
                  <c:v>801</c:v>
                </c:pt>
                <c:pt idx="43">
                  <c:v>1369</c:v>
                </c:pt>
                <c:pt idx="44">
                  <c:v>2811</c:v>
                </c:pt>
                <c:pt idx="45">
                  <c:v>1337</c:v>
                </c:pt>
                <c:pt idx="46">
                  <c:v>556</c:v>
                </c:pt>
                <c:pt idx="47">
                  <c:v>2496</c:v>
                </c:pt>
                <c:pt idx="48">
                  <c:v>0</c:v>
                </c:pt>
                <c:pt idx="49">
                  <c:v>234</c:v>
                </c:pt>
                <c:pt idx="50">
                  <c:v>569</c:v>
                </c:pt>
                <c:pt idx="51">
                  <c:v>8</c:v>
                </c:pt>
                <c:pt idx="52">
                  <c:v>433</c:v>
                </c:pt>
                <c:pt idx="53">
                  <c:v>2066</c:v>
                </c:pt>
                <c:pt idx="54">
                  <c:v>3669</c:v>
                </c:pt>
                <c:pt idx="55">
                  <c:v>49</c:v>
                </c:pt>
                <c:pt idx="56">
                  <c:v>1085</c:v>
                </c:pt>
                <c:pt idx="57">
                  <c:v>418</c:v>
                </c:pt>
                <c:pt idx="58">
                  <c:v>1898</c:v>
                </c:pt>
                <c:pt idx="59">
                  <c:v>42</c:v>
                </c:pt>
                <c:pt idx="60">
                  <c:v>4014</c:v>
                </c:pt>
                <c:pt idx="61">
                  <c:v>9309</c:v>
                </c:pt>
              </c:numCache>
            </c:numRef>
          </c:xVal>
          <c:yVal>
            <c:numRef>
              <c:f>Casos_Criados!$Q$3:$Q$64</c:f>
              <c:numCache>
                <c:formatCode>General</c:formatCode>
                <c:ptCount val="62"/>
                <c:pt idx="0">
                  <c:v>8.5075100000000001E-2</c:v>
                </c:pt>
                <c:pt idx="1">
                  <c:v>7.4652299999999991E-2</c:v>
                </c:pt>
                <c:pt idx="2">
                  <c:v>8.4364999999999996E-2</c:v>
                </c:pt>
                <c:pt idx="3">
                  <c:v>0.17240520000000001</c:v>
                </c:pt>
                <c:pt idx="4">
                  <c:v>0.12480819999999999</c:v>
                </c:pt>
                <c:pt idx="5">
                  <c:v>6.2114499999999996E-2</c:v>
                </c:pt>
                <c:pt idx="6">
                  <c:v>0.1395768</c:v>
                </c:pt>
                <c:pt idx="7">
                  <c:v>0.22355230000000001</c:v>
                </c:pt>
                <c:pt idx="8">
                  <c:v>0.23780919999999997</c:v>
                </c:pt>
                <c:pt idx="9">
                  <c:v>0.26929770000000003</c:v>
                </c:pt>
                <c:pt idx="10">
                  <c:v>0.22105400000000003</c:v>
                </c:pt>
                <c:pt idx="11">
                  <c:v>0.3089905</c:v>
                </c:pt>
                <c:pt idx="12">
                  <c:v>0.14290059999999999</c:v>
                </c:pt>
                <c:pt idx="13">
                  <c:v>0.2759547</c:v>
                </c:pt>
                <c:pt idx="14">
                  <c:v>0.12359389999999999</c:v>
                </c:pt>
                <c:pt idx="15">
                  <c:v>0.20485700000000001</c:v>
                </c:pt>
                <c:pt idx="16">
                  <c:v>0.15769370000000002</c:v>
                </c:pt>
                <c:pt idx="17">
                  <c:v>0.20287529999999998</c:v>
                </c:pt>
                <c:pt idx="18">
                  <c:v>8.8924000000000003E-2</c:v>
                </c:pt>
                <c:pt idx="19">
                  <c:v>0.20947459999999998</c:v>
                </c:pt>
                <c:pt idx="20">
                  <c:v>0.21532369999999998</c:v>
                </c:pt>
                <c:pt idx="21">
                  <c:v>0.58754760000000006</c:v>
                </c:pt>
                <c:pt idx="22">
                  <c:v>0.27952250000000001</c:v>
                </c:pt>
                <c:pt idx="23">
                  <c:v>0.78916759999999997</c:v>
                </c:pt>
                <c:pt idx="24">
                  <c:v>0.21193869999999998</c:v>
                </c:pt>
                <c:pt idx="25">
                  <c:v>0.14043890000000001</c:v>
                </c:pt>
                <c:pt idx="26">
                  <c:v>0.16632540000000001</c:v>
                </c:pt>
                <c:pt idx="27">
                  <c:v>0.271208</c:v>
                </c:pt>
                <c:pt idx="28">
                  <c:v>0.1928154</c:v>
                </c:pt>
                <c:pt idx="29">
                  <c:v>0.21554319999999999</c:v>
                </c:pt>
                <c:pt idx="30">
                  <c:v>0.4147692</c:v>
                </c:pt>
                <c:pt idx="31">
                  <c:v>0.16597630000000002</c:v>
                </c:pt>
                <c:pt idx="32">
                  <c:v>0.14440799999999998</c:v>
                </c:pt>
                <c:pt idx="33">
                  <c:v>0.43674029999999997</c:v>
                </c:pt>
                <c:pt idx="34">
                  <c:v>0.17655380000000001</c:v>
                </c:pt>
                <c:pt idx="35">
                  <c:v>0.4497237</c:v>
                </c:pt>
                <c:pt idx="36">
                  <c:v>0.2155098</c:v>
                </c:pt>
                <c:pt idx="37">
                  <c:v>0.1970295</c:v>
                </c:pt>
                <c:pt idx="38">
                  <c:v>0.41515920000000001</c:v>
                </c:pt>
                <c:pt idx="39">
                  <c:v>0.180924</c:v>
                </c:pt>
                <c:pt idx="40">
                  <c:v>0.1108928</c:v>
                </c:pt>
                <c:pt idx="41">
                  <c:v>0.1471056</c:v>
                </c:pt>
                <c:pt idx="42">
                  <c:v>0.39845320000000001</c:v>
                </c:pt>
                <c:pt idx="43">
                  <c:v>0.27063150000000002</c:v>
                </c:pt>
                <c:pt idx="44">
                  <c:v>0.3445182</c:v>
                </c:pt>
                <c:pt idx="45">
                  <c:v>0.28359499999999999</c:v>
                </c:pt>
                <c:pt idx="46">
                  <c:v>0.1882837</c:v>
                </c:pt>
                <c:pt idx="47">
                  <c:v>0.26814589999999999</c:v>
                </c:pt>
                <c:pt idx="48">
                  <c:v>0.72251850000000006</c:v>
                </c:pt>
                <c:pt idx="49">
                  <c:v>0.32965680000000003</c:v>
                </c:pt>
                <c:pt idx="50">
                  <c:v>1.3473487</c:v>
                </c:pt>
                <c:pt idx="51">
                  <c:v>1.1293078000000001</c:v>
                </c:pt>
                <c:pt idx="52">
                  <c:v>0.67619300000000004</c:v>
                </c:pt>
                <c:pt idx="53">
                  <c:v>0.83101259999999999</c:v>
                </c:pt>
                <c:pt idx="54">
                  <c:v>0.88784229999999997</c:v>
                </c:pt>
                <c:pt idx="55">
                  <c:v>0.75608910000000007</c:v>
                </c:pt>
                <c:pt idx="56">
                  <c:v>0.62913239999999993</c:v>
                </c:pt>
                <c:pt idx="57">
                  <c:v>0.94858750000000003</c:v>
                </c:pt>
                <c:pt idx="58">
                  <c:v>1.4224073000000002</c:v>
                </c:pt>
                <c:pt idx="59">
                  <c:v>0.57273739999999995</c:v>
                </c:pt>
                <c:pt idx="60">
                  <c:v>0.87514009999999998</c:v>
                </c:pt>
                <c:pt idx="61">
                  <c:v>1.2876637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Casos_Criados!$A$3:$A$64</c15:f>
                <c15:dlblRangeCache>
                  <c:ptCount val="62"/>
                  <c:pt idx="0">
                    <c:v>Santa Maria Madalena</c:v>
                  </c:pt>
                  <c:pt idx="1">
                    <c:v>São Sebastião do Alto</c:v>
                  </c:pt>
                  <c:pt idx="2">
                    <c:v>Trajano de Moraes</c:v>
                  </c:pt>
                  <c:pt idx="3">
                    <c:v>Silva Jardim</c:v>
                  </c:pt>
                  <c:pt idx="4">
                    <c:v>Cambuci</c:v>
                  </c:pt>
                  <c:pt idx="5">
                    <c:v>Laje do Muriaé</c:v>
                  </c:pt>
                  <c:pt idx="6">
                    <c:v>Porciúncula</c:v>
                  </c:pt>
                  <c:pt idx="7">
                    <c:v>Itatiaia</c:v>
                  </c:pt>
                  <c:pt idx="8">
                    <c:v>Porto Real</c:v>
                  </c:pt>
                  <c:pt idx="9">
                    <c:v>Casimiro de Abreu</c:v>
                  </c:pt>
                  <c:pt idx="10">
                    <c:v>Italva</c:v>
                  </c:pt>
                  <c:pt idx="11">
                    <c:v>São Francisco de Itabapoana</c:v>
                  </c:pt>
                  <c:pt idx="12">
                    <c:v>Carmo</c:v>
                  </c:pt>
                  <c:pt idx="13">
                    <c:v>Mangaratiba</c:v>
                  </c:pt>
                  <c:pt idx="14">
                    <c:v>Sumidouro</c:v>
                  </c:pt>
                  <c:pt idx="15">
                    <c:v>Bom Jardim</c:v>
                  </c:pt>
                  <c:pt idx="16">
                    <c:v>Cantagalo</c:v>
                  </c:pt>
                  <c:pt idx="17">
                    <c:v>Cordeiro</c:v>
                  </c:pt>
                  <c:pt idx="18">
                    <c:v>Duas Barras</c:v>
                  </c:pt>
                  <c:pt idx="19">
                    <c:v>Armação dos Búzios</c:v>
                  </c:pt>
                  <c:pt idx="20">
                    <c:v>Arraial do Cabo</c:v>
                  </c:pt>
                  <c:pt idx="21">
                    <c:v>Saquarema</c:v>
                  </c:pt>
                  <c:pt idx="22">
                    <c:v>Bom Jesus do Itabapoana</c:v>
                  </c:pt>
                  <c:pt idx="23">
                    <c:v>Japeri</c:v>
                  </c:pt>
                  <c:pt idx="24">
                    <c:v>Piraí</c:v>
                  </c:pt>
                  <c:pt idx="25">
                    <c:v>Rio Claro</c:v>
                  </c:pt>
                  <c:pt idx="26">
                    <c:v>Conceição de Macabu</c:v>
                  </c:pt>
                  <c:pt idx="27">
                    <c:v>São João da Barra</c:v>
                  </c:pt>
                  <c:pt idx="28">
                    <c:v>Miguel Pereira</c:v>
                  </c:pt>
                  <c:pt idx="29">
                    <c:v>Paty do Alferes</c:v>
                  </c:pt>
                  <c:pt idx="30">
                    <c:v>Guapimirim</c:v>
                  </c:pt>
                  <c:pt idx="31">
                    <c:v>São José do Vale do Rio Preto</c:v>
                  </c:pt>
                  <c:pt idx="32">
                    <c:v>Sapucaia</c:v>
                  </c:pt>
                  <c:pt idx="33">
                    <c:v>Cachoeiras de Macacu</c:v>
                  </c:pt>
                  <c:pt idx="34">
                    <c:v>Iguaba Grande</c:v>
                  </c:pt>
                  <c:pt idx="35">
                    <c:v>Rio Bonito</c:v>
                  </c:pt>
                  <c:pt idx="36">
                    <c:v>Miracema</c:v>
                  </c:pt>
                  <c:pt idx="37">
                    <c:v>Natividade</c:v>
                  </c:pt>
                  <c:pt idx="38">
                    <c:v>Santo Antônio de Pádua</c:v>
                  </c:pt>
                  <c:pt idx="39">
                    <c:v>Pinheiral</c:v>
                  </c:pt>
                  <c:pt idx="40">
                    <c:v>Engenheiro Paulo de Frontin</c:v>
                  </c:pt>
                  <c:pt idx="41">
                    <c:v>Mendes</c:v>
                  </c:pt>
                  <c:pt idx="42">
                    <c:v>Paracambi</c:v>
                  </c:pt>
                  <c:pt idx="43">
                    <c:v>Vassouras</c:v>
                  </c:pt>
                  <c:pt idx="44">
                    <c:v>São Fidélis</c:v>
                  </c:pt>
                  <c:pt idx="45">
                    <c:v>Paraty</c:v>
                  </c:pt>
                  <c:pt idx="46">
                    <c:v>Itaocara</c:v>
                  </c:pt>
                  <c:pt idx="47">
                    <c:v>Carapebus</c:v>
                  </c:pt>
                  <c:pt idx="48">
                    <c:v>Rio das Ostras</c:v>
                  </c:pt>
                  <c:pt idx="49">
                    <c:v>Paraíba do Sul</c:v>
                  </c:pt>
                  <c:pt idx="50">
                    <c:v>Mesquita</c:v>
                  </c:pt>
                  <c:pt idx="51">
                    <c:v>Queimados</c:v>
                  </c:pt>
                  <c:pt idx="52">
                    <c:v>São Pedro da Aldeia</c:v>
                  </c:pt>
                  <c:pt idx="53">
                    <c:v>Itaperuna</c:v>
                  </c:pt>
                  <c:pt idx="54">
                    <c:v>Resende</c:v>
                  </c:pt>
                  <c:pt idx="55">
                    <c:v>Barra do Piraí</c:v>
                  </c:pt>
                  <c:pt idx="56">
                    <c:v>Seropédica</c:v>
                  </c:pt>
                  <c:pt idx="57">
                    <c:v>Maricá</c:v>
                  </c:pt>
                  <c:pt idx="58">
                    <c:v>Barra Mansa</c:v>
                  </c:pt>
                  <c:pt idx="59">
                    <c:v>Valença</c:v>
                  </c:pt>
                  <c:pt idx="60">
                    <c:v>Araruama</c:v>
                  </c:pt>
                  <c:pt idx="61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AEAF-435E-8F55-41DBF2A35C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906928"/>
        <c:axId val="100911848"/>
      </c:scatterChart>
      <c:valAx>
        <c:axId val="10090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casos criados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11848"/>
        <c:crosses val="autoZero"/>
        <c:crossBetween val="midCat"/>
      </c:valAx>
      <c:valAx>
        <c:axId val="100911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9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intimações recebidas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85-4D57-B12D-B7268CE88B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85-4D57-B12D-B7268CE88B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85-4D57-B12D-B7268CE88B2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85-4D57-B12D-B7268CE88B2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85-4D57-B12D-B7268CE88B2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85-4D57-B12D-B7268CE88B2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85-4D57-B12D-B7268CE88B2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85-4D57-B12D-B7268CE88B2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790049-22AD-4CB4-B877-79B300508B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B85-4D57-B12D-B7268CE88B2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85-4D57-B12D-B7268CE88B2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85-4D57-B12D-B7268CE88B2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B85-4D57-B12D-B7268CE88B2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B85-4D57-B12D-B7268CE88B2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B85-4D57-B12D-B7268CE88B2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B85-4D57-B12D-B7268CE88B2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B85-4D57-B12D-B7268CE88B26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B85-4D57-B12D-B7268CE88B26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B85-4D57-B12D-B7268CE88B26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B85-4D57-B12D-B7268CE88B2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B85-4D57-B12D-B7268CE88B26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B85-4D57-B12D-B7268CE88B26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85-4D57-B12D-B7268CE88B26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B85-4D57-B12D-B7268CE88B2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C75EE86-01E2-4C97-AFAA-B39250C59B3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B85-4D57-B12D-B7268CE88B26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B85-4D57-B12D-B7268CE88B26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B85-4D57-B12D-B7268CE88B26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B85-4D57-B12D-B7268CE88B26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B85-4D57-B12D-B7268CE88B26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B85-4D57-B12D-B7268CE88B26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B85-4D57-B12D-B7268CE88B2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B85-4D57-B12D-B7268CE88B26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B85-4D57-B12D-B7268CE88B26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B85-4D57-B12D-B7268CE88B26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B85-4D57-B12D-B7268CE88B26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B85-4D57-B12D-B7268CE88B26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B85-4D57-B12D-B7268CE88B26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B85-4D57-B12D-B7268CE88B26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B85-4D57-B12D-B7268CE88B26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B85-4D57-B12D-B7268CE88B26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B85-4D57-B12D-B7268CE88B26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B85-4D57-B12D-B7268CE88B26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B85-4D57-B12D-B7268CE88B26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B85-4D57-B12D-B7268CE88B26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B85-4D57-B12D-B7268CE88B26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B85-4D57-B12D-B7268CE88B26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B85-4D57-B12D-B7268CE88B26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B85-4D57-B12D-B7268CE88B2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4628932-0C37-4024-889D-C29A1A8855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9B85-4D57-B12D-B7268CE88B2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F4F121D-37E8-43FA-9C77-CFB6AB25E4D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9B85-4D57-B12D-B7268CE88B2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C49A548-F28C-456E-ABED-FD6B5C946F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9B85-4D57-B12D-B7268CE88B2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E48B74D-551E-45C5-A7BA-7AEA433C91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9B85-4D57-B12D-B7268CE88B2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D03EFE0-87CF-4A63-A713-7907020E8EA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9B85-4D57-B12D-B7268CE88B2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F7B7782-89A5-4390-A0E0-5BA5730B72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9B85-4D57-B12D-B7268CE88B2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06701DD-F17C-4DFD-895C-3BE0D8B65D0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B85-4D57-B12D-B7268CE88B2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9511AEB-84ED-40F8-AA89-C010F7AE5C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9B85-4D57-B12D-B7268CE88B2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E920ECF-57FF-4DDC-8BB0-D575E62B31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9B85-4D57-B12D-B7268CE88B2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F67DD4B-6C86-4708-A3BE-B4589F1E169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9B85-4D57-B12D-B7268CE88B2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EDCDDAE-240D-4821-96C9-5AF632AAD9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9B85-4D57-B12D-B7268CE88B2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5BA407C-526E-42DD-BCD2-93AE44F8EE8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9B85-4D57-B12D-B7268CE88B2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548751A8-CA5C-4A9D-8E22-2CC6954051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9B85-4D57-B12D-B7268CE88B2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8BF4CD7-5B1D-4823-ABEB-314B0609F3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9B85-4D57-B12D-B7268CE88B2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A8A84B4-31AA-4911-91D0-6EA26A9061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9B85-4D57-B12D-B7268CE88B2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74E2D42-C0B3-4794-ABE5-B3C82C6179D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9B85-4D57-B12D-B7268CE88B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Intimações_Recebidas!$I$2:$I$64</c:f>
              <c:numCache>
                <c:formatCode>General</c:formatCode>
                <c:ptCount val="63"/>
                <c:pt idx="0">
                  <c:v>0.28999999999999998</c:v>
                </c:pt>
                <c:pt idx="1">
                  <c:v>1.1100000000000001</c:v>
                </c:pt>
                <c:pt idx="2">
                  <c:v>1.1100000000000001</c:v>
                </c:pt>
                <c:pt idx="3">
                  <c:v>1.1100000000000001</c:v>
                </c:pt>
                <c:pt idx="4">
                  <c:v>1.2</c:v>
                </c:pt>
                <c:pt idx="5">
                  <c:v>1.22</c:v>
                </c:pt>
                <c:pt idx="6">
                  <c:v>1.22</c:v>
                </c:pt>
                <c:pt idx="7">
                  <c:v>1.22</c:v>
                </c:pt>
                <c:pt idx="8">
                  <c:v>1.25</c:v>
                </c:pt>
                <c:pt idx="9">
                  <c:v>1.25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2.11</c:v>
                </c:pt>
                <c:pt idx="17">
                  <c:v>2.11</c:v>
                </c:pt>
                <c:pt idx="18">
                  <c:v>2.11</c:v>
                </c:pt>
                <c:pt idx="19">
                  <c:v>2.11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2.2200000000000002</c:v>
                </c:pt>
                <c:pt idx="24">
                  <c:v>2.25</c:v>
                </c:pt>
                <c:pt idx="25">
                  <c:v>2.25</c:v>
                </c:pt>
                <c:pt idx="26">
                  <c:v>2.25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2.33</c:v>
                </c:pt>
                <c:pt idx="30">
                  <c:v>2.33</c:v>
                </c:pt>
                <c:pt idx="31">
                  <c:v>2.375</c:v>
                </c:pt>
                <c:pt idx="32">
                  <c:v>2.4</c:v>
                </c:pt>
                <c:pt idx="33">
                  <c:v>2.4</c:v>
                </c:pt>
                <c:pt idx="34">
                  <c:v>3.11</c:v>
                </c:pt>
                <c:pt idx="35">
                  <c:v>3.2</c:v>
                </c:pt>
                <c:pt idx="36">
                  <c:v>3.2</c:v>
                </c:pt>
                <c:pt idx="37">
                  <c:v>3.22</c:v>
                </c:pt>
                <c:pt idx="38">
                  <c:v>3.22</c:v>
                </c:pt>
                <c:pt idx="39">
                  <c:v>3.22</c:v>
                </c:pt>
                <c:pt idx="40">
                  <c:v>3.25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3.3</c:v>
                </c:pt>
                <c:pt idx="46">
                  <c:v>3.4</c:v>
                </c:pt>
                <c:pt idx="47">
                  <c:v>4.22</c:v>
                </c:pt>
                <c:pt idx="48">
                  <c:v>4.3</c:v>
                </c:pt>
                <c:pt idx="49">
                  <c:v>4.3</c:v>
                </c:pt>
                <c:pt idx="50">
                  <c:v>4.33</c:v>
                </c:pt>
                <c:pt idx="51">
                  <c:v>5.25</c:v>
                </c:pt>
                <c:pt idx="52">
                  <c:v>5.25</c:v>
                </c:pt>
                <c:pt idx="53">
                  <c:v>5.4</c:v>
                </c:pt>
                <c:pt idx="54">
                  <c:v>6.22</c:v>
                </c:pt>
                <c:pt idx="55">
                  <c:v>6.25</c:v>
                </c:pt>
                <c:pt idx="56">
                  <c:v>6.29</c:v>
                </c:pt>
                <c:pt idx="57">
                  <c:v>6.4</c:v>
                </c:pt>
                <c:pt idx="58">
                  <c:v>7.2</c:v>
                </c:pt>
                <c:pt idx="59">
                  <c:v>8.25</c:v>
                </c:pt>
                <c:pt idx="60">
                  <c:v>8.2899999999999991</c:v>
                </c:pt>
                <c:pt idx="61">
                  <c:v>9.1999999999999993</c:v>
                </c:pt>
                <c:pt idx="62">
                  <c:v>9.4</c:v>
                </c:pt>
              </c:numCache>
            </c:numRef>
          </c:xVal>
          <c:yVal>
            <c:numRef>
              <c:f>Intimações_Recebidas!$H$2:$H$64</c:f>
              <c:numCache>
                <c:formatCode>General</c:formatCode>
                <c:ptCount val="63"/>
                <c:pt idx="0">
                  <c:v>336</c:v>
                </c:pt>
                <c:pt idx="1">
                  <c:v>244</c:v>
                </c:pt>
                <c:pt idx="2">
                  <c:v>214</c:v>
                </c:pt>
                <c:pt idx="3">
                  <c:v>284</c:v>
                </c:pt>
                <c:pt idx="4">
                  <c:v>429</c:v>
                </c:pt>
                <c:pt idx="5">
                  <c:v>607</c:v>
                </c:pt>
                <c:pt idx="6">
                  <c:v>1028</c:v>
                </c:pt>
                <c:pt idx="7">
                  <c:v>1152</c:v>
                </c:pt>
                <c:pt idx="8">
                  <c:v>1798</c:v>
                </c:pt>
                <c:pt idx="9">
                  <c:v>356</c:v>
                </c:pt>
                <c:pt idx="10">
                  <c:v>429</c:v>
                </c:pt>
                <c:pt idx="11">
                  <c:v>774</c:v>
                </c:pt>
                <c:pt idx="12">
                  <c:v>800</c:v>
                </c:pt>
                <c:pt idx="13">
                  <c:v>682</c:v>
                </c:pt>
                <c:pt idx="14">
                  <c:v>942</c:v>
                </c:pt>
                <c:pt idx="15">
                  <c:v>399</c:v>
                </c:pt>
                <c:pt idx="16">
                  <c:v>315</c:v>
                </c:pt>
                <c:pt idx="17">
                  <c:v>500</c:v>
                </c:pt>
                <c:pt idx="18">
                  <c:v>1028</c:v>
                </c:pt>
                <c:pt idx="19">
                  <c:v>270</c:v>
                </c:pt>
                <c:pt idx="20">
                  <c:v>615</c:v>
                </c:pt>
                <c:pt idx="21">
                  <c:v>1410</c:v>
                </c:pt>
                <c:pt idx="22">
                  <c:v>839</c:v>
                </c:pt>
                <c:pt idx="23">
                  <c:v>2384</c:v>
                </c:pt>
                <c:pt idx="24">
                  <c:v>465</c:v>
                </c:pt>
                <c:pt idx="25">
                  <c:v>674</c:v>
                </c:pt>
                <c:pt idx="26">
                  <c:v>618</c:v>
                </c:pt>
                <c:pt idx="27">
                  <c:v>829</c:v>
                </c:pt>
                <c:pt idx="28">
                  <c:v>987</c:v>
                </c:pt>
                <c:pt idx="29">
                  <c:v>555</c:v>
                </c:pt>
                <c:pt idx="30">
                  <c:v>443</c:v>
                </c:pt>
                <c:pt idx="31">
                  <c:v>880</c:v>
                </c:pt>
                <c:pt idx="32">
                  <c:v>772</c:v>
                </c:pt>
                <c:pt idx="33">
                  <c:v>400</c:v>
                </c:pt>
                <c:pt idx="34">
                  <c:v>1380</c:v>
                </c:pt>
                <c:pt idx="35">
                  <c:v>362</c:v>
                </c:pt>
                <c:pt idx="36">
                  <c:v>730</c:v>
                </c:pt>
                <c:pt idx="37">
                  <c:v>1213</c:v>
                </c:pt>
                <c:pt idx="38">
                  <c:v>1093</c:v>
                </c:pt>
                <c:pt idx="39">
                  <c:v>1804</c:v>
                </c:pt>
                <c:pt idx="40">
                  <c:v>380</c:v>
                </c:pt>
                <c:pt idx="41">
                  <c:v>260</c:v>
                </c:pt>
                <c:pt idx="42">
                  <c:v>378</c:v>
                </c:pt>
                <c:pt idx="43">
                  <c:v>598</c:v>
                </c:pt>
                <c:pt idx="44">
                  <c:v>862</c:v>
                </c:pt>
                <c:pt idx="45">
                  <c:v>842</c:v>
                </c:pt>
                <c:pt idx="46">
                  <c:v>410</c:v>
                </c:pt>
                <c:pt idx="47">
                  <c:v>1068</c:v>
                </c:pt>
                <c:pt idx="48">
                  <c:v>771</c:v>
                </c:pt>
                <c:pt idx="49">
                  <c:v>2431</c:v>
                </c:pt>
                <c:pt idx="50">
                  <c:v>1750</c:v>
                </c:pt>
                <c:pt idx="51">
                  <c:v>1688</c:v>
                </c:pt>
                <c:pt idx="52">
                  <c:v>2976</c:v>
                </c:pt>
                <c:pt idx="53">
                  <c:v>1836</c:v>
                </c:pt>
                <c:pt idx="54">
                  <c:v>3031</c:v>
                </c:pt>
                <c:pt idx="55">
                  <c:v>2903</c:v>
                </c:pt>
                <c:pt idx="56">
                  <c:v>1342</c:v>
                </c:pt>
                <c:pt idx="57">
                  <c:v>1100</c:v>
                </c:pt>
                <c:pt idx="58">
                  <c:v>2718</c:v>
                </c:pt>
                <c:pt idx="59">
                  <c:v>2507</c:v>
                </c:pt>
                <c:pt idx="60">
                  <c:v>1942</c:v>
                </c:pt>
                <c:pt idx="61">
                  <c:v>3127</c:v>
                </c:pt>
                <c:pt idx="62">
                  <c:v>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Intimações_Recebidas!$A$2:$A$64</c15:f>
                <c15:dlblRangeCache>
                  <c:ptCount val="63"/>
                  <c:pt idx="0">
                    <c:v>Rio das Flores</c:v>
                  </c:pt>
                  <c:pt idx="1">
                    <c:v>Santa Maria Madalena</c:v>
                  </c:pt>
                  <c:pt idx="2">
                    <c:v>São Sebastião do Alto</c:v>
                  </c:pt>
                  <c:pt idx="3">
                    <c:v>Trajano de Moraes</c:v>
                  </c:pt>
                  <c:pt idx="4">
                    <c:v>Silva Jardim</c:v>
                  </c:pt>
                  <c:pt idx="5">
                    <c:v>Cambuci</c:v>
                  </c:pt>
                  <c:pt idx="6">
                    <c:v>Laje do Muriaé</c:v>
                  </c:pt>
                  <c:pt idx="7">
                    <c:v>Porciúncula</c:v>
                  </c:pt>
                  <c:pt idx="8">
                    <c:v>Itatiaia</c:v>
                  </c:pt>
                  <c:pt idx="9">
                    <c:v>Porto Real</c:v>
                  </c:pt>
                  <c:pt idx="10">
                    <c:v>Casimiro de Abreu</c:v>
                  </c:pt>
                  <c:pt idx="11">
                    <c:v>Italva</c:v>
                  </c:pt>
                  <c:pt idx="12">
                    <c:v>São Francisco de Itabapoana</c:v>
                  </c:pt>
                  <c:pt idx="13">
                    <c:v>Carmo</c:v>
                  </c:pt>
                  <c:pt idx="14">
                    <c:v>Mangaratiba</c:v>
                  </c:pt>
                  <c:pt idx="15">
                    <c:v>Sumidouro</c:v>
                  </c:pt>
                  <c:pt idx="16">
                    <c:v>Bom Jardim</c:v>
                  </c:pt>
                  <c:pt idx="17">
                    <c:v>Cantagalo</c:v>
                  </c:pt>
                  <c:pt idx="18">
                    <c:v>Cordeiro</c:v>
                  </c:pt>
                  <c:pt idx="19">
                    <c:v>Duas Barras</c:v>
                  </c:pt>
                  <c:pt idx="20">
                    <c:v>Armação dos Búzios</c:v>
                  </c:pt>
                  <c:pt idx="21">
                    <c:v>Arraial do Cabo</c:v>
                  </c:pt>
                  <c:pt idx="22">
                    <c:v>Saquarema</c:v>
                  </c:pt>
                  <c:pt idx="23">
                    <c:v>Bom Jesus do Itabapoana</c:v>
                  </c:pt>
                  <c:pt idx="24">
                    <c:v>Japeri</c:v>
                  </c:pt>
                  <c:pt idx="25">
                    <c:v>Piraí</c:v>
                  </c:pt>
                  <c:pt idx="26">
                    <c:v>Rio Claro</c:v>
                  </c:pt>
                  <c:pt idx="27">
                    <c:v>Conceição de Macabu</c:v>
                  </c:pt>
                  <c:pt idx="28">
                    <c:v>São João da Barra</c:v>
                  </c:pt>
                  <c:pt idx="29">
                    <c:v>Miguel Pereira</c:v>
                  </c:pt>
                  <c:pt idx="30">
                    <c:v>Paty do Alferes</c:v>
                  </c:pt>
                  <c:pt idx="31">
                    <c:v>Guapimirim</c:v>
                  </c:pt>
                  <c:pt idx="32">
                    <c:v>São José do Vale do Rio Preto</c:v>
                  </c:pt>
                  <c:pt idx="33">
                    <c:v>Sapucaia</c:v>
                  </c:pt>
                  <c:pt idx="34">
                    <c:v>Cachoeiras de Macacu</c:v>
                  </c:pt>
                  <c:pt idx="35">
                    <c:v>Iguaba Grande</c:v>
                  </c:pt>
                  <c:pt idx="36">
                    <c:v>Rio Bonito</c:v>
                  </c:pt>
                  <c:pt idx="37">
                    <c:v>Miracema</c:v>
                  </c:pt>
                  <c:pt idx="38">
                    <c:v>Natividade</c:v>
                  </c:pt>
                  <c:pt idx="39">
                    <c:v>Santo Antônio de Pádua</c:v>
                  </c:pt>
                  <c:pt idx="40">
                    <c:v>Pinheiral</c:v>
                  </c:pt>
                  <c:pt idx="41">
                    <c:v>Engenheiro Paulo de Frontin</c:v>
                  </c:pt>
                  <c:pt idx="42">
                    <c:v>Mendes</c:v>
                  </c:pt>
                  <c:pt idx="43">
                    <c:v>Paracambi</c:v>
                  </c:pt>
                  <c:pt idx="44">
                    <c:v>Vassouras</c:v>
                  </c:pt>
                  <c:pt idx="45">
                    <c:v>São Fidélis</c:v>
                  </c:pt>
                  <c:pt idx="46">
                    <c:v>Paraty</c:v>
                  </c:pt>
                  <c:pt idx="47">
                    <c:v>Itaocara</c:v>
                  </c:pt>
                  <c:pt idx="48">
                    <c:v>Carapebus</c:v>
                  </c:pt>
                  <c:pt idx="49">
                    <c:v>Rio das Ostras</c:v>
                  </c:pt>
                  <c:pt idx="50">
                    <c:v>Paraíba do Sul</c:v>
                  </c:pt>
                  <c:pt idx="51">
                    <c:v>Mesquita</c:v>
                  </c:pt>
                  <c:pt idx="52">
                    <c:v>Queimados</c:v>
                  </c:pt>
                  <c:pt idx="53">
                    <c:v>São Pedro da Aldeia</c:v>
                  </c:pt>
                  <c:pt idx="54">
                    <c:v>Itaperuna</c:v>
                  </c:pt>
                  <c:pt idx="55">
                    <c:v>Resende</c:v>
                  </c:pt>
                  <c:pt idx="56">
                    <c:v>Barra do Piraí</c:v>
                  </c:pt>
                  <c:pt idx="57">
                    <c:v>Seropédica</c:v>
                  </c:pt>
                  <c:pt idx="58">
                    <c:v>Maricá</c:v>
                  </c:pt>
                  <c:pt idx="59">
                    <c:v>Barra Mansa</c:v>
                  </c:pt>
                  <c:pt idx="60">
                    <c:v>Valença</c:v>
                  </c:pt>
                  <c:pt idx="61">
                    <c:v>Araruama</c:v>
                  </c:pt>
                  <c:pt idx="62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9B85-4D57-B12D-B7268CE88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1023096"/>
        <c:axId val="521021456"/>
      </c:scatterChart>
      <c:valAx>
        <c:axId val="521023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021456"/>
        <c:crosses val="autoZero"/>
        <c:crossBetween val="midCat"/>
      </c:valAx>
      <c:valAx>
        <c:axId val="52102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02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servidores efetivos x Número de intimações recebidas (excluindo as comarcas com 10 ou menos servidores efetivos e a comarca da Capital)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13D17E3-E12B-416C-8889-4C0950FA19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70-4192-A49A-530A93C773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8F35F33-4866-4A81-ADA1-D0FBD43CBEF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270-4192-A49A-530A93C773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D56C9F-43BB-402B-8A4D-0C8ADD7276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270-4192-A49A-530A93C773B1}"/>
                </c:ext>
              </c:extLst>
            </c:dLbl>
            <c:dLbl>
              <c:idx val="3"/>
              <c:layout>
                <c:manualLayout>
                  <c:x val="-9.185065316592235E-2"/>
                  <c:y val="-3.3309586301712289E-2"/>
                </c:manualLayout>
              </c:layout>
              <c:tx>
                <c:rich>
                  <a:bodyPr/>
                  <a:lstStyle/>
                  <a:p>
                    <a:fld id="{432D4064-FFF0-4133-A0D9-C2E9B6AF00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270-4192-A49A-530A93C773B1}"/>
                </c:ext>
              </c:extLst>
            </c:dLbl>
            <c:dLbl>
              <c:idx val="4"/>
              <c:layout>
                <c:manualLayout>
                  <c:x val="-4.0784070644823152E-2"/>
                  <c:y val="-4.2833395825521925E-2"/>
                </c:manualLayout>
              </c:layout>
              <c:tx>
                <c:rich>
                  <a:bodyPr/>
                  <a:lstStyle/>
                  <a:p>
                    <a:fld id="{534ADAFB-0A2C-4882-965A-21D7D357E48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270-4192-A49A-530A93C773B1}"/>
                </c:ext>
              </c:extLst>
            </c:dLbl>
            <c:dLbl>
              <c:idx val="5"/>
              <c:layout>
                <c:manualLayout>
                  <c:x val="1.6767003077274564E-2"/>
                  <c:y val="3.1746031746030584E-3"/>
                </c:manualLayout>
              </c:layout>
              <c:tx>
                <c:rich>
                  <a:bodyPr/>
                  <a:lstStyle/>
                  <a:p>
                    <a:fld id="{2B415DC6-56A4-4199-9946-4713BC14DB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270-4192-A49A-530A93C773B1}"/>
                </c:ext>
              </c:extLst>
            </c:dLbl>
            <c:dLbl>
              <c:idx val="6"/>
              <c:layout>
                <c:manualLayout>
                  <c:x val="8.3165533775815415E-3"/>
                  <c:y val="-3.0134983127109112E-2"/>
                </c:manualLayout>
              </c:layout>
              <c:tx>
                <c:rich>
                  <a:bodyPr/>
                  <a:lstStyle/>
                  <a:p>
                    <a:fld id="{3BCDF817-58BB-45C7-B661-49941E0C03B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270-4192-A49A-530A93C773B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E75514F-C409-4B69-BE97-865C485124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270-4192-A49A-530A93C773B1}"/>
                </c:ext>
              </c:extLst>
            </c:dLbl>
            <c:dLbl>
              <c:idx val="8"/>
              <c:layout>
                <c:manualLayout>
                  <c:x val="-1.6131580758443075E-2"/>
                  <c:y val="-3.9658792650918637E-2"/>
                </c:manualLayout>
              </c:layout>
              <c:tx>
                <c:rich>
                  <a:bodyPr/>
                  <a:lstStyle/>
                  <a:p>
                    <a:fld id="{75414C5F-5DE1-4515-A775-2F0ACA77B57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270-4192-A49A-530A93C773B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7CC34D6-46AF-4061-A1E6-02BCE002E6B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270-4192-A49A-530A93C773B1}"/>
                </c:ext>
              </c:extLst>
            </c:dLbl>
            <c:dLbl>
              <c:idx val="10"/>
              <c:layout>
                <c:manualLayout>
                  <c:x val="-1.5522141816804551E-2"/>
                  <c:y val="-3.9658792650918637E-2"/>
                </c:manualLayout>
              </c:layout>
              <c:tx>
                <c:rich>
                  <a:bodyPr/>
                  <a:lstStyle/>
                  <a:p>
                    <a:fld id="{134FC857-5AB7-43D2-95B7-A82B2FF2CA2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270-4192-A49A-530A93C773B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6836DAF-8668-4DFE-A4B7-E5EFE02DF6C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270-4192-A49A-530A93C773B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17E9AE-0A37-4128-BB4C-9C49CC1A7D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270-4192-A49A-530A93C773B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B61991E-2043-4BBB-B77D-8AB7CFB396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270-4192-A49A-530A93C773B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46D409F-4FA4-4DA2-8940-6ABF626770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270-4192-A49A-530A93C773B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AAE9197-79AB-493B-8862-34A06BD78D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270-4192-A49A-530A93C773B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8D0662E-1626-4266-BA7E-38182FE30B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270-4192-A49A-530A93C773B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DCC8C88-2E0B-49C4-9EC1-DFF40C0D868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270-4192-A49A-530A93C773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Intimações_Recebidas!$I$65:$I$82</c:f>
              <c:numCache>
                <c:formatCode>General</c:formatCode>
                <c:ptCount val="18"/>
                <c:pt idx="0">
                  <c:v>10.33</c:v>
                </c:pt>
                <c:pt idx="1">
                  <c:v>11.25</c:v>
                </c:pt>
                <c:pt idx="2">
                  <c:v>11.3</c:v>
                </c:pt>
                <c:pt idx="3">
                  <c:v>12.375</c:v>
                </c:pt>
                <c:pt idx="4">
                  <c:v>12.4</c:v>
                </c:pt>
                <c:pt idx="5">
                  <c:v>12.75</c:v>
                </c:pt>
                <c:pt idx="6">
                  <c:v>13.25</c:v>
                </c:pt>
                <c:pt idx="7">
                  <c:v>13.4</c:v>
                </c:pt>
                <c:pt idx="8">
                  <c:v>14.2</c:v>
                </c:pt>
                <c:pt idx="9">
                  <c:v>15.25</c:v>
                </c:pt>
                <c:pt idx="10">
                  <c:v>16.11</c:v>
                </c:pt>
                <c:pt idx="11">
                  <c:v>20.3</c:v>
                </c:pt>
                <c:pt idx="12">
                  <c:v>21.25</c:v>
                </c:pt>
                <c:pt idx="13">
                  <c:v>22.25</c:v>
                </c:pt>
                <c:pt idx="14">
                  <c:v>26.67</c:v>
                </c:pt>
                <c:pt idx="15">
                  <c:v>32.25</c:v>
                </c:pt>
                <c:pt idx="16">
                  <c:v>37.75</c:v>
                </c:pt>
                <c:pt idx="17">
                  <c:v>44.75</c:v>
                </c:pt>
              </c:numCache>
            </c:numRef>
          </c:xVal>
          <c:yVal>
            <c:numRef>
              <c:f>Intimações_Recebidas!$H$65:$H$82</c:f>
              <c:numCache>
                <c:formatCode>General</c:formatCode>
                <c:ptCount val="18"/>
                <c:pt idx="0">
                  <c:v>2192</c:v>
                </c:pt>
                <c:pt idx="1">
                  <c:v>4950</c:v>
                </c:pt>
                <c:pt idx="2">
                  <c:v>3883</c:v>
                </c:pt>
                <c:pt idx="3">
                  <c:v>5179</c:v>
                </c:pt>
                <c:pt idx="4">
                  <c:v>5730</c:v>
                </c:pt>
                <c:pt idx="5">
                  <c:v>5170</c:v>
                </c:pt>
                <c:pt idx="6">
                  <c:v>1891</c:v>
                </c:pt>
                <c:pt idx="7">
                  <c:v>2132</c:v>
                </c:pt>
                <c:pt idx="8">
                  <c:v>3159</c:v>
                </c:pt>
                <c:pt idx="9">
                  <c:v>7522</c:v>
                </c:pt>
                <c:pt idx="10">
                  <c:v>6132</c:v>
                </c:pt>
                <c:pt idx="11">
                  <c:v>9240</c:v>
                </c:pt>
                <c:pt idx="12">
                  <c:v>5825</c:v>
                </c:pt>
                <c:pt idx="13">
                  <c:v>9642</c:v>
                </c:pt>
                <c:pt idx="14">
                  <c:v>8386</c:v>
                </c:pt>
                <c:pt idx="15">
                  <c:v>12163</c:v>
                </c:pt>
                <c:pt idx="16">
                  <c:v>9955</c:v>
                </c:pt>
                <c:pt idx="17">
                  <c:v>14096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Intimações_Recebidas!$A$65:$A$82</c15:f>
                <c15:dlblRangeCache>
                  <c:ptCount val="18"/>
                  <c:pt idx="0">
                    <c:v>Três Rios</c:v>
                  </c:pt>
                  <c:pt idx="1">
                    <c:v>Belford Roxo</c:v>
                  </c:pt>
                  <c:pt idx="2">
                    <c:v>Macaé</c:v>
                  </c:pt>
                  <c:pt idx="3">
                    <c:v>Itaboraí</c:v>
                  </c:pt>
                  <c:pt idx="4">
                    <c:v>Teresópolis</c:v>
                  </c:pt>
                  <c:pt idx="5">
                    <c:v>Magé</c:v>
                  </c:pt>
                  <c:pt idx="6">
                    <c:v>Nilópolis</c:v>
                  </c:pt>
                  <c:pt idx="7">
                    <c:v>Itaguaí</c:v>
                  </c:pt>
                  <c:pt idx="8">
                    <c:v>Cabo Frio</c:v>
                  </c:pt>
                  <c:pt idx="9">
                    <c:v>Volta Redonda</c:v>
                  </c:pt>
                  <c:pt idx="10">
                    <c:v>Nova Friburgo</c:v>
                  </c:pt>
                  <c:pt idx="11">
                    <c:v>Campos dos Goytacazes</c:v>
                  </c:pt>
                  <c:pt idx="12">
                    <c:v>São João de Meriti</c:v>
                  </c:pt>
                  <c:pt idx="13">
                    <c:v>Nova Iguaçu</c:v>
                  </c:pt>
                  <c:pt idx="14">
                    <c:v>Petrópolis</c:v>
                  </c:pt>
                  <c:pt idx="15">
                    <c:v>Duque de Caxias</c:v>
                  </c:pt>
                  <c:pt idx="16">
                    <c:v>Niterói</c:v>
                  </c:pt>
                  <c:pt idx="17">
                    <c:v>São Gonçalo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1270-4192-A49A-530A93C773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4697888"/>
        <c:axId val="454702152"/>
      </c:scatterChart>
      <c:valAx>
        <c:axId val="4546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servidores efetivos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702152"/>
        <c:crosses val="autoZero"/>
        <c:crossBetween val="midCat"/>
      </c:valAx>
      <c:valAx>
        <c:axId val="454702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69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intimações recebidas x Demanda Potencial 2 por 100 mil habitantes (excluindo as comarcas com mais de 10 servidores efetivos)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DB-42B6-8B4E-916F373CE4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DB-42B6-8B4E-916F373CE4A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B-42B6-8B4E-916F373CE4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B-42B6-8B4E-916F373CE4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DB-42B6-8B4E-916F373CE4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DB-42B6-8B4E-916F373CE4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DB-42B6-8B4E-916F373CE4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DB-42B6-8B4E-916F373CE4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DB-42B6-8B4E-916F373CE4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DB-42B6-8B4E-916F373CE4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DB-42B6-8B4E-916F373CE4A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DB-42B6-8B4E-916F373CE4A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DB-42B6-8B4E-916F373CE4A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DB-42B6-8B4E-916F373CE4A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DB-42B6-8B4E-916F373CE4A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DB-42B6-8B4E-916F373CE4A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DB-42B6-8B4E-916F373CE4A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DB-42B6-8B4E-916F373CE4AC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DB-42B6-8B4E-916F373CE4AC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DB-42B6-8B4E-916F373CE4A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DB-42B6-8B4E-916F373CE4A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DB-42B6-8B4E-916F373CE4A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22EC28-2701-4851-88E1-D992AA7E43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ADB-42B6-8B4E-916F373CE4A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3DF9240-AF1A-46BE-A644-07BFE9874E9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ADB-42B6-8B4E-916F373CE4A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6126052-80A0-49B2-B0B5-B2C3B3E3E43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DB-42B6-8B4E-916F373CE4AC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DB-42B6-8B4E-916F373CE4AC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DB-42B6-8B4E-916F373CE4AC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ADB-42B6-8B4E-916F373CE4AC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DB-42B6-8B4E-916F373CE4AC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DB-42B6-8B4E-916F373CE4AC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DB-42B6-8B4E-916F373CE4AC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DB-42B6-8B4E-916F373CE4AC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DB-42B6-8B4E-916F373CE4AC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DB-42B6-8B4E-916F373CE4AC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DB-42B6-8B4E-916F373CE4AC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DB-42B6-8B4E-916F373CE4AC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DB-42B6-8B4E-916F373CE4AC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DB-42B6-8B4E-916F373CE4AC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DB-42B6-8B4E-916F373CE4AC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DB-42B6-8B4E-916F373CE4AC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DB-42B6-8B4E-916F373CE4AC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DB-42B6-8B4E-916F373CE4AC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DB-42B6-8B4E-916F373CE4AC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DB-42B6-8B4E-916F373CE4AC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DB-42B6-8B4E-916F373CE4AC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DB-42B6-8B4E-916F373CE4AC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DB-42B6-8B4E-916F373CE4AC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DB-42B6-8B4E-916F373CE4AC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DB-42B6-8B4E-916F373CE4A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6E717B5-7E95-4587-A3B8-F07E8527DF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ADB-42B6-8B4E-916F373CE4AC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DB-42B6-8B4E-916F373CE4A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F499FDE-9363-4721-8EC8-F2E71CA4DC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ADB-42B6-8B4E-916F373CE4A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FBBE15E-35FB-494D-AE51-5DCEDF88A3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ADB-42B6-8B4E-916F373CE4A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22E8224-6E03-43C0-9404-8232F83F1B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ADB-42B6-8B4E-916F373CE4A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5BF09D5-E9D3-4F11-96A4-384393DB7AA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AADB-42B6-8B4E-916F373CE4AC}"/>
                </c:ext>
              </c:extLst>
            </c:dLbl>
            <c:dLbl>
              <c:idx val="55"/>
              <c:layout>
                <c:manualLayout>
                  <c:x val="-5.3678574142597434E-2"/>
                  <c:y val="3.0686614173228346E-2"/>
                </c:manualLayout>
              </c:layout>
              <c:tx>
                <c:rich>
                  <a:bodyPr/>
                  <a:lstStyle/>
                  <a:p>
                    <a:fld id="{783610A7-1630-4E0B-B3DA-3DB7E207BF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AADB-42B6-8B4E-916F373CE4A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08CA281E-81DC-411A-9E44-3D5287D13D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ADB-42B6-8B4E-916F373CE4A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D840353-741E-41B6-B636-45BFA26FFB2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AADB-42B6-8B4E-916F373CE4AC}"/>
                </c:ext>
              </c:extLst>
            </c:dLbl>
            <c:dLbl>
              <c:idx val="58"/>
              <c:layout>
                <c:manualLayout>
                  <c:x val="-6.2843297149103583E-2"/>
                  <c:y val="-2.6666666666666668E-2"/>
                </c:manualLayout>
              </c:layout>
              <c:tx>
                <c:rich>
                  <a:bodyPr/>
                  <a:lstStyle/>
                  <a:p>
                    <a:fld id="{738FDCA8-9E06-4A37-8AD7-731C40A1EB5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AADB-42B6-8B4E-916F373CE4A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C9DB33D-F09F-4AEF-9D8D-4613C14A16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ADB-42B6-8B4E-916F373CE4A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6DA5B4C-ED58-4181-8346-2AFD947D5C7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AADB-42B6-8B4E-916F373CE4AC}"/>
                </c:ext>
              </c:extLst>
            </c:dLbl>
            <c:dLbl>
              <c:idx val="61"/>
              <c:layout>
                <c:manualLayout>
                  <c:x val="4.4543429844096909E-3"/>
                  <c:y val="-3.4666666666666714E-2"/>
                </c:manualLayout>
              </c:layout>
              <c:tx>
                <c:rich>
                  <a:bodyPr/>
                  <a:lstStyle/>
                  <a:p>
                    <a:fld id="{1C6A7976-D2F0-45AB-9DD6-AB763ABD248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AADB-42B6-8B4E-916F373CE4A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83A0C98-285E-45EB-90C5-8B187AE0C0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ADB-42B6-8B4E-916F373CE4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Intimações_Recebidas!$H$2:$H$64</c:f>
              <c:numCache>
                <c:formatCode>General</c:formatCode>
                <c:ptCount val="63"/>
                <c:pt idx="0">
                  <c:v>336</c:v>
                </c:pt>
                <c:pt idx="1">
                  <c:v>244</c:v>
                </c:pt>
                <c:pt idx="2">
                  <c:v>214</c:v>
                </c:pt>
                <c:pt idx="3">
                  <c:v>284</c:v>
                </c:pt>
                <c:pt idx="4">
                  <c:v>429</c:v>
                </c:pt>
                <c:pt idx="5">
                  <c:v>607</c:v>
                </c:pt>
                <c:pt idx="6">
                  <c:v>1028</c:v>
                </c:pt>
                <c:pt idx="7">
                  <c:v>1152</c:v>
                </c:pt>
                <c:pt idx="8">
                  <c:v>1798</c:v>
                </c:pt>
                <c:pt idx="9">
                  <c:v>356</c:v>
                </c:pt>
                <c:pt idx="10">
                  <c:v>429</c:v>
                </c:pt>
                <c:pt idx="11">
                  <c:v>774</c:v>
                </c:pt>
                <c:pt idx="12">
                  <c:v>800</c:v>
                </c:pt>
                <c:pt idx="13">
                  <c:v>682</c:v>
                </c:pt>
                <c:pt idx="14">
                  <c:v>942</c:v>
                </c:pt>
                <c:pt idx="15">
                  <c:v>399</c:v>
                </c:pt>
                <c:pt idx="16">
                  <c:v>315</c:v>
                </c:pt>
                <c:pt idx="17">
                  <c:v>500</c:v>
                </c:pt>
                <c:pt idx="18">
                  <c:v>1028</c:v>
                </c:pt>
                <c:pt idx="19">
                  <c:v>270</c:v>
                </c:pt>
                <c:pt idx="20">
                  <c:v>615</c:v>
                </c:pt>
                <c:pt idx="21">
                  <c:v>1410</c:v>
                </c:pt>
                <c:pt idx="22">
                  <c:v>839</c:v>
                </c:pt>
                <c:pt idx="23">
                  <c:v>2384</c:v>
                </c:pt>
                <c:pt idx="24">
                  <c:v>465</c:v>
                </c:pt>
                <c:pt idx="25">
                  <c:v>674</c:v>
                </c:pt>
                <c:pt idx="26">
                  <c:v>618</c:v>
                </c:pt>
                <c:pt idx="27">
                  <c:v>829</c:v>
                </c:pt>
                <c:pt idx="28">
                  <c:v>987</c:v>
                </c:pt>
                <c:pt idx="29">
                  <c:v>555</c:v>
                </c:pt>
                <c:pt idx="30">
                  <c:v>443</c:v>
                </c:pt>
                <c:pt idx="31">
                  <c:v>880</c:v>
                </c:pt>
                <c:pt idx="32">
                  <c:v>772</c:v>
                </c:pt>
                <c:pt idx="33">
                  <c:v>400</c:v>
                </c:pt>
                <c:pt idx="34">
                  <c:v>1380</c:v>
                </c:pt>
                <c:pt idx="35">
                  <c:v>362</c:v>
                </c:pt>
                <c:pt idx="36">
                  <c:v>730</c:v>
                </c:pt>
                <c:pt idx="37">
                  <c:v>1213</c:v>
                </c:pt>
                <c:pt idx="38">
                  <c:v>1093</c:v>
                </c:pt>
                <c:pt idx="39">
                  <c:v>1804</c:v>
                </c:pt>
                <c:pt idx="40">
                  <c:v>380</c:v>
                </c:pt>
                <c:pt idx="41">
                  <c:v>260</c:v>
                </c:pt>
                <c:pt idx="42">
                  <c:v>378</c:v>
                </c:pt>
                <c:pt idx="43">
                  <c:v>598</c:v>
                </c:pt>
                <c:pt idx="44">
                  <c:v>862</c:v>
                </c:pt>
                <c:pt idx="45">
                  <c:v>842</c:v>
                </c:pt>
                <c:pt idx="46">
                  <c:v>410</c:v>
                </c:pt>
                <c:pt idx="47">
                  <c:v>1068</c:v>
                </c:pt>
                <c:pt idx="48">
                  <c:v>771</c:v>
                </c:pt>
                <c:pt idx="49">
                  <c:v>2431</c:v>
                </c:pt>
                <c:pt idx="50">
                  <c:v>1750</c:v>
                </c:pt>
                <c:pt idx="51">
                  <c:v>1688</c:v>
                </c:pt>
                <c:pt idx="52">
                  <c:v>2976</c:v>
                </c:pt>
                <c:pt idx="53">
                  <c:v>1836</c:v>
                </c:pt>
                <c:pt idx="54">
                  <c:v>3031</c:v>
                </c:pt>
                <c:pt idx="55">
                  <c:v>2903</c:v>
                </c:pt>
                <c:pt idx="56">
                  <c:v>1342</c:v>
                </c:pt>
                <c:pt idx="57">
                  <c:v>1100</c:v>
                </c:pt>
                <c:pt idx="58">
                  <c:v>2718</c:v>
                </c:pt>
                <c:pt idx="59">
                  <c:v>2507</c:v>
                </c:pt>
                <c:pt idx="60">
                  <c:v>1942</c:v>
                </c:pt>
                <c:pt idx="61">
                  <c:v>3127</c:v>
                </c:pt>
                <c:pt idx="62">
                  <c:v>4000</c:v>
                </c:pt>
              </c:numCache>
            </c:numRef>
          </c:xVal>
          <c:yVal>
            <c:numRef>
              <c:f>Intimações_Recebidas!$N$2:$N$64</c:f>
              <c:numCache>
                <c:formatCode>General</c:formatCode>
                <c:ptCount val="63"/>
                <c:pt idx="0">
                  <c:v>7.2389700000000001E-2</c:v>
                </c:pt>
                <c:pt idx="1">
                  <c:v>8.80967E-2</c:v>
                </c:pt>
                <c:pt idx="2">
                  <c:v>7.6496599999999998E-2</c:v>
                </c:pt>
                <c:pt idx="3">
                  <c:v>8.8239300000000007E-2</c:v>
                </c:pt>
                <c:pt idx="4">
                  <c:v>0.17807209999999998</c:v>
                </c:pt>
                <c:pt idx="5">
                  <c:v>0.12876760000000001</c:v>
                </c:pt>
                <c:pt idx="6">
                  <c:v>6.4266400000000001E-2</c:v>
                </c:pt>
                <c:pt idx="7">
                  <c:v>0.1477367</c:v>
                </c:pt>
                <c:pt idx="8">
                  <c:v>0.23857150000000002</c:v>
                </c:pt>
                <c:pt idx="9">
                  <c:v>0.24694400000000002</c:v>
                </c:pt>
                <c:pt idx="10">
                  <c:v>0.29131410000000002</c:v>
                </c:pt>
                <c:pt idx="11">
                  <c:v>0.2297679</c:v>
                </c:pt>
                <c:pt idx="12">
                  <c:v>0.322606</c:v>
                </c:pt>
                <c:pt idx="13">
                  <c:v>0.14799790000000002</c:v>
                </c:pt>
                <c:pt idx="14">
                  <c:v>0.30294949999999998</c:v>
                </c:pt>
                <c:pt idx="15">
                  <c:v>0.12686799999999998</c:v>
                </c:pt>
                <c:pt idx="16">
                  <c:v>0.21462099999999998</c:v>
                </c:pt>
                <c:pt idx="17">
                  <c:v>0.16870389999999999</c:v>
                </c:pt>
                <c:pt idx="18">
                  <c:v>0.21848529999999999</c:v>
                </c:pt>
                <c:pt idx="19">
                  <c:v>9.2460699999999993E-2</c:v>
                </c:pt>
                <c:pt idx="20">
                  <c:v>0.22340770000000001</c:v>
                </c:pt>
                <c:pt idx="21">
                  <c:v>0.23411180000000001</c:v>
                </c:pt>
                <c:pt idx="22">
                  <c:v>0.62502679999999999</c:v>
                </c:pt>
                <c:pt idx="23">
                  <c:v>0.30022280000000001</c:v>
                </c:pt>
                <c:pt idx="24">
                  <c:v>0.79955539999999992</c:v>
                </c:pt>
                <c:pt idx="25">
                  <c:v>0.2233192</c:v>
                </c:pt>
                <c:pt idx="26">
                  <c:v>0.14679530000000002</c:v>
                </c:pt>
                <c:pt idx="27">
                  <c:v>0.17741759999999998</c:v>
                </c:pt>
                <c:pt idx="28">
                  <c:v>0.27931090000000003</c:v>
                </c:pt>
                <c:pt idx="29">
                  <c:v>0.20991189999999998</c:v>
                </c:pt>
                <c:pt idx="30">
                  <c:v>0.2212084</c:v>
                </c:pt>
                <c:pt idx="31">
                  <c:v>0.42990120000000004</c:v>
                </c:pt>
                <c:pt idx="32">
                  <c:v>0.17169319999999999</c:v>
                </c:pt>
                <c:pt idx="33">
                  <c:v>0.14964040000000001</c:v>
                </c:pt>
                <c:pt idx="34">
                  <c:v>0.45913839999999995</c:v>
                </c:pt>
                <c:pt idx="35">
                  <c:v>0.19304950000000001</c:v>
                </c:pt>
                <c:pt idx="36">
                  <c:v>0.47228349999999997</c:v>
                </c:pt>
                <c:pt idx="37">
                  <c:v>0.2274736</c:v>
                </c:pt>
                <c:pt idx="38">
                  <c:v>0.20550650000000001</c:v>
                </c:pt>
                <c:pt idx="39">
                  <c:v>0.43292029999999998</c:v>
                </c:pt>
                <c:pt idx="40">
                  <c:v>0.19026950000000001</c:v>
                </c:pt>
                <c:pt idx="41">
                  <c:v>0.11553799999999999</c:v>
                </c:pt>
                <c:pt idx="42">
                  <c:v>0.15501299999999998</c:v>
                </c:pt>
                <c:pt idx="43">
                  <c:v>0.4155758</c:v>
                </c:pt>
                <c:pt idx="44">
                  <c:v>0.28826940000000001</c:v>
                </c:pt>
                <c:pt idx="45">
                  <c:v>0.35037699999999999</c:v>
                </c:pt>
                <c:pt idx="46">
                  <c:v>0.3042782</c:v>
                </c:pt>
                <c:pt idx="47">
                  <c:v>0.19730759999999997</c:v>
                </c:pt>
                <c:pt idx="48">
                  <c:v>0.28135130000000003</c:v>
                </c:pt>
                <c:pt idx="49">
                  <c:v>0.83216919999999994</c:v>
                </c:pt>
                <c:pt idx="50">
                  <c:v>0.34666710000000001</c:v>
                </c:pt>
                <c:pt idx="51">
                  <c:v>1.4187769000000001</c:v>
                </c:pt>
                <c:pt idx="52">
                  <c:v>1.1597701</c:v>
                </c:pt>
                <c:pt idx="53">
                  <c:v>0.72694119999999995</c:v>
                </c:pt>
                <c:pt idx="54">
                  <c:v>0.8766427</c:v>
                </c:pt>
                <c:pt idx="55">
                  <c:v>0.97269059999999996</c:v>
                </c:pt>
                <c:pt idx="56">
                  <c:v>0.80297879999999999</c:v>
                </c:pt>
                <c:pt idx="57">
                  <c:v>0.65474310000000002</c:v>
                </c:pt>
                <c:pt idx="58">
                  <c:v>1.0579502000000001</c:v>
                </c:pt>
                <c:pt idx="59">
                  <c:v>1.5081617999999999</c:v>
                </c:pt>
                <c:pt idx="60">
                  <c:v>0.6098114</c:v>
                </c:pt>
                <c:pt idx="61">
                  <c:v>0.93134440000000007</c:v>
                </c:pt>
                <c:pt idx="62">
                  <c:v>1.3874230999999999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Intimações_Recebidas!$A$2:$A$64</c15:f>
                <c15:dlblRangeCache>
                  <c:ptCount val="63"/>
                  <c:pt idx="0">
                    <c:v>Rio das Flores</c:v>
                  </c:pt>
                  <c:pt idx="1">
                    <c:v>Santa Maria Madalena</c:v>
                  </c:pt>
                  <c:pt idx="2">
                    <c:v>São Sebastião do Alto</c:v>
                  </c:pt>
                  <c:pt idx="3">
                    <c:v>Trajano de Moraes</c:v>
                  </c:pt>
                  <c:pt idx="4">
                    <c:v>Silva Jardim</c:v>
                  </c:pt>
                  <c:pt idx="5">
                    <c:v>Cambuci</c:v>
                  </c:pt>
                  <c:pt idx="6">
                    <c:v>Laje do Muriaé</c:v>
                  </c:pt>
                  <c:pt idx="7">
                    <c:v>Porciúncula</c:v>
                  </c:pt>
                  <c:pt idx="8">
                    <c:v>Itatiaia</c:v>
                  </c:pt>
                  <c:pt idx="9">
                    <c:v>Porto Real</c:v>
                  </c:pt>
                  <c:pt idx="10">
                    <c:v>Casimiro de Abreu</c:v>
                  </c:pt>
                  <c:pt idx="11">
                    <c:v>Italva</c:v>
                  </c:pt>
                  <c:pt idx="12">
                    <c:v>São Francisco de Itabapoana</c:v>
                  </c:pt>
                  <c:pt idx="13">
                    <c:v>Carmo</c:v>
                  </c:pt>
                  <c:pt idx="14">
                    <c:v>Mangaratiba</c:v>
                  </c:pt>
                  <c:pt idx="15">
                    <c:v>Sumidouro</c:v>
                  </c:pt>
                  <c:pt idx="16">
                    <c:v>Bom Jardim</c:v>
                  </c:pt>
                  <c:pt idx="17">
                    <c:v>Cantagalo</c:v>
                  </c:pt>
                  <c:pt idx="18">
                    <c:v>Cordeiro</c:v>
                  </c:pt>
                  <c:pt idx="19">
                    <c:v>Duas Barras</c:v>
                  </c:pt>
                  <c:pt idx="20">
                    <c:v>Armação dos Búzios</c:v>
                  </c:pt>
                  <c:pt idx="21">
                    <c:v>Arraial do Cabo</c:v>
                  </c:pt>
                  <c:pt idx="22">
                    <c:v>Saquarema</c:v>
                  </c:pt>
                  <c:pt idx="23">
                    <c:v>Bom Jesus do Itabapoana</c:v>
                  </c:pt>
                  <c:pt idx="24">
                    <c:v>Japeri</c:v>
                  </c:pt>
                  <c:pt idx="25">
                    <c:v>Piraí</c:v>
                  </c:pt>
                  <c:pt idx="26">
                    <c:v>Rio Claro</c:v>
                  </c:pt>
                  <c:pt idx="27">
                    <c:v>Conceição de Macabu</c:v>
                  </c:pt>
                  <c:pt idx="28">
                    <c:v>São João da Barra</c:v>
                  </c:pt>
                  <c:pt idx="29">
                    <c:v>Miguel Pereira</c:v>
                  </c:pt>
                  <c:pt idx="30">
                    <c:v>Paty do Alferes</c:v>
                  </c:pt>
                  <c:pt idx="31">
                    <c:v>Guapimirim</c:v>
                  </c:pt>
                  <c:pt idx="32">
                    <c:v>São José do Vale do Rio Preto</c:v>
                  </c:pt>
                  <c:pt idx="33">
                    <c:v>Sapucaia</c:v>
                  </c:pt>
                  <c:pt idx="34">
                    <c:v>Cachoeiras de Macacu</c:v>
                  </c:pt>
                  <c:pt idx="35">
                    <c:v>Iguaba Grande</c:v>
                  </c:pt>
                  <c:pt idx="36">
                    <c:v>Rio Bonito</c:v>
                  </c:pt>
                  <c:pt idx="37">
                    <c:v>Miracema</c:v>
                  </c:pt>
                  <c:pt idx="38">
                    <c:v>Natividade</c:v>
                  </c:pt>
                  <c:pt idx="39">
                    <c:v>Santo Antônio de Pádua</c:v>
                  </c:pt>
                  <c:pt idx="40">
                    <c:v>Pinheiral</c:v>
                  </c:pt>
                  <c:pt idx="41">
                    <c:v>Engenheiro Paulo de Frontin</c:v>
                  </c:pt>
                  <c:pt idx="42">
                    <c:v>Mendes</c:v>
                  </c:pt>
                  <c:pt idx="43">
                    <c:v>Paracambi</c:v>
                  </c:pt>
                  <c:pt idx="44">
                    <c:v>Vassouras</c:v>
                  </c:pt>
                  <c:pt idx="45">
                    <c:v>São Fidélis</c:v>
                  </c:pt>
                  <c:pt idx="46">
                    <c:v>Paraty</c:v>
                  </c:pt>
                  <c:pt idx="47">
                    <c:v>Itaocara</c:v>
                  </c:pt>
                  <c:pt idx="48">
                    <c:v>Carapebus</c:v>
                  </c:pt>
                  <c:pt idx="49">
                    <c:v>Rio das Ostras</c:v>
                  </c:pt>
                  <c:pt idx="50">
                    <c:v>Paraíba do Sul</c:v>
                  </c:pt>
                  <c:pt idx="51">
                    <c:v>Mesquita</c:v>
                  </c:pt>
                  <c:pt idx="52">
                    <c:v>Queimados</c:v>
                  </c:pt>
                  <c:pt idx="53">
                    <c:v>São Pedro da Aldeia</c:v>
                  </c:pt>
                  <c:pt idx="54">
                    <c:v>Itaperuna</c:v>
                  </c:pt>
                  <c:pt idx="55">
                    <c:v>Resende</c:v>
                  </c:pt>
                  <c:pt idx="56">
                    <c:v>Barra do Piraí</c:v>
                  </c:pt>
                  <c:pt idx="57">
                    <c:v>Seropédica</c:v>
                  </c:pt>
                  <c:pt idx="58">
                    <c:v>Maricá</c:v>
                  </c:pt>
                  <c:pt idx="59">
                    <c:v>Barra Mansa</c:v>
                  </c:pt>
                  <c:pt idx="60">
                    <c:v>Valença</c:v>
                  </c:pt>
                  <c:pt idx="61">
                    <c:v>Araruama</c:v>
                  </c:pt>
                  <c:pt idx="62">
                    <c:v>Angra dos Reis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F-AADB-42B6-8B4E-916F373CE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5298376"/>
        <c:axId val="445302640"/>
      </c:scatterChart>
      <c:valAx>
        <c:axId val="445298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intimações recebidas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302640"/>
        <c:crosses val="autoZero"/>
        <c:crossBetween val="midCat"/>
      </c:valAx>
      <c:valAx>
        <c:axId val="44530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Demanda Potencial por 100 mil habitantes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29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7BD7236-8E6C-4B84-95AA-3E0DB7512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13</xdr:col>
      <xdr:colOff>590550</xdr:colOff>
      <xdr:row>46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4F7962-5F91-4E47-A8A5-A1A9215A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190499</xdr:rowOff>
    </xdr:from>
    <xdr:to>
      <xdr:col>14</xdr:col>
      <xdr:colOff>19050</xdr:colOff>
      <xdr:row>74</xdr:row>
      <xdr:rowOff>9524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F1B442-DAE8-40D5-840B-E4D2F9DE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14</xdr:col>
      <xdr:colOff>0</xdr:colOff>
      <xdr:row>97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96C4203-6C1B-4AD5-9989-C24EA6391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123</xdr:row>
      <xdr:rowOff>9524</xdr:rowOff>
    </xdr:from>
    <xdr:to>
      <xdr:col>14</xdr:col>
      <xdr:colOff>0</xdr:colOff>
      <xdr:row>146</xdr:row>
      <xdr:rowOff>19049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F5B5B0E-63D5-4662-B248-200015F16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190499</xdr:rowOff>
    </xdr:from>
    <xdr:to>
      <xdr:col>13</xdr:col>
      <xdr:colOff>600074</xdr:colOff>
      <xdr:row>121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A005D68-475B-4CCD-9DD0-0B854B2D4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302C8F-2223-4E77-B626-3FBA9CFD1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14</xdr:col>
      <xdr:colOff>9524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5B92BA-4544-4017-8D9E-1F68F1A33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14</xdr:col>
      <xdr:colOff>19050</xdr:colOff>
      <xdr:row>70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75BE35-DB73-44F4-BFD0-E538CFA5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13</xdr:col>
      <xdr:colOff>600074</xdr:colOff>
      <xdr:row>94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303DAB-69CC-457F-A29E-B5A896F4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190499</xdr:rowOff>
    </xdr:from>
    <xdr:to>
      <xdr:col>13</xdr:col>
      <xdr:colOff>600074</xdr:colOff>
      <xdr:row>117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284AA9-9785-402A-BDAD-2B1A076EE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118</xdr:row>
      <xdr:rowOff>190499</xdr:rowOff>
    </xdr:from>
    <xdr:to>
      <xdr:col>14</xdr:col>
      <xdr:colOff>9524</xdr:colOff>
      <xdr:row>139</xdr:row>
      <xdr:rowOff>180974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8F2C87F-2041-4E4D-864B-48E4D829F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135B8-3180-4F1D-AD7B-088A6B854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14</xdr:col>
      <xdr:colOff>0</xdr:colOff>
      <xdr:row>43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392A15-E394-4BA8-B785-9C5558A9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14</xdr:col>
      <xdr:colOff>9524</xdr:colOff>
      <xdr:row>65</xdr:row>
      <xdr:rowOff>180976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12F9E3-BBF5-4F46-8CB6-2B10A698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190499</xdr:rowOff>
    </xdr:from>
    <xdr:to>
      <xdr:col>13</xdr:col>
      <xdr:colOff>600074</xdr:colOff>
      <xdr:row>89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2047AF-4D70-4E90-A490-6F6504A09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14</xdr:col>
      <xdr:colOff>0</xdr:colOff>
      <xdr:row>112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3D6791-8587-4517-8E94-BE94D4F7B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190499</xdr:rowOff>
    </xdr:from>
    <xdr:to>
      <xdr:col>14</xdr:col>
      <xdr:colOff>0</xdr:colOff>
      <xdr:row>135</xdr:row>
      <xdr:rowOff>9524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622691-1C6B-47E1-A03E-36829D61D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workbookViewId="0">
      <selection activeCell="E13" sqref="E13:E20"/>
    </sheetView>
  </sheetViews>
  <sheetFormatPr defaultRowHeight="15" x14ac:dyDescent="0.25"/>
  <cols>
    <col min="5" max="5" width="12.28515625" customWidth="1"/>
    <col min="9" max="9" width="11" customWidth="1"/>
    <col min="13" max="13" width="10.5703125" customWidth="1"/>
    <col min="17" max="17" width="12.85546875" customWidth="1"/>
  </cols>
  <sheetData>
    <row r="1" spans="1:19" ht="15" customHeight="1" x14ac:dyDescent="0.25">
      <c r="A1" s="83" t="s">
        <v>0</v>
      </c>
      <c r="B1" s="1" t="s">
        <v>1</v>
      </c>
      <c r="C1" s="2">
        <v>176</v>
      </c>
      <c r="E1" s="80" t="s">
        <v>16</v>
      </c>
      <c r="F1" s="7" t="s">
        <v>1</v>
      </c>
      <c r="G1" s="2">
        <v>4</v>
      </c>
      <c r="I1" s="83" t="s">
        <v>18</v>
      </c>
      <c r="J1" s="7" t="s">
        <v>1</v>
      </c>
      <c r="K1" s="2">
        <v>3</v>
      </c>
      <c r="M1" s="80" t="s">
        <v>21</v>
      </c>
      <c r="N1" s="1" t="s">
        <v>1</v>
      </c>
      <c r="O1" s="2">
        <v>2</v>
      </c>
    </row>
    <row r="2" spans="1:19" x14ac:dyDescent="0.25">
      <c r="A2" s="84"/>
      <c r="B2" s="1" t="s">
        <v>2</v>
      </c>
      <c r="C2" s="2">
        <v>62</v>
      </c>
      <c r="E2" s="81"/>
      <c r="F2" s="7" t="s">
        <v>2</v>
      </c>
      <c r="G2" s="2">
        <v>4</v>
      </c>
      <c r="I2" s="84"/>
      <c r="J2" s="7" t="s">
        <v>2</v>
      </c>
      <c r="K2" s="2">
        <v>2</v>
      </c>
      <c r="M2" s="81"/>
      <c r="N2" s="12" t="s">
        <v>4</v>
      </c>
      <c r="O2" s="6">
        <v>1</v>
      </c>
    </row>
    <row r="3" spans="1:19" x14ac:dyDescent="0.25">
      <c r="A3" s="84"/>
      <c r="B3" s="1" t="s">
        <v>3</v>
      </c>
      <c r="C3" s="2">
        <v>35</v>
      </c>
      <c r="E3" s="82"/>
      <c r="F3" s="1" t="s">
        <v>17</v>
      </c>
      <c r="G3" s="2">
        <v>1</v>
      </c>
      <c r="I3" s="84"/>
      <c r="J3" s="7" t="s">
        <v>17</v>
      </c>
      <c r="K3" s="2">
        <v>1</v>
      </c>
      <c r="M3" s="81"/>
      <c r="N3" s="12" t="s">
        <v>2</v>
      </c>
      <c r="O3" s="6">
        <v>1</v>
      </c>
    </row>
    <row r="4" spans="1:19" x14ac:dyDescent="0.25">
      <c r="A4" s="84"/>
      <c r="B4" s="1" t="s">
        <v>4</v>
      </c>
      <c r="C4" s="2">
        <v>92</v>
      </c>
      <c r="E4" s="3"/>
      <c r="I4" s="85"/>
      <c r="J4" s="9" t="s">
        <v>9</v>
      </c>
      <c r="K4" s="10">
        <v>1</v>
      </c>
      <c r="M4" s="81"/>
      <c r="N4" s="1" t="s">
        <v>17</v>
      </c>
      <c r="O4" s="2">
        <v>1</v>
      </c>
    </row>
    <row r="5" spans="1:19" x14ac:dyDescent="0.25">
      <c r="A5" s="84"/>
      <c r="B5" s="1" t="s">
        <v>5</v>
      </c>
      <c r="C5" s="2">
        <v>9</v>
      </c>
      <c r="M5" s="82"/>
      <c r="N5" s="9" t="s">
        <v>9</v>
      </c>
      <c r="O5" s="10">
        <v>1</v>
      </c>
    </row>
    <row r="6" spans="1:19" ht="15" customHeight="1" x14ac:dyDescent="0.25">
      <c r="A6" s="84"/>
      <c r="B6" s="1" t="s">
        <v>6</v>
      </c>
      <c r="C6" s="2">
        <v>22</v>
      </c>
      <c r="E6" s="80" t="s">
        <v>23</v>
      </c>
      <c r="F6" s="1" t="s">
        <v>1</v>
      </c>
      <c r="G6" s="2">
        <v>5</v>
      </c>
      <c r="I6" s="80" t="s">
        <v>25</v>
      </c>
      <c r="J6" s="1" t="s">
        <v>1</v>
      </c>
      <c r="K6" s="2">
        <v>5</v>
      </c>
    </row>
    <row r="7" spans="1:19" ht="15" customHeight="1" x14ac:dyDescent="0.25">
      <c r="A7" s="84"/>
      <c r="B7" s="1" t="s">
        <v>7</v>
      </c>
      <c r="C7" s="2">
        <v>15</v>
      </c>
      <c r="E7" s="81"/>
      <c r="F7" s="12" t="s">
        <v>4</v>
      </c>
      <c r="G7" s="6">
        <v>2</v>
      </c>
      <c r="I7" s="81"/>
      <c r="J7" s="12" t="s">
        <v>4</v>
      </c>
      <c r="K7" s="6">
        <v>2</v>
      </c>
      <c r="Q7" s="80" t="s">
        <v>32</v>
      </c>
      <c r="R7" s="1" t="s">
        <v>1</v>
      </c>
      <c r="S7" s="2">
        <v>7</v>
      </c>
    </row>
    <row r="8" spans="1:19" x14ac:dyDescent="0.25">
      <c r="A8" s="84"/>
      <c r="B8" s="1" t="s">
        <v>8</v>
      </c>
      <c r="C8" s="2">
        <v>14</v>
      </c>
      <c r="E8" s="81"/>
      <c r="F8" s="12" t="s">
        <v>2</v>
      </c>
      <c r="G8" s="6">
        <v>2</v>
      </c>
      <c r="I8" s="81"/>
      <c r="J8" s="12" t="s">
        <v>2</v>
      </c>
      <c r="K8" s="6">
        <v>4</v>
      </c>
      <c r="M8" s="80" t="s">
        <v>27</v>
      </c>
      <c r="N8" s="1" t="s">
        <v>1</v>
      </c>
      <c r="O8" s="2">
        <v>5</v>
      </c>
      <c r="Q8" s="81"/>
      <c r="R8" s="12" t="s">
        <v>4</v>
      </c>
      <c r="S8" s="6">
        <v>4</v>
      </c>
    </row>
    <row r="9" spans="1:19" x14ac:dyDescent="0.25">
      <c r="A9" s="84"/>
      <c r="B9" s="1" t="s">
        <v>9</v>
      </c>
      <c r="C9" s="2">
        <v>32</v>
      </c>
      <c r="E9" s="81"/>
      <c r="F9" s="1" t="s">
        <v>17</v>
      </c>
      <c r="G9" s="2">
        <v>1</v>
      </c>
      <c r="I9" s="81"/>
      <c r="J9" s="12" t="s">
        <v>5</v>
      </c>
      <c r="K9" s="6">
        <v>1</v>
      </c>
      <c r="M9" s="81"/>
      <c r="N9" s="12" t="s">
        <v>4</v>
      </c>
      <c r="O9" s="6">
        <v>2</v>
      </c>
      <c r="Q9" s="81"/>
      <c r="R9" s="12" t="s">
        <v>2</v>
      </c>
      <c r="S9" s="6">
        <v>4</v>
      </c>
    </row>
    <row r="10" spans="1:19" x14ac:dyDescent="0.25">
      <c r="A10" s="84"/>
      <c r="B10" s="1" t="s">
        <v>10</v>
      </c>
      <c r="C10" s="2">
        <v>59</v>
      </c>
      <c r="E10" s="81"/>
      <c r="F10" s="9" t="s">
        <v>9</v>
      </c>
      <c r="G10" s="10">
        <v>1</v>
      </c>
      <c r="I10" s="81"/>
      <c r="J10" s="1" t="s">
        <v>17</v>
      </c>
      <c r="K10" s="2">
        <v>1</v>
      </c>
      <c r="M10" s="81"/>
      <c r="N10" s="12" t="s">
        <v>2</v>
      </c>
      <c r="O10" s="6">
        <v>4</v>
      </c>
      <c r="Q10" s="81"/>
      <c r="R10" s="12" t="s">
        <v>5</v>
      </c>
      <c r="S10" s="6">
        <v>1</v>
      </c>
    </row>
    <row r="11" spans="1:19" x14ac:dyDescent="0.25">
      <c r="A11" s="84"/>
      <c r="B11" s="1" t="s">
        <v>11</v>
      </c>
      <c r="C11" s="2">
        <v>16</v>
      </c>
      <c r="E11" s="82"/>
      <c r="F11" s="9" t="s">
        <v>22</v>
      </c>
      <c r="G11" s="10">
        <v>1</v>
      </c>
      <c r="I11" s="82"/>
      <c r="J11" s="9" t="s">
        <v>24</v>
      </c>
      <c r="K11" s="10">
        <v>3</v>
      </c>
      <c r="M11" s="81"/>
      <c r="N11" s="1" t="s">
        <v>17</v>
      </c>
      <c r="O11" s="2">
        <v>1</v>
      </c>
      <c r="Q11" s="81"/>
      <c r="R11" s="12" t="s">
        <v>8</v>
      </c>
      <c r="S11" s="6">
        <v>1</v>
      </c>
    </row>
    <row r="12" spans="1:19" x14ac:dyDescent="0.25">
      <c r="A12" s="84"/>
      <c r="B12" s="1" t="s">
        <v>12</v>
      </c>
      <c r="C12" s="2">
        <v>6</v>
      </c>
      <c r="M12" s="82"/>
      <c r="N12" s="9" t="s">
        <v>28</v>
      </c>
      <c r="O12" s="10">
        <v>1</v>
      </c>
      <c r="Q12" s="81"/>
      <c r="R12" s="12" t="s">
        <v>3</v>
      </c>
      <c r="S12" s="6">
        <v>1</v>
      </c>
    </row>
    <row r="13" spans="1:19" ht="15" customHeight="1" x14ac:dyDescent="0.25">
      <c r="A13" s="84"/>
      <c r="B13" s="1" t="s">
        <v>13</v>
      </c>
      <c r="C13" s="2">
        <v>11</v>
      </c>
      <c r="E13" s="80" t="s">
        <v>33</v>
      </c>
      <c r="F13" s="1" t="s">
        <v>1</v>
      </c>
      <c r="G13" s="2">
        <v>10</v>
      </c>
      <c r="I13" s="83" t="s">
        <v>37</v>
      </c>
      <c r="J13" s="7" t="s">
        <v>1</v>
      </c>
      <c r="K13" s="2">
        <v>5</v>
      </c>
      <c r="Q13" s="81"/>
      <c r="R13" s="1" t="s">
        <v>17</v>
      </c>
      <c r="S13" s="2">
        <v>1</v>
      </c>
    </row>
    <row r="14" spans="1:19" x14ac:dyDescent="0.25">
      <c r="A14" s="84"/>
      <c r="B14" s="1" t="s">
        <v>14</v>
      </c>
      <c r="C14" s="2">
        <v>7</v>
      </c>
      <c r="E14" s="81"/>
      <c r="F14" s="12" t="s">
        <v>4</v>
      </c>
      <c r="G14" s="6">
        <v>4</v>
      </c>
      <c r="I14" s="84"/>
      <c r="J14" s="7" t="s">
        <v>4</v>
      </c>
      <c r="K14" s="2">
        <v>2</v>
      </c>
      <c r="Q14" s="81"/>
      <c r="R14" s="9" t="s">
        <v>22</v>
      </c>
      <c r="S14" s="10">
        <v>1</v>
      </c>
    </row>
    <row r="15" spans="1:19" x14ac:dyDescent="0.25">
      <c r="A15" s="85"/>
      <c r="B15" s="1" t="s">
        <v>15</v>
      </c>
      <c r="C15" s="2">
        <v>159</v>
      </c>
      <c r="E15" s="81"/>
      <c r="F15" s="12" t="s">
        <v>2</v>
      </c>
      <c r="G15" s="6">
        <v>6</v>
      </c>
      <c r="I15" s="84"/>
      <c r="J15" s="7" t="s">
        <v>2</v>
      </c>
      <c r="K15" s="2">
        <v>3</v>
      </c>
      <c r="M15" s="83" t="s">
        <v>38</v>
      </c>
      <c r="N15" s="7" t="s">
        <v>1</v>
      </c>
      <c r="O15" s="2">
        <v>4</v>
      </c>
      <c r="Q15" s="81"/>
      <c r="R15" s="13" t="s">
        <v>10</v>
      </c>
      <c r="S15" s="8">
        <v>1</v>
      </c>
    </row>
    <row r="16" spans="1:19" x14ac:dyDescent="0.25">
      <c r="E16" s="81"/>
      <c r="F16" s="12" t="s">
        <v>5</v>
      </c>
      <c r="G16" s="6">
        <v>2</v>
      </c>
      <c r="I16" s="84"/>
      <c r="J16" s="7" t="s">
        <v>17</v>
      </c>
      <c r="K16" s="2">
        <v>1</v>
      </c>
      <c r="M16" s="84"/>
      <c r="N16" s="7" t="s">
        <v>4</v>
      </c>
      <c r="O16" s="2">
        <v>1</v>
      </c>
      <c r="Q16" s="81"/>
      <c r="R16" s="9" t="s">
        <v>31</v>
      </c>
      <c r="S16" s="10">
        <v>1</v>
      </c>
    </row>
    <row r="17" spans="1:19" x14ac:dyDescent="0.25">
      <c r="A17" s="1" t="s">
        <v>19</v>
      </c>
      <c r="B17" s="2" t="s">
        <v>20</v>
      </c>
      <c r="E17" s="81"/>
      <c r="F17" s="12" t="s">
        <v>8</v>
      </c>
      <c r="G17" s="6">
        <v>2</v>
      </c>
      <c r="I17" s="85"/>
      <c r="J17" s="9" t="s">
        <v>24</v>
      </c>
      <c r="K17" s="10">
        <v>1</v>
      </c>
      <c r="M17" s="84"/>
      <c r="N17" s="7" t="s">
        <v>2</v>
      </c>
      <c r="O17" s="2">
        <v>2</v>
      </c>
      <c r="Q17" s="82"/>
      <c r="R17" s="9" t="s">
        <v>14</v>
      </c>
      <c r="S17" s="2">
        <v>1</v>
      </c>
    </row>
    <row r="18" spans="1:19" x14ac:dyDescent="0.25">
      <c r="A18" s="1" t="s">
        <v>26</v>
      </c>
      <c r="B18" s="2" t="s">
        <v>20</v>
      </c>
      <c r="E18" s="81"/>
      <c r="F18" s="12" t="s">
        <v>34</v>
      </c>
      <c r="G18" s="6">
        <v>2</v>
      </c>
      <c r="M18" s="84"/>
      <c r="N18" s="5" t="s">
        <v>5</v>
      </c>
      <c r="O18" s="6">
        <v>1</v>
      </c>
    </row>
    <row r="19" spans="1:19" x14ac:dyDescent="0.25">
      <c r="A19" s="1" t="s">
        <v>29</v>
      </c>
      <c r="B19" s="2" t="s">
        <v>30</v>
      </c>
      <c r="E19" s="81"/>
      <c r="F19" s="1" t="s">
        <v>17</v>
      </c>
      <c r="G19" s="2">
        <v>1</v>
      </c>
      <c r="I19" s="80" t="s">
        <v>43</v>
      </c>
      <c r="J19" s="1" t="s">
        <v>1</v>
      </c>
      <c r="K19" s="2">
        <v>5</v>
      </c>
      <c r="M19" s="85"/>
      <c r="N19" s="7" t="s">
        <v>17</v>
      </c>
      <c r="O19" s="2">
        <v>2</v>
      </c>
      <c r="Q19" s="80" t="s">
        <v>45</v>
      </c>
      <c r="R19" s="1" t="s">
        <v>1</v>
      </c>
      <c r="S19" s="2">
        <v>2</v>
      </c>
    </row>
    <row r="20" spans="1:19" x14ac:dyDescent="0.25">
      <c r="A20" s="1" t="s">
        <v>35</v>
      </c>
      <c r="B20" s="2" t="s">
        <v>36</v>
      </c>
      <c r="E20" s="82"/>
      <c r="F20" s="9" t="s">
        <v>24</v>
      </c>
      <c r="G20" s="10">
        <v>3</v>
      </c>
      <c r="I20" s="81"/>
      <c r="J20" s="12" t="s">
        <v>4</v>
      </c>
      <c r="K20" s="6">
        <v>2</v>
      </c>
      <c r="Q20" s="81"/>
      <c r="R20" s="12" t="s">
        <v>4</v>
      </c>
      <c r="S20" s="6">
        <v>1</v>
      </c>
    </row>
    <row r="21" spans="1:19" x14ac:dyDescent="0.25">
      <c r="A21" s="1" t="s">
        <v>42</v>
      </c>
      <c r="B21" s="2" t="s">
        <v>41</v>
      </c>
      <c r="I21" s="81"/>
      <c r="J21" s="12" t="s">
        <v>2</v>
      </c>
      <c r="K21" s="6">
        <v>3</v>
      </c>
      <c r="M21" s="80" t="s">
        <v>44</v>
      </c>
      <c r="N21" s="1" t="s">
        <v>1</v>
      </c>
      <c r="O21" s="2">
        <v>2</v>
      </c>
      <c r="Q21" s="81"/>
      <c r="R21" s="12" t="s">
        <v>2</v>
      </c>
      <c r="S21" s="6">
        <v>1</v>
      </c>
    </row>
    <row r="22" spans="1:19" x14ac:dyDescent="0.25">
      <c r="A22" s="1" t="s">
        <v>48</v>
      </c>
      <c r="B22" s="2" t="s">
        <v>20</v>
      </c>
      <c r="E22" s="80" t="s">
        <v>39</v>
      </c>
      <c r="F22" s="1" t="s">
        <v>1</v>
      </c>
      <c r="G22" s="2">
        <v>2</v>
      </c>
      <c r="I22" s="81"/>
      <c r="J22" s="1" t="s">
        <v>17</v>
      </c>
      <c r="K22" s="2">
        <v>1</v>
      </c>
      <c r="M22" s="81"/>
      <c r="N22" s="12" t="s">
        <v>4</v>
      </c>
      <c r="O22" s="6">
        <v>1</v>
      </c>
      <c r="Q22" s="81"/>
      <c r="R22" s="1" t="s">
        <v>17</v>
      </c>
      <c r="S22" s="2">
        <v>1</v>
      </c>
    </row>
    <row r="23" spans="1:19" x14ac:dyDescent="0.25">
      <c r="A23" s="1" t="s">
        <v>55</v>
      </c>
      <c r="B23" s="2" t="s">
        <v>56</v>
      </c>
      <c r="E23" s="81"/>
      <c r="F23" s="12" t="s">
        <v>4</v>
      </c>
      <c r="G23" s="6">
        <v>1</v>
      </c>
      <c r="I23" s="82"/>
      <c r="J23" s="9" t="s">
        <v>14</v>
      </c>
      <c r="K23" s="2">
        <v>1</v>
      </c>
      <c r="M23" s="81"/>
      <c r="N23" s="12" t="s">
        <v>2</v>
      </c>
      <c r="O23" s="6">
        <v>1</v>
      </c>
      <c r="Q23" s="82"/>
      <c r="R23" s="9" t="s">
        <v>9</v>
      </c>
      <c r="S23" s="10">
        <v>1</v>
      </c>
    </row>
    <row r="24" spans="1:19" x14ac:dyDescent="0.25">
      <c r="A24" s="1" t="s">
        <v>60</v>
      </c>
      <c r="B24" s="2" t="s">
        <v>20</v>
      </c>
      <c r="E24" s="81"/>
      <c r="F24" s="12" t="s">
        <v>2</v>
      </c>
      <c r="G24" s="6">
        <v>1</v>
      </c>
      <c r="M24" s="81"/>
      <c r="N24" s="1" t="s">
        <v>17</v>
      </c>
      <c r="O24" s="2">
        <v>1</v>
      </c>
    </row>
    <row r="25" spans="1:19" x14ac:dyDescent="0.25">
      <c r="A25" s="1" t="s">
        <v>61</v>
      </c>
      <c r="B25" s="2" t="s">
        <v>62</v>
      </c>
      <c r="E25" s="81"/>
      <c r="F25" s="12" t="s">
        <v>40</v>
      </c>
      <c r="G25" s="6">
        <v>1</v>
      </c>
      <c r="I25" s="80" t="s">
        <v>47</v>
      </c>
      <c r="J25" s="1" t="s">
        <v>1</v>
      </c>
      <c r="K25" s="2">
        <v>2</v>
      </c>
      <c r="M25" s="81"/>
      <c r="N25" s="9" t="s">
        <v>9</v>
      </c>
      <c r="O25" s="10">
        <v>1</v>
      </c>
      <c r="Q25" s="80" t="s">
        <v>51</v>
      </c>
      <c r="R25" s="1" t="s">
        <v>1</v>
      </c>
      <c r="S25" s="2">
        <v>11</v>
      </c>
    </row>
    <row r="26" spans="1:19" x14ac:dyDescent="0.25">
      <c r="A26" s="11" t="s">
        <v>63</v>
      </c>
      <c r="B26" s="4" t="s">
        <v>20</v>
      </c>
      <c r="E26" s="81"/>
      <c r="F26" s="1" t="s">
        <v>17</v>
      </c>
      <c r="G26" s="2">
        <v>1</v>
      </c>
      <c r="I26" s="81"/>
      <c r="J26" s="12" t="s">
        <v>4</v>
      </c>
      <c r="K26" s="6">
        <v>1</v>
      </c>
      <c r="M26" s="82"/>
      <c r="N26" s="9" t="s">
        <v>24</v>
      </c>
      <c r="O26" s="10">
        <v>1</v>
      </c>
      <c r="Q26" s="81"/>
      <c r="R26" s="12" t="s">
        <v>4</v>
      </c>
      <c r="S26" s="6">
        <v>5</v>
      </c>
    </row>
    <row r="27" spans="1:19" x14ac:dyDescent="0.25">
      <c r="A27" s="1" t="s">
        <v>64</v>
      </c>
      <c r="B27" s="2" t="s">
        <v>20</v>
      </c>
      <c r="E27" s="82"/>
      <c r="F27" s="9" t="s">
        <v>9</v>
      </c>
      <c r="G27" s="10">
        <v>1</v>
      </c>
      <c r="I27" s="81"/>
      <c r="J27" s="12" t="s">
        <v>2</v>
      </c>
      <c r="K27" s="6">
        <v>1</v>
      </c>
      <c r="Q27" s="81"/>
      <c r="R27" s="12" t="s">
        <v>2</v>
      </c>
      <c r="S27" s="6">
        <v>6</v>
      </c>
    </row>
    <row r="28" spans="1:19" x14ac:dyDescent="0.25">
      <c r="A28" s="1" t="s">
        <v>66</v>
      </c>
      <c r="B28" s="2" t="s">
        <v>20</v>
      </c>
      <c r="I28" s="81"/>
      <c r="J28" s="1" t="s">
        <v>17</v>
      </c>
      <c r="K28" s="2">
        <v>1</v>
      </c>
      <c r="M28" s="80" t="s">
        <v>49</v>
      </c>
      <c r="N28" s="1" t="s">
        <v>1</v>
      </c>
      <c r="O28" s="2">
        <v>3</v>
      </c>
      <c r="Q28" s="81"/>
      <c r="R28" s="1" t="s">
        <v>17</v>
      </c>
      <c r="S28" s="2">
        <v>1</v>
      </c>
    </row>
    <row r="29" spans="1:19" x14ac:dyDescent="0.25">
      <c r="A29" s="1" t="s">
        <v>68</v>
      </c>
      <c r="B29" s="2" t="s">
        <v>69</v>
      </c>
      <c r="E29" s="80" t="s">
        <v>46</v>
      </c>
      <c r="F29" s="1" t="s">
        <v>1</v>
      </c>
      <c r="G29" s="2">
        <v>2</v>
      </c>
      <c r="I29" s="81"/>
      <c r="J29" s="9" t="s">
        <v>9</v>
      </c>
      <c r="K29" s="10">
        <v>1</v>
      </c>
      <c r="M29" s="81"/>
      <c r="N29" s="12" t="s">
        <v>4</v>
      </c>
      <c r="O29" s="6">
        <v>1</v>
      </c>
      <c r="Q29" s="81"/>
      <c r="R29" s="9" t="s">
        <v>34</v>
      </c>
      <c r="S29" s="10">
        <v>2</v>
      </c>
    </row>
    <row r="30" spans="1:19" x14ac:dyDescent="0.25">
      <c r="A30" s="1" t="s">
        <v>70</v>
      </c>
      <c r="B30" s="2" t="s">
        <v>20</v>
      </c>
      <c r="E30" s="81"/>
      <c r="F30" s="12" t="s">
        <v>4</v>
      </c>
      <c r="G30" s="6">
        <v>1</v>
      </c>
      <c r="I30" s="82"/>
      <c r="J30" s="9" t="s">
        <v>24</v>
      </c>
      <c r="K30" s="10">
        <v>3</v>
      </c>
      <c r="M30" s="81"/>
      <c r="N30" s="12" t="s">
        <v>2</v>
      </c>
      <c r="O30" s="6">
        <v>2</v>
      </c>
      <c r="Q30" s="81"/>
      <c r="R30" s="9" t="s">
        <v>24</v>
      </c>
      <c r="S30" s="10">
        <v>1</v>
      </c>
    </row>
    <row r="31" spans="1:19" x14ac:dyDescent="0.25">
      <c r="A31" s="9" t="s">
        <v>71</v>
      </c>
      <c r="B31" s="2" t="s">
        <v>20</v>
      </c>
      <c r="E31" s="81"/>
      <c r="F31" s="12" t="s">
        <v>2</v>
      </c>
      <c r="G31" s="6">
        <v>1</v>
      </c>
      <c r="M31" s="81"/>
      <c r="N31" s="1" t="s">
        <v>17</v>
      </c>
      <c r="O31" s="2">
        <v>1</v>
      </c>
      <c r="Q31" s="81"/>
      <c r="R31" s="9" t="s">
        <v>5</v>
      </c>
      <c r="S31" s="10">
        <v>1</v>
      </c>
    </row>
    <row r="32" spans="1:19" x14ac:dyDescent="0.25">
      <c r="A32" s="1" t="s">
        <v>75</v>
      </c>
      <c r="B32" s="2" t="s">
        <v>20</v>
      </c>
      <c r="E32" s="81"/>
      <c r="F32" s="1" t="s">
        <v>17</v>
      </c>
      <c r="G32" s="2">
        <v>1</v>
      </c>
      <c r="I32" s="80" t="s">
        <v>53</v>
      </c>
      <c r="J32" s="1" t="s">
        <v>1</v>
      </c>
      <c r="K32" s="2">
        <v>8</v>
      </c>
      <c r="M32" s="81"/>
      <c r="N32" s="9" t="s">
        <v>9</v>
      </c>
      <c r="O32" s="10">
        <v>1</v>
      </c>
      <c r="Q32" s="81"/>
      <c r="R32" s="9" t="s">
        <v>3</v>
      </c>
      <c r="S32" s="10">
        <v>2</v>
      </c>
    </row>
    <row r="33" spans="5:19" x14ac:dyDescent="0.25">
      <c r="E33" s="82"/>
      <c r="F33" s="9" t="s">
        <v>9</v>
      </c>
      <c r="G33" s="10">
        <v>1</v>
      </c>
      <c r="I33" s="81"/>
      <c r="J33" s="12" t="s">
        <v>4</v>
      </c>
      <c r="K33" s="6">
        <v>3</v>
      </c>
      <c r="M33" s="81"/>
      <c r="N33" s="9" t="s">
        <v>24</v>
      </c>
      <c r="O33" s="10">
        <v>3</v>
      </c>
      <c r="Q33" s="81"/>
      <c r="R33" s="13" t="s">
        <v>50</v>
      </c>
      <c r="S33" s="8">
        <v>1</v>
      </c>
    </row>
    <row r="34" spans="5:19" x14ac:dyDescent="0.25">
      <c r="I34" s="81"/>
      <c r="J34" s="12" t="s">
        <v>2</v>
      </c>
      <c r="K34" s="6">
        <v>4</v>
      </c>
      <c r="M34" s="82"/>
      <c r="N34" s="9" t="s">
        <v>50</v>
      </c>
      <c r="O34" s="10">
        <v>2</v>
      </c>
      <c r="Q34" s="81"/>
      <c r="R34" s="9" t="s">
        <v>22</v>
      </c>
      <c r="S34" s="10">
        <v>1</v>
      </c>
    </row>
    <row r="35" spans="5:19" x14ac:dyDescent="0.25">
      <c r="E35" s="80" t="s">
        <v>52</v>
      </c>
      <c r="F35" s="1" t="s">
        <v>1</v>
      </c>
      <c r="G35" s="2">
        <v>4</v>
      </c>
      <c r="I35" s="81"/>
      <c r="J35" s="1" t="s">
        <v>17</v>
      </c>
      <c r="K35" s="2">
        <v>1</v>
      </c>
      <c r="Q35" s="82"/>
      <c r="R35" s="9" t="s">
        <v>9</v>
      </c>
      <c r="S35" s="10">
        <v>1</v>
      </c>
    </row>
    <row r="36" spans="5:19" x14ac:dyDescent="0.25">
      <c r="E36" s="81"/>
      <c r="F36" s="12" t="s">
        <v>4</v>
      </c>
      <c r="G36" s="6">
        <v>2</v>
      </c>
      <c r="I36" s="81"/>
      <c r="J36" s="9" t="s">
        <v>9</v>
      </c>
      <c r="K36" s="10">
        <v>3</v>
      </c>
      <c r="M36" s="80" t="s">
        <v>54</v>
      </c>
      <c r="N36" s="1" t="s">
        <v>1</v>
      </c>
      <c r="O36" s="2">
        <v>1</v>
      </c>
    </row>
    <row r="37" spans="5:19" x14ac:dyDescent="0.25">
      <c r="E37" s="81"/>
      <c r="F37" s="12" t="s">
        <v>2</v>
      </c>
      <c r="G37" s="6">
        <v>2</v>
      </c>
      <c r="I37" s="81"/>
      <c r="J37" s="9" t="s">
        <v>24</v>
      </c>
      <c r="K37" s="10">
        <v>3</v>
      </c>
      <c r="M37" s="81"/>
      <c r="N37" s="12" t="s">
        <v>4</v>
      </c>
      <c r="O37" s="6">
        <v>1</v>
      </c>
      <c r="Q37" s="80" t="s">
        <v>57</v>
      </c>
      <c r="R37" s="1" t="s">
        <v>1</v>
      </c>
      <c r="S37" s="2">
        <v>7</v>
      </c>
    </row>
    <row r="38" spans="5:19" x14ac:dyDescent="0.25">
      <c r="E38" s="81"/>
      <c r="F38" s="1" t="s">
        <v>17</v>
      </c>
      <c r="G38" s="2">
        <v>2</v>
      </c>
      <c r="I38" s="81"/>
      <c r="J38" s="9" t="s">
        <v>34</v>
      </c>
      <c r="K38" s="10">
        <v>2</v>
      </c>
      <c r="M38" s="81"/>
      <c r="N38" s="12" t="s">
        <v>2</v>
      </c>
      <c r="O38" s="6">
        <v>1</v>
      </c>
      <c r="Q38" s="81"/>
      <c r="R38" s="1" t="s">
        <v>4</v>
      </c>
      <c r="S38" s="2">
        <v>2</v>
      </c>
    </row>
    <row r="39" spans="5:19" x14ac:dyDescent="0.25">
      <c r="E39" s="81"/>
      <c r="F39" s="9" t="s">
        <v>9</v>
      </c>
      <c r="G39" s="10">
        <v>2</v>
      </c>
      <c r="I39" s="81"/>
      <c r="J39" s="14" t="s">
        <v>8</v>
      </c>
      <c r="K39" s="15">
        <v>2</v>
      </c>
      <c r="M39" s="81"/>
      <c r="N39" s="1" t="s">
        <v>17</v>
      </c>
      <c r="O39" s="2">
        <v>1</v>
      </c>
      <c r="Q39" s="81"/>
      <c r="R39" s="9" t="s">
        <v>5</v>
      </c>
      <c r="S39" s="10">
        <v>1</v>
      </c>
    </row>
    <row r="40" spans="5:19" x14ac:dyDescent="0.25">
      <c r="E40" s="82"/>
      <c r="F40" s="9" t="s">
        <v>5</v>
      </c>
      <c r="G40" s="10">
        <v>1</v>
      </c>
      <c r="I40" s="82"/>
      <c r="J40" s="12" t="s">
        <v>8</v>
      </c>
      <c r="K40" s="6">
        <v>2</v>
      </c>
      <c r="M40" s="82"/>
      <c r="N40" s="9" t="s">
        <v>24</v>
      </c>
      <c r="O40" s="10">
        <v>1</v>
      </c>
      <c r="Q40" s="81"/>
      <c r="R40" s="12" t="s">
        <v>2</v>
      </c>
      <c r="S40" s="6">
        <v>3</v>
      </c>
    </row>
    <row r="41" spans="5:19" x14ac:dyDescent="0.25">
      <c r="Q41" s="81"/>
      <c r="R41" s="1" t="s">
        <v>17</v>
      </c>
      <c r="S41" s="2">
        <v>1</v>
      </c>
    </row>
    <row r="42" spans="5:19" ht="15" customHeight="1" x14ac:dyDescent="0.25">
      <c r="E42" s="80" t="s">
        <v>58</v>
      </c>
      <c r="F42" s="1" t="s">
        <v>1</v>
      </c>
      <c r="G42" s="2">
        <v>2</v>
      </c>
      <c r="I42" s="80" t="s">
        <v>59</v>
      </c>
      <c r="J42" s="1" t="s">
        <v>1</v>
      </c>
      <c r="K42" s="2">
        <v>3</v>
      </c>
      <c r="M42" s="80" t="s">
        <v>65</v>
      </c>
      <c r="N42" s="1" t="s">
        <v>1</v>
      </c>
      <c r="O42" s="2">
        <v>14</v>
      </c>
      <c r="Q42" s="81"/>
      <c r="R42" s="9" t="s">
        <v>9</v>
      </c>
      <c r="S42" s="10">
        <v>3</v>
      </c>
    </row>
    <row r="43" spans="5:19" x14ac:dyDescent="0.25">
      <c r="E43" s="81"/>
      <c r="F43" s="12" t="s">
        <v>4</v>
      </c>
      <c r="G43" s="6">
        <v>1</v>
      </c>
      <c r="I43" s="81"/>
      <c r="J43" s="12" t="s">
        <v>4</v>
      </c>
      <c r="K43" s="6">
        <v>2</v>
      </c>
      <c r="M43" s="81"/>
      <c r="N43" s="1" t="s">
        <v>2</v>
      </c>
      <c r="O43" s="2">
        <v>6</v>
      </c>
      <c r="Q43" s="81"/>
      <c r="R43" s="9" t="s">
        <v>24</v>
      </c>
      <c r="S43" s="10">
        <v>1</v>
      </c>
    </row>
    <row r="44" spans="5:19" x14ac:dyDescent="0.25">
      <c r="E44" s="81"/>
      <c r="F44" s="12" t="s">
        <v>2</v>
      </c>
      <c r="G44" s="6">
        <v>1</v>
      </c>
      <c r="I44" s="81"/>
      <c r="J44" s="12" t="s">
        <v>2</v>
      </c>
      <c r="K44" s="6">
        <v>2</v>
      </c>
      <c r="M44" s="81"/>
      <c r="N44" s="1" t="s">
        <v>3</v>
      </c>
      <c r="O44" s="2">
        <v>1</v>
      </c>
      <c r="Q44" s="82"/>
      <c r="R44" s="9" t="s">
        <v>22</v>
      </c>
      <c r="S44" s="10">
        <v>1</v>
      </c>
    </row>
    <row r="45" spans="5:19" x14ac:dyDescent="0.25">
      <c r="E45" s="81"/>
      <c r="F45" s="1" t="s">
        <v>17</v>
      </c>
      <c r="G45" s="2">
        <v>1</v>
      </c>
      <c r="I45" s="81"/>
      <c r="J45" s="1" t="s">
        <v>17</v>
      </c>
      <c r="K45" s="2">
        <v>1</v>
      </c>
      <c r="M45" s="81"/>
      <c r="N45" s="1" t="s">
        <v>4</v>
      </c>
      <c r="O45" s="2">
        <v>5</v>
      </c>
    </row>
    <row r="46" spans="5:19" ht="15" customHeight="1" x14ac:dyDescent="0.25">
      <c r="E46" s="81"/>
      <c r="F46" s="9" t="s">
        <v>9</v>
      </c>
      <c r="G46" s="10">
        <v>1</v>
      </c>
      <c r="I46" s="81"/>
      <c r="J46" s="9" t="s">
        <v>9</v>
      </c>
      <c r="K46" s="10">
        <v>1</v>
      </c>
      <c r="M46" s="81"/>
      <c r="N46" s="1" t="s">
        <v>5</v>
      </c>
      <c r="O46" s="2">
        <v>2</v>
      </c>
      <c r="Q46" s="80" t="s">
        <v>67</v>
      </c>
      <c r="R46" s="1" t="s">
        <v>1</v>
      </c>
      <c r="S46" s="2">
        <v>5</v>
      </c>
    </row>
    <row r="47" spans="5:19" x14ac:dyDescent="0.25">
      <c r="E47" s="82"/>
      <c r="F47" s="9" t="s">
        <v>24</v>
      </c>
      <c r="G47" s="10">
        <v>3</v>
      </c>
      <c r="I47" s="82"/>
      <c r="J47" s="9" t="s">
        <v>22</v>
      </c>
      <c r="K47" s="10">
        <v>1</v>
      </c>
      <c r="M47" s="81"/>
      <c r="N47" s="1" t="s">
        <v>8</v>
      </c>
      <c r="O47" s="2">
        <v>2</v>
      </c>
      <c r="Q47" s="81"/>
      <c r="R47" s="1" t="s">
        <v>4</v>
      </c>
      <c r="S47" s="2">
        <v>3</v>
      </c>
    </row>
    <row r="48" spans="5:19" x14ac:dyDescent="0.25">
      <c r="M48" s="81"/>
      <c r="N48" s="1" t="s">
        <v>9</v>
      </c>
      <c r="O48" s="2">
        <v>6</v>
      </c>
      <c r="Q48" s="81"/>
      <c r="R48" s="9" t="s">
        <v>5</v>
      </c>
      <c r="S48" s="10">
        <v>1</v>
      </c>
    </row>
    <row r="49" spans="5:19" ht="15" customHeight="1" x14ac:dyDescent="0.25">
      <c r="E49" s="80" t="s">
        <v>72</v>
      </c>
      <c r="F49" s="1" t="s">
        <v>1</v>
      </c>
      <c r="G49" s="2">
        <v>4</v>
      </c>
      <c r="I49" s="80" t="s">
        <v>73</v>
      </c>
      <c r="J49" s="1" t="s">
        <v>1</v>
      </c>
      <c r="K49" s="2">
        <v>2</v>
      </c>
      <c r="M49" s="81"/>
      <c r="N49" s="1" t="s">
        <v>22</v>
      </c>
      <c r="O49" s="2">
        <v>2</v>
      </c>
      <c r="Q49" s="81"/>
      <c r="R49" s="12" t="s">
        <v>2</v>
      </c>
      <c r="S49" s="6">
        <v>3</v>
      </c>
    </row>
    <row r="50" spans="5:19" x14ac:dyDescent="0.25">
      <c r="E50" s="81"/>
      <c r="F50" s="12" t="s">
        <v>4</v>
      </c>
      <c r="G50" s="6">
        <v>2</v>
      </c>
      <c r="I50" s="81"/>
      <c r="J50" s="12" t="s">
        <v>4</v>
      </c>
      <c r="K50" s="6">
        <v>2</v>
      </c>
      <c r="M50" s="81"/>
      <c r="N50" s="1" t="s">
        <v>15</v>
      </c>
      <c r="O50" s="2">
        <v>1</v>
      </c>
      <c r="Q50" s="81"/>
      <c r="R50" s="1" t="s">
        <v>17</v>
      </c>
      <c r="S50" s="2">
        <v>1</v>
      </c>
    </row>
    <row r="51" spans="5:19" x14ac:dyDescent="0.25">
      <c r="E51" s="81"/>
      <c r="F51" s="12" t="s">
        <v>2</v>
      </c>
      <c r="G51" s="6">
        <v>2</v>
      </c>
      <c r="I51" s="81"/>
      <c r="J51" s="12" t="s">
        <v>2</v>
      </c>
      <c r="K51" s="6">
        <v>1</v>
      </c>
      <c r="M51" s="82"/>
      <c r="N51" s="9" t="s">
        <v>34</v>
      </c>
      <c r="O51" s="10">
        <v>2</v>
      </c>
      <c r="Q51" s="81"/>
      <c r="R51" s="9" t="s">
        <v>9</v>
      </c>
      <c r="S51" s="10">
        <v>3</v>
      </c>
    </row>
    <row r="52" spans="5:19" x14ac:dyDescent="0.25">
      <c r="E52" s="81"/>
      <c r="F52" s="9" t="s">
        <v>5</v>
      </c>
      <c r="G52" s="10">
        <v>1</v>
      </c>
      <c r="I52" s="81"/>
      <c r="J52" s="1" t="s">
        <v>17</v>
      </c>
      <c r="K52" s="2">
        <v>1</v>
      </c>
      <c r="Q52" s="82"/>
      <c r="R52" s="9" t="s">
        <v>24</v>
      </c>
      <c r="S52" s="10">
        <v>3</v>
      </c>
    </row>
    <row r="53" spans="5:19" x14ac:dyDescent="0.25">
      <c r="E53" s="81"/>
      <c r="F53" s="1" t="s">
        <v>17</v>
      </c>
      <c r="G53" s="2">
        <v>1</v>
      </c>
      <c r="I53" s="81"/>
      <c r="J53" s="9" t="s">
        <v>9</v>
      </c>
      <c r="K53" s="10">
        <v>1</v>
      </c>
      <c r="M53" s="80" t="s">
        <v>74</v>
      </c>
      <c r="N53" s="1" t="s">
        <v>1</v>
      </c>
      <c r="O53" s="2">
        <v>2</v>
      </c>
    </row>
    <row r="54" spans="5:19" ht="15" customHeight="1" x14ac:dyDescent="0.25">
      <c r="E54" s="81"/>
      <c r="F54" s="9" t="s">
        <v>9</v>
      </c>
      <c r="G54" s="10">
        <v>2</v>
      </c>
      <c r="I54" s="81"/>
      <c r="J54" s="9" t="s">
        <v>24</v>
      </c>
      <c r="K54" s="10">
        <v>1</v>
      </c>
      <c r="M54" s="81"/>
      <c r="N54" s="12" t="s">
        <v>4</v>
      </c>
      <c r="O54" s="6">
        <v>1</v>
      </c>
      <c r="Q54" s="80" t="s">
        <v>76</v>
      </c>
      <c r="R54" s="1" t="s">
        <v>1</v>
      </c>
      <c r="S54" s="2">
        <v>7</v>
      </c>
    </row>
    <row r="55" spans="5:19" x14ac:dyDescent="0.25">
      <c r="E55" s="82"/>
      <c r="F55" s="9" t="s">
        <v>22</v>
      </c>
      <c r="G55" s="10">
        <v>1</v>
      </c>
      <c r="I55" s="82"/>
      <c r="J55" s="9" t="s">
        <v>22</v>
      </c>
      <c r="K55" s="10">
        <v>1</v>
      </c>
      <c r="M55" s="81"/>
      <c r="N55" s="12" t="s">
        <v>2</v>
      </c>
      <c r="O55" s="6">
        <v>1</v>
      </c>
      <c r="Q55" s="81"/>
      <c r="R55" s="12" t="s">
        <v>4</v>
      </c>
      <c r="S55" s="6">
        <v>2</v>
      </c>
    </row>
    <row r="56" spans="5:19" x14ac:dyDescent="0.25">
      <c r="M56" s="81"/>
      <c r="N56" s="1" t="s">
        <v>17</v>
      </c>
      <c r="O56" s="2">
        <v>1</v>
      </c>
      <c r="Q56" s="81"/>
      <c r="R56" s="12" t="s">
        <v>2</v>
      </c>
      <c r="S56" s="6">
        <v>3</v>
      </c>
    </row>
    <row r="57" spans="5:19" x14ac:dyDescent="0.25">
      <c r="M57" s="81"/>
      <c r="N57" s="9" t="s">
        <v>9</v>
      </c>
      <c r="O57" s="10">
        <v>1</v>
      </c>
      <c r="Q57" s="81"/>
      <c r="R57" s="9" t="s">
        <v>5</v>
      </c>
      <c r="S57" s="10">
        <v>1</v>
      </c>
    </row>
    <row r="58" spans="5:19" x14ac:dyDescent="0.25">
      <c r="M58" s="82"/>
      <c r="N58" s="9" t="s">
        <v>22</v>
      </c>
      <c r="O58" s="10">
        <v>1</v>
      </c>
      <c r="Q58" s="81"/>
      <c r="R58" s="1" t="s">
        <v>17</v>
      </c>
      <c r="S58" s="2">
        <v>1</v>
      </c>
    </row>
    <row r="59" spans="5:19" x14ac:dyDescent="0.25">
      <c r="Q59" s="81"/>
      <c r="R59" s="9" t="s">
        <v>9</v>
      </c>
      <c r="S59" s="10">
        <v>2</v>
      </c>
    </row>
    <row r="60" spans="5:19" x14ac:dyDescent="0.25">
      <c r="Q60" s="81"/>
      <c r="R60" s="1" t="s">
        <v>10</v>
      </c>
      <c r="S60" s="2">
        <v>1</v>
      </c>
    </row>
    <row r="61" spans="5:19" x14ac:dyDescent="0.25">
      <c r="Q61" s="81"/>
      <c r="R61" s="13" t="s">
        <v>50</v>
      </c>
      <c r="S61" s="8">
        <v>1</v>
      </c>
    </row>
    <row r="62" spans="5:19" x14ac:dyDescent="0.25">
      <c r="Q62" s="82"/>
      <c r="R62" s="1" t="s">
        <v>14</v>
      </c>
      <c r="S62" s="2">
        <v>7</v>
      </c>
    </row>
  </sheetData>
  <mergeCells count="31">
    <mergeCell ref="A1:A15"/>
    <mergeCell ref="E1:E3"/>
    <mergeCell ref="E13:E20"/>
    <mergeCell ref="I1:I4"/>
    <mergeCell ref="M1:M5"/>
    <mergeCell ref="E6:E11"/>
    <mergeCell ref="I6:I11"/>
    <mergeCell ref="M8:M12"/>
    <mergeCell ref="I13:I17"/>
    <mergeCell ref="M15:M19"/>
    <mergeCell ref="E42:E47"/>
    <mergeCell ref="I42:I47"/>
    <mergeCell ref="M42:M51"/>
    <mergeCell ref="Q46:Q52"/>
    <mergeCell ref="Q7:Q17"/>
    <mergeCell ref="E49:E55"/>
    <mergeCell ref="I49:I55"/>
    <mergeCell ref="M53:M58"/>
    <mergeCell ref="Q54:Q62"/>
    <mergeCell ref="E22:E27"/>
    <mergeCell ref="I19:I23"/>
    <mergeCell ref="M21:M26"/>
    <mergeCell ref="Q37:Q44"/>
    <mergeCell ref="Q19:Q23"/>
    <mergeCell ref="E29:E33"/>
    <mergeCell ref="I25:I30"/>
    <mergeCell ref="M28:M34"/>
    <mergeCell ref="Q25:Q35"/>
    <mergeCell ref="E35:E40"/>
    <mergeCell ref="I32:I40"/>
    <mergeCell ref="M36:M40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"/>
  <sheetViews>
    <sheetView workbookViewId="0">
      <selection activeCell="N10" sqref="N10"/>
    </sheetView>
  </sheetViews>
  <sheetFormatPr defaultRowHeight="15" x14ac:dyDescent="0.25"/>
  <sheetData>
    <row r="1" spans="1:11" x14ac:dyDescent="0.25">
      <c r="A1" s="92" t="s">
        <v>247</v>
      </c>
      <c r="B1" s="93"/>
      <c r="C1" s="93"/>
      <c r="D1" s="93"/>
      <c r="E1" s="94"/>
      <c r="G1" s="92" t="s">
        <v>248</v>
      </c>
      <c r="H1" s="93"/>
      <c r="I1" s="93"/>
      <c r="J1" s="93"/>
      <c r="K1" s="94"/>
    </row>
    <row r="2" spans="1:11" x14ac:dyDescent="0.25">
      <c r="A2" s="57" t="s">
        <v>222</v>
      </c>
      <c r="B2" s="57" t="s">
        <v>199</v>
      </c>
      <c r="C2" s="57" t="s">
        <v>176</v>
      </c>
      <c r="D2" s="57" t="s">
        <v>186</v>
      </c>
      <c r="E2" s="57" t="s">
        <v>187</v>
      </c>
      <c r="G2" s="57" t="s">
        <v>222</v>
      </c>
      <c r="H2" s="57" t="s">
        <v>199</v>
      </c>
      <c r="I2" s="57" t="s">
        <v>176</v>
      </c>
      <c r="J2" s="57" t="s">
        <v>186</v>
      </c>
      <c r="K2" s="57" t="s">
        <v>187</v>
      </c>
    </row>
    <row r="3" spans="1:11" x14ac:dyDescent="0.25">
      <c r="A3" s="58" t="s">
        <v>85</v>
      </c>
      <c r="B3" s="58" t="s">
        <v>198</v>
      </c>
      <c r="C3" s="64">
        <v>2.11</v>
      </c>
      <c r="D3" s="58">
        <v>1</v>
      </c>
      <c r="E3" s="64">
        <v>0.47393364928909953</v>
      </c>
      <c r="G3" s="58" t="s">
        <v>132</v>
      </c>
      <c r="H3" s="58" t="s">
        <v>197</v>
      </c>
      <c r="I3" s="64">
        <v>5.25</v>
      </c>
      <c r="J3" s="58">
        <v>10205</v>
      </c>
      <c r="K3" s="64">
        <v>1943.8095238095239</v>
      </c>
    </row>
    <row r="4" spans="1:11" x14ac:dyDescent="0.25">
      <c r="A4" s="59" t="s">
        <v>97</v>
      </c>
      <c r="B4" s="59" t="s">
        <v>198</v>
      </c>
      <c r="C4" s="62">
        <v>2.11</v>
      </c>
      <c r="D4" s="59">
        <v>2</v>
      </c>
      <c r="E4" s="62">
        <v>0.94786729857819907</v>
      </c>
      <c r="G4" s="59" t="s">
        <v>98</v>
      </c>
      <c r="H4" s="59" t="s">
        <v>197</v>
      </c>
      <c r="I4" s="62">
        <v>32.25</v>
      </c>
      <c r="J4" s="59">
        <v>37450</v>
      </c>
      <c r="K4" s="62">
        <v>1161.2403100775193</v>
      </c>
    </row>
    <row r="5" spans="1:11" x14ac:dyDescent="0.25">
      <c r="A5" s="59" t="s">
        <v>99</v>
      </c>
      <c r="B5" s="59" t="s">
        <v>198</v>
      </c>
      <c r="C5" s="62">
        <v>3.29</v>
      </c>
      <c r="D5" s="59">
        <v>4</v>
      </c>
      <c r="E5" s="62">
        <v>1.21580547112462</v>
      </c>
      <c r="G5" s="59" t="s">
        <v>122</v>
      </c>
      <c r="H5" s="59" t="s">
        <v>197</v>
      </c>
      <c r="I5" s="62">
        <v>22.25</v>
      </c>
      <c r="J5" s="59">
        <v>12416</v>
      </c>
      <c r="K5" s="62">
        <v>558.02247191011236</v>
      </c>
    </row>
    <row r="6" spans="1:11" x14ac:dyDescent="0.25">
      <c r="A6" s="59" t="s">
        <v>86</v>
      </c>
      <c r="B6" s="59" t="s">
        <v>197</v>
      </c>
      <c r="C6" s="62">
        <v>2.2200000000000002</v>
      </c>
      <c r="D6" s="59">
        <v>3</v>
      </c>
      <c r="E6" s="62">
        <v>1.3513513513513513</v>
      </c>
      <c r="G6" s="59" t="s">
        <v>90</v>
      </c>
      <c r="H6" s="59" t="s">
        <v>197</v>
      </c>
      <c r="I6" s="62">
        <v>20.3</v>
      </c>
      <c r="J6" s="59">
        <v>8854</v>
      </c>
      <c r="K6" s="62">
        <v>436.1576354679803</v>
      </c>
    </row>
    <row r="7" spans="1:11" x14ac:dyDescent="0.25">
      <c r="A7" s="59" t="s">
        <v>105</v>
      </c>
      <c r="B7" s="59" t="s">
        <v>198</v>
      </c>
      <c r="C7" s="62">
        <v>4.22</v>
      </c>
      <c r="D7" s="59">
        <v>10</v>
      </c>
      <c r="E7" s="62">
        <v>2.3696682464454977</v>
      </c>
      <c r="G7" s="59" t="s">
        <v>191</v>
      </c>
      <c r="H7" s="59" t="s">
        <v>197</v>
      </c>
      <c r="I7" s="62">
        <v>834.84</v>
      </c>
      <c r="J7" s="59">
        <v>323723</v>
      </c>
      <c r="K7" s="62">
        <v>387.76651813521153</v>
      </c>
    </row>
    <row r="8" spans="1:11" x14ac:dyDescent="0.25">
      <c r="A8" s="59" t="s">
        <v>93</v>
      </c>
      <c r="B8" s="59" t="s">
        <v>198</v>
      </c>
      <c r="C8" s="62">
        <v>1.4</v>
      </c>
      <c r="D8" s="59">
        <v>4</v>
      </c>
      <c r="E8" s="62">
        <v>2.8571428571428572</v>
      </c>
      <c r="G8" s="59" t="s">
        <v>120</v>
      </c>
      <c r="H8" s="59" t="s">
        <v>197</v>
      </c>
      <c r="I8" s="62">
        <v>37.75</v>
      </c>
      <c r="J8" s="59">
        <v>7746</v>
      </c>
      <c r="K8" s="62">
        <v>205.19205298013244</v>
      </c>
    </row>
    <row r="9" spans="1:11" x14ac:dyDescent="0.25">
      <c r="A9" s="59" t="s">
        <v>104</v>
      </c>
      <c r="B9" s="59" t="s">
        <v>198</v>
      </c>
      <c r="C9" s="62">
        <v>1.3</v>
      </c>
      <c r="D9" s="59">
        <v>4</v>
      </c>
      <c r="E9" s="62">
        <v>3.0769230769230766</v>
      </c>
      <c r="G9" s="59" t="s">
        <v>84</v>
      </c>
      <c r="H9" s="59" t="s">
        <v>197</v>
      </c>
      <c r="I9" s="62">
        <v>11.25</v>
      </c>
      <c r="J9" s="59">
        <v>2200</v>
      </c>
      <c r="K9" s="62">
        <v>195.55555555555554</v>
      </c>
    </row>
    <row r="10" spans="1:11" x14ac:dyDescent="0.25">
      <c r="A10" s="59" t="s">
        <v>149</v>
      </c>
      <c r="B10" s="59" t="s">
        <v>198</v>
      </c>
      <c r="C10" s="62">
        <v>2.4</v>
      </c>
      <c r="D10" s="59">
        <v>8</v>
      </c>
      <c r="E10" s="62">
        <v>3.3333333333333335</v>
      </c>
      <c r="G10" s="59" t="s">
        <v>115</v>
      </c>
      <c r="H10" s="59" t="s">
        <v>197</v>
      </c>
      <c r="I10" s="62">
        <v>5.25</v>
      </c>
      <c r="J10" s="59">
        <v>949</v>
      </c>
      <c r="K10" s="62">
        <v>180.76190476190476</v>
      </c>
    </row>
    <row r="11" spans="1:11" x14ac:dyDescent="0.25">
      <c r="A11" s="59" t="s">
        <v>135</v>
      </c>
      <c r="B11" s="59" t="s">
        <v>198</v>
      </c>
      <c r="C11" s="62">
        <v>2.25</v>
      </c>
      <c r="D11" s="59">
        <v>8</v>
      </c>
      <c r="E11" s="62">
        <v>3.5555555555555554</v>
      </c>
      <c r="G11" s="59" t="s">
        <v>108</v>
      </c>
      <c r="H11" s="59" t="s">
        <v>197</v>
      </c>
      <c r="I11" s="62">
        <v>2.25</v>
      </c>
      <c r="J11" s="59">
        <v>381</v>
      </c>
      <c r="K11" s="62">
        <v>169.33333333333334</v>
      </c>
    </row>
    <row r="12" spans="1:11" x14ac:dyDescent="0.25">
      <c r="A12" s="60" t="s">
        <v>118</v>
      </c>
      <c r="B12" s="60" t="s">
        <v>198</v>
      </c>
      <c r="C12" s="63">
        <v>3.22</v>
      </c>
      <c r="D12" s="60">
        <v>13</v>
      </c>
      <c r="E12" s="63">
        <v>4.037267080745341</v>
      </c>
      <c r="G12" s="60" t="s">
        <v>145</v>
      </c>
      <c r="H12" s="60" t="s">
        <v>197</v>
      </c>
      <c r="I12" s="63">
        <v>21.25</v>
      </c>
      <c r="J12" s="60">
        <v>3278</v>
      </c>
      <c r="K12" s="63">
        <v>154.25882352941176</v>
      </c>
    </row>
    <row r="14" spans="1:11" x14ac:dyDescent="0.25">
      <c r="A14" s="92" t="s">
        <v>249</v>
      </c>
      <c r="B14" s="93"/>
      <c r="C14" s="93"/>
      <c r="D14" s="93"/>
      <c r="E14" s="94"/>
      <c r="G14" s="92" t="s">
        <v>250</v>
      </c>
      <c r="H14" s="93"/>
      <c r="I14" s="93"/>
      <c r="J14" s="93"/>
      <c r="K14" s="94"/>
    </row>
    <row r="15" spans="1:11" x14ac:dyDescent="0.25">
      <c r="A15" s="57" t="s">
        <v>222</v>
      </c>
      <c r="B15" s="57" t="s">
        <v>199</v>
      </c>
      <c r="C15" s="57" t="s">
        <v>176</v>
      </c>
      <c r="D15" s="57" t="s">
        <v>186</v>
      </c>
      <c r="E15" s="57" t="s">
        <v>187</v>
      </c>
      <c r="G15" s="57" t="s">
        <v>222</v>
      </c>
      <c r="H15" s="57" t="s">
        <v>199</v>
      </c>
      <c r="I15" s="57" t="s">
        <v>176</v>
      </c>
      <c r="J15" s="57" t="s">
        <v>186</v>
      </c>
      <c r="K15" s="57" t="s">
        <v>187</v>
      </c>
    </row>
    <row r="16" spans="1:11" x14ac:dyDescent="0.25">
      <c r="A16" s="58" t="s">
        <v>157</v>
      </c>
      <c r="B16" s="58" t="s">
        <v>197</v>
      </c>
      <c r="C16" s="58">
        <v>2</v>
      </c>
      <c r="D16" s="58">
        <v>77</v>
      </c>
      <c r="E16" s="64">
        <v>38.5</v>
      </c>
      <c r="G16" s="58" t="s">
        <v>122</v>
      </c>
      <c r="H16" s="58" t="s">
        <v>197</v>
      </c>
      <c r="I16" s="58">
        <v>2</v>
      </c>
      <c r="J16" s="58">
        <v>2529</v>
      </c>
      <c r="K16" s="58">
        <v>1264.5</v>
      </c>
    </row>
    <row r="17" spans="1:11" x14ac:dyDescent="0.25">
      <c r="A17" s="59" t="s">
        <v>156</v>
      </c>
      <c r="B17" s="59" t="s">
        <v>197</v>
      </c>
      <c r="C17" s="62">
        <v>2.2857142857142838</v>
      </c>
      <c r="D17" s="59">
        <v>108</v>
      </c>
      <c r="E17" s="62">
        <v>47.250000000000043</v>
      </c>
      <c r="G17" s="59" t="s">
        <v>102</v>
      </c>
      <c r="H17" s="59" t="s">
        <v>197</v>
      </c>
      <c r="I17" s="59">
        <v>1</v>
      </c>
      <c r="J17" s="59">
        <v>1018</v>
      </c>
      <c r="K17" s="59">
        <v>1018</v>
      </c>
    </row>
    <row r="18" spans="1:11" x14ac:dyDescent="0.25">
      <c r="A18" s="59" t="s">
        <v>78</v>
      </c>
      <c r="B18" s="59" t="s">
        <v>197</v>
      </c>
      <c r="C18" s="59">
        <v>2</v>
      </c>
      <c r="D18" s="59">
        <v>107</v>
      </c>
      <c r="E18" s="62">
        <v>53.5</v>
      </c>
      <c r="G18" s="59" t="s">
        <v>84</v>
      </c>
      <c r="H18" s="59" t="s">
        <v>197</v>
      </c>
      <c r="I18" s="59">
        <v>2</v>
      </c>
      <c r="J18" s="59">
        <v>1715</v>
      </c>
      <c r="K18" s="59">
        <v>857.5</v>
      </c>
    </row>
    <row r="19" spans="1:11" x14ac:dyDescent="0.25">
      <c r="A19" s="59" t="s">
        <v>121</v>
      </c>
      <c r="B19" s="59" t="s">
        <v>197</v>
      </c>
      <c r="C19" s="59">
        <v>2</v>
      </c>
      <c r="D19" s="59">
        <v>109</v>
      </c>
      <c r="E19" s="62">
        <v>54.5</v>
      </c>
      <c r="G19" s="59" t="s">
        <v>143</v>
      </c>
      <c r="H19" s="59" t="s">
        <v>197</v>
      </c>
      <c r="I19" s="59">
        <v>5</v>
      </c>
      <c r="J19" s="59">
        <v>3746</v>
      </c>
      <c r="K19" s="59">
        <v>749.2</v>
      </c>
    </row>
    <row r="20" spans="1:11" x14ac:dyDescent="0.25">
      <c r="A20" s="59" t="s">
        <v>82</v>
      </c>
      <c r="B20" s="59" t="s">
        <v>197</v>
      </c>
      <c r="C20" s="59">
        <v>2</v>
      </c>
      <c r="D20" s="59">
        <v>136</v>
      </c>
      <c r="E20" s="59">
        <v>68</v>
      </c>
      <c r="G20" s="59" t="s">
        <v>132</v>
      </c>
      <c r="H20" s="59" t="s">
        <v>197</v>
      </c>
      <c r="I20" s="59">
        <v>1</v>
      </c>
      <c r="J20" s="59">
        <v>680</v>
      </c>
      <c r="K20" s="59">
        <v>680</v>
      </c>
    </row>
    <row r="21" spans="1:11" x14ac:dyDescent="0.25">
      <c r="A21" s="59" t="s">
        <v>124</v>
      </c>
      <c r="B21" s="59" t="s">
        <v>197</v>
      </c>
      <c r="C21" s="59">
        <v>1</v>
      </c>
      <c r="D21" s="59">
        <v>71</v>
      </c>
      <c r="E21" s="59">
        <v>71</v>
      </c>
      <c r="G21" s="59" t="s">
        <v>98</v>
      </c>
      <c r="H21" s="59" t="s">
        <v>197</v>
      </c>
      <c r="I21" s="59">
        <v>6</v>
      </c>
      <c r="J21" s="59">
        <v>3832</v>
      </c>
      <c r="K21" s="62">
        <v>638.66666666666663</v>
      </c>
    </row>
    <row r="22" spans="1:11" x14ac:dyDescent="0.25">
      <c r="A22" s="59" t="s">
        <v>154</v>
      </c>
      <c r="B22" s="59" t="s">
        <v>197</v>
      </c>
      <c r="C22" s="59">
        <v>2</v>
      </c>
      <c r="D22" s="59">
        <v>190</v>
      </c>
      <c r="E22" s="59">
        <v>95</v>
      </c>
      <c r="G22" s="59" t="s">
        <v>145</v>
      </c>
      <c r="H22" s="59" t="s">
        <v>197</v>
      </c>
      <c r="I22" s="59">
        <v>4</v>
      </c>
      <c r="J22" s="59">
        <v>2467</v>
      </c>
      <c r="K22" s="62">
        <v>616.75</v>
      </c>
    </row>
    <row r="23" spans="1:11" x14ac:dyDescent="0.25">
      <c r="A23" s="59" t="s">
        <v>106</v>
      </c>
      <c r="B23" s="59" t="s">
        <v>197</v>
      </c>
      <c r="C23" s="59">
        <v>2</v>
      </c>
      <c r="D23" s="59">
        <v>191</v>
      </c>
      <c r="E23" s="59">
        <v>95.5</v>
      </c>
      <c r="G23" s="59" t="s">
        <v>90</v>
      </c>
      <c r="H23" s="59" t="s">
        <v>197</v>
      </c>
      <c r="I23" s="59">
        <v>4</v>
      </c>
      <c r="J23" s="59">
        <v>2343</v>
      </c>
      <c r="K23" s="62">
        <v>585.75</v>
      </c>
    </row>
    <row r="24" spans="1:11" x14ac:dyDescent="0.25">
      <c r="A24" s="59" t="s">
        <v>79</v>
      </c>
      <c r="B24" s="59" t="s">
        <v>197</v>
      </c>
      <c r="C24" s="59">
        <v>1</v>
      </c>
      <c r="D24" s="59">
        <v>130</v>
      </c>
      <c r="E24" s="59">
        <v>130</v>
      </c>
      <c r="G24" s="59" t="s">
        <v>111</v>
      </c>
      <c r="H24" s="59" t="s">
        <v>197</v>
      </c>
      <c r="I24" s="59">
        <v>2</v>
      </c>
      <c r="J24" s="59">
        <v>876</v>
      </c>
      <c r="K24" s="59">
        <v>438</v>
      </c>
    </row>
    <row r="25" spans="1:11" x14ac:dyDescent="0.25">
      <c r="A25" s="60" t="s">
        <v>110</v>
      </c>
      <c r="B25" s="60" t="s">
        <v>197</v>
      </c>
      <c r="C25" s="60">
        <v>2</v>
      </c>
      <c r="D25" s="60">
        <v>281</v>
      </c>
      <c r="E25" s="60">
        <v>140.5</v>
      </c>
      <c r="G25" s="60" t="s">
        <v>103</v>
      </c>
      <c r="H25" s="60" t="s">
        <v>197</v>
      </c>
      <c r="I25" s="60">
        <v>1</v>
      </c>
      <c r="J25" s="60">
        <v>428</v>
      </c>
      <c r="K25" s="60">
        <v>428</v>
      </c>
    </row>
    <row r="27" spans="1:11" x14ac:dyDescent="0.25">
      <c r="A27" s="92" t="s">
        <v>251</v>
      </c>
      <c r="B27" s="93"/>
      <c r="C27" s="93"/>
      <c r="D27" s="93"/>
      <c r="E27" s="94"/>
      <c r="G27" s="92" t="s">
        <v>252</v>
      </c>
      <c r="H27" s="93"/>
      <c r="I27" s="93"/>
      <c r="J27" s="93"/>
      <c r="K27" s="94"/>
    </row>
    <row r="28" spans="1:11" x14ac:dyDescent="0.25">
      <c r="A28" s="57" t="s">
        <v>222</v>
      </c>
      <c r="B28" s="57" t="s">
        <v>199</v>
      </c>
      <c r="C28" s="57" t="s">
        <v>176</v>
      </c>
      <c r="D28" s="57" t="s">
        <v>186</v>
      </c>
      <c r="E28" s="57" t="s">
        <v>187</v>
      </c>
      <c r="G28" s="57" t="s">
        <v>222</v>
      </c>
      <c r="H28" s="57" t="s">
        <v>199</v>
      </c>
      <c r="I28" s="57" t="s">
        <v>176</v>
      </c>
      <c r="J28" s="57" t="s">
        <v>186</v>
      </c>
      <c r="K28" s="57" t="s">
        <v>187</v>
      </c>
    </row>
    <row r="29" spans="1:11" x14ac:dyDescent="0.25">
      <c r="A29" s="58" t="s">
        <v>102</v>
      </c>
      <c r="B29" s="58" t="s">
        <v>197</v>
      </c>
      <c r="C29" s="58">
        <v>5</v>
      </c>
      <c r="D29" s="58">
        <v>1</v>
      </c>
      <c r="E29" s="58">
        <v>0.2</v>
      </c>
      <c r="G29" s="58" t="s">
        <v>132</v>
      </c>
      <c r="H29" s="58" t="s">
        <v>197</v>
      </c>
      <c r="I29" s="58">
        <v>2</v>
      </c>
      <c r="J29" s="58">
        <v>1435</v>
      </c>
      <c r="K29" s="58">
        <v>717.5</v>
      </c>
    </row>
    <row r="30" spans="1:11" x14ac:dyDescent="0.25">
      <c r="A30" s="59" t="s">
        <v>154</v>
      </c>
      <c r="B30" s="59" t="s">
        <v>197</v>
      </c>
      <c r="C30" s="59">
        <v>5</v>
      </c>
      <c r="D30" s="59">
        <v>2</v>
      </c>
      <c r="E30" s="59">
        <v>0.4</v>
      </c>
      <c r="G30" s="59" t="s">
        <v>122</v>
      </c>
      <c r="H30" s="59" t="s">
        <v>197</v>
      </c>
      <c r="I30" s="62">
        <v>7.25</v>
      </c>
      <c r="J30" s="59">
        <v>3888</v>
      </c>
      <c r="K30" s="62">
        <v>536.27586206896547</v>
      </c>
    </row>
    <row r="31" spans="1:11" x14ac:dyDescent="0.25">
      <c r="A31" s="59" t="s">
        <v>143</v>
      </c>
      <c r="B31" s="59" t="s">
        <v>197</v>
      </c>
      <c r="C31" s="59">
        <v>16</v>
      </c>
      <c r="D31" s="59">
        <v>7</v>
      </c>
      <c r="E31" s="62">
        <v>0.4375</v>
      </c>
      <c r="G31" s="59" t="s">
        <v>98</v>
      </c>
      <c r="H31" s="59" t="s">
        <v>197</v>
      </c>
      <c r="I31" s="59">
        <v>10</v>
      </c>
      <c r="J31" s="59">
        <v>4583</v>
      </c>
      <c r="K31" s="59">
        <v>458.3</v>
      </c>
    </row>
    <row r="32" spans="1:11" x14ac:dyDescent="0.25">
      <c r="A32" s="59" t="s">
        <v>127</v>
      </c>
      <c r="B32" s="59" t="s">
        <v>197</v>
      </c>
      <c r="C32" s="59">
        <v>10</v>
      </c>
      <c r="D32" s="59">
        <v>5</v>
      </c>
      <c r="E32" s="59">
        <v>0.5</v>
      </c>
      <c r="G32" s="59" t="s">
        <v>90</v>
      </c>
      <c r="H32" s="59" t="s">
        <v>197</v>
      </c>
      <c r="I32" s="59">
        <v>5</v>
      </c>
      <c r="J32" s="59">
        <v>1979</v>
      </c>
      <c r="K32" s="59">
        <v>395.8</v>
      </c>
    </row>
    <row r="33" spans="1:11" x14ac:dyDescent="0.25">
      <c r="A33" s="59" t="s">
        <v>159</v>
      </c>
      <c r="B33" s="59" t="s">
        <v>197</v>
      </c>
      <c r="C33" s="59">
        <v>2</v>
      </c>
      <c r="D33" s="59">
        <v>1</v>
      </c>
      <c r="E33" s="59">
        <v>0.5</v>
      </c>
      <c r="G33" s="59" t="s">
        <v>191</v>
      </c>
      <c r="H33" s="59" t="s">
        <v>197</v>
      </c>
      <c r="I33" s="65">
        <v>122.0121212</v>
      </c>
      <c r="J33" s="59">
        <v>42987</v>
      </c>
      <c r="K33" s="62">
        <v>352.31745483333179</v>
      </c>
    </row>
    <row r="34" spans="1:11" x14ac:dyDescent="0.25">
      <c r="A34" s="59" t="s">
        <v>119</v>
      </c>
      <c r="B34" s="59" t="s">
        <v>197</v>
      </c>
      <c r="C34" s="59">
        <v>3</v>
      </c>
      <c r="D34" s="59">
        <v>2</v>
      </c>
      <c r="E34" s="62">
        <v>0.66666666666666663</v>
      </c>
      <c r="G34" s="59" t="s">
        <v>120</v>
      </c>
      <c r="H34" s="59" t="s">
        <v>197</v>
      </c>
      <c r="I34" s="59">
        <v>12</v>
      </c>
      <c r="J34" s="59">
        <v>891</v>
      </c>
      <c r="K34" s="62">
        <v>74.25</v>
      </c>
    </row>
    <row r="35" spans="1:11" x14ac:dyDescent="0.25">
      <c r="A35" s="59" t="s">
        <v>103</v>
      </c>
      <c r="B35" s="59" t="s">
        <v>197</v>
      </c>
      <c r="C35" s="59">
        <v>7</v>
      </c>
      <c r="D35" s="59">
        <v>7</v>
      </c>
      <c r="E35" s="59">
        <v>1</v>
      </c>
      <c r="G35" s="59" t="s">
        <v>115</v>
      </c>
      <c r="H35" s="59" t="s">
        <v>197</v>
      </c>
      <c r="I35" s="59">
        <v>1</v>
      </c>
      <c r="J35" s="59">
        <v>7</v>
      </c>
      <c r="K35" s="59">
        <v>7</v>
      </c>
    </row>
    <row r="36" spans="1:11" x14ac:dyDescent="0.25">
      <c r="A36" s="59" t="s">
        <v>113</v>
      </c>
      <c r="B36" s="59" t="s">
        <v>197</v>
      </c>
      <c r="C36" s="59">
        <v>3</v>
      </c>
      <c r="D36" s="59">
        <v>3</v>
      </c>
      <c r="E36" s="59">
        <v>1</v>
      </c>
      <c r="G36" s="59" t="s">
        <v>84</v>
      </c>
      <c r="H36" s="59" t="s">
        <v>197</v>
      </c>
      <c r="I36" s="59">
        <v>2</v>
      </c>
      <c r="J36" s="59">
        <v>13</v>
      </c>
      <c r="K36" s="59">
        <v>6.5</v>
      </c>
    </row>
    <row r="37" spans="1:11" x14ac:dyDescent="0.25">
      <c r="A37" s="59" t="s">
        <v>106</v>
      </c>
      <c r="B37" s="59" t="s">
        <v>197</v>
      </c>
      <c r="C37" s="59">
        <v>1</v>
      </c>
      <c r="D37" s="59">
        <v>1</v>
      </c>
      <c r="E37" s="59">
        <v>1</v>
      </c>
      <c r="G37" s="59" t="s">
        <v>124</v>
      </c>
      <c r="H37" s="59" t="s">
        <v>197</v>
      </c>
      <c r="I37" s="59">
        <v>1</v>
      </c>
      <c r="J37" s="59">
        <v>4</v>
      </c>
      <c r="K37" s="59">
        <v>4</v>
      </c>
    </row>
    <row r="38" spans="1:11" x14ac:dyDescent="0.25">
      <c r="A38" s="60" t="s">
        <v>78</v>
      </c>
      <c r="B38" s="60" t="s">
        <v>197</v>
      </c>
      <c r="C38" s="60">
        <v>2</v>
      </c>
      <c r="D38" s="60">
        <v>3</v>
      </c>
      <c r="E38" s="60">
        <v>1.5</v>
      </c>
      <c r="G38" s="60" t="s">
        <v>145</v>
      </c>
      <c r="H38" s="60" t="s">
        <v>197</v>
      </c>
      <c r="I38" s="60">
        <v>6</v>
      </c>
      <c r="J38" s="60">
        <v>21</v>
      </c>
      <c r="K38" s="60">
        <v>3.5</v>
      </c>
    </row>
    <row r="40" spans="1:11" x14ac:dyDescent="0.25">
      <c r="A40" s="92" t="s">
        <v>253</v>
      </c>
      <c r="B40" s="93"/>
      <c r="C40" s="93"/>
      <c r="D40" s="93"/>
      <c r="E40" s="94"/>
      <c r="G40" s="92" t="s">
        <v>254</v>
      </c>
      <c r="H40" s="93"/>
      <c r="I40" s="93"/>
      <c r="J40" s="93"/>
      <c r="K40" s="94"/>
    </row>
    <row r="41" spans="1:11" x14ac:dyDescent="0.25">
      <c r="A41" s="57" t="s">
        <v>222</v>
      </c>
      <c r="B41" s="57" t="s">
        <v>199</v>
      </c>
      <c r="C41" s="57" t="s">
        <v>176</v>
      </c>
      <c r="D41" s="57" t="s">
        <v>186</v>
      </c>
      <c r="E41" s="57" t="s">
        <v>187</v>
      </c>
      <c r="G41" s="57" t="s">
        <v>222</v>
      </c>
      <c r="H41" s="57" t="s">
        <v>199</v>
      </c>
      <c r="I41" s="57" t="s">
        <v>176</v>
      </c>
      <c r="J41" s="57" t="s">
        <v>186</v>
      </c>
      <c r="K41" s="57" t="s">
        <v>187</v>
      </c>
    </row>
    <row r="42" spans="1:11" x14ac:dyDescent="0.25">
      <c r="A42" s="58" t="s">
        <v>154</v>
      </c>
      <c r="B42" s="58" t="s">
        <v>197</v>
      </c>
      <c r="C42" s="58">
        <v>5</v>
      </c>
      <c r="D42" s="58">
        <v>3</v>
      </c>
      <c r="E42" s="58">
        <v>0.6</v>
      </c>
      <c r="G42" s="58" t="s">
        <v>191</v>
      </c>
      <c r="H42" s="58" t="s">
        <v>197</v>
      </c>
      <c r="I42" s="58">
        <v>8</v>
      </c>
      <c r="J42" s="58">
        <v>171928</v>
      </c>
      <c r="K42" s="58">
        <v>21491</v>
      </c>
    </row>
    <row r="43" spans="1:11" x14ac:dyDescent="0.25">
      <c r="A43" s="59" t="s">
        <v>83</v>
      </c>
      <c r="B43" s="59" t="s">
        <v>197</v>
      </c>
      <c r="C43" s="59">
        <v>3</v>
      </c>
      <c r="D43" s="59">
        <v>2</v>
      </c>
      <c r="E43" s="62">
        <v>0.66666666666666663</v>
      </c>
      <c r="G43" s="59" t="s">
        <v>132</v>
      </c>
      <c r="H43" s="59" t="s">
        <v>197</v>
      </c>
      <c r="I43" s="59">
        <v>1</v>
      </c>
      <c r="J43" s="59">
        <v>5439</v>
      </c>
      <c r="K43" s="59">
        <v>5439</v>
      </c>
    </row>
    <row r="44" spans="1:11" x14ac:dyDescent="0.25">
      <c r="A44" s="59" t="s">
        <v>157</v>
      </c>
      <c r="B44" s="59" t="s">
        <v>197</v>
      </c>
      <c r="C44" s="59">
        <v>2</v>
      </c>
      <c r="D44" s="59">
        <v>2</v>
      </c>
      <c r="E44" s="59">
        <v>1</v>
      </c>
      <c r="G44" s="59" t="s">
        <v>98</v>
      </c>
      <c r="H44" s="59" t="s">
        <v>197</v>
      </c>
      <c r="I44" s="59">
        <v>15</v>
      </c>
      <c r="J44" s="59">
        <v>14426</v>
      </c>
      <c r="K44" s="62">
        <v>961.73333333333335</v>
      </c>
    </row>
    <row r="45" spans="1:11" x14ac:dyDescent="0.25">
      <c r="A45" s="59" t="s">
        <v>102</v>
      </c>
      <c r="B45" s="59" t="s">
        <v>197</v>
      </c>
      <c r="C45" s="59">
        <v>6</v>
      </c>
      <c r="D45" s="59">
        <v>7</v>
      </c>
      <c r="E45" s="62">
        <v>1.1666666666666667</v>
      </c>
      <c r="G45" s="59" t="s">
        <v>120</v>
      </c>
      <c r="H45" s="59" t="s">
        <v>197</v>
      </c>
      <c r="I45" s="59">
        <v>11</v>
      </c>
      <c r="J45" s="59">
        <v>3249</v>
      </c>
      <c r="K45" s="62">
        <v>295.36363636363637</v>
      </c>
    </row>
    <row r="46" spans="1:11" x14ac:dyDescent="0.25">
      <c r="A46" s="59" t="s">
        <v>133</v>
      </c>
      <c r="B46" s="59" t="s">
        <v>197</v>
      </c>
      <c r="C46" s="59">
        <v>2</v>
      </c>
      <c r="D46" s="59">
        <v>3</v>
      </c>
      <c r="E46" s="59">
        <v>1.5</v>
      </c>
      <c r="G46" s="59" t="s">
        <v>111</v>
      </c>
      <c r="H46" s="59" t="s">
        <v>197</v>
      </c>
      <c r="I46" s="59">
        <v>1</v>
      </c>
      <c r="J46" s="59">
        <v>52</v>
      </c>
      <c r="K46" s="59">
        <v>52</v>
      </c>
    </row>
    <row r="47" spans="1:11" x14ac:dyDescent="0.25">
      <c r="A47" s="59" t="s">
        <v>127</v>
      </c>
      <c r="B47" s="59" t="s">
        <v>197</v>
      </c>
      <c r="C47" s="59">
        <v>9</v>
      </c>
      <c r="D47" s="59">
        <v>14</v>
      </c>
      <c r="E47" s="62">
        <v>1.5555555555555556</v>
      </c>
      <c r="G47" s="59" t="s">
        <v>113</v>
      </c>
      <c r="H47" s="59" t="s">
        <v>197</v>
      </c>
      <c r="I47" s="59">
        <v>1</v>
      </c>
      <c r="J47" s="59">
        <v>27</v>
      </c>
      <c r="K47" s="59">
        <v>27</v>
      </c>
    </row>
    <row r="48" spans="1:11" x14ac:dyDescent="0.25">
      <c r="A48" s="59" t="s">
        <v>159</v>
      </c>
      <c r="B48" s="59" t="s">
        <v>197</v>
      </c>
      <c r="C48" s="59">
        <v>3.5</v>
      </c>
      <c r="D48" s="59">
        <v>6</v>
      </c>
      <c r="E48" s="62">
        <v>1.7142857142857142</v>
      </c>
      <c r="G48" s="59" t="s">
        <v>84</v>
      </c>
      <c r="H48" s="59" t="s">
        <v>197</v>
      </c>
      <c r="I48" s="59">
        <v>4</v>
      </c>
      <c r="J48" s="59">
        <v>86</v>
      </c>
      <c r="K48" s="59">
        <v>21.5</v>
      </c>
    </row>
    <row r="49" spans="1:11" x14ac:dyDescent="0.25">
      <c r="A49" s="59" t="s">
        <v>110</v>
      </c>
      <c r="B49" s="59" t="s">
        <v>197</v>
      </c>
      <c r="C49" s="59">
        <v>8</v>
      </c>
      <c r="D49" s="59">
        <v>14</v>
      </c>
      <c r="E49" s="62">
        <v>1.75</v>
      </c>
      <c r="G49" s="59" t="s">
        <v>122</v>
      </c>
      <c r="H49" s="59" t="s">
        <v>197</v>
      </c>
      <c r="I49" s="62">
        <v>11.75</v>
      </c>
      <c r="J49" s="59">
        <v>239</v>
      </c>
      <c r="K49" s="62">
        <v>20.340425531914892</v>
      </c>
    </row>
    <row r="50" spans="1:11" x14ac:dyDescent="0.25">
      <c r="A50" s="59" t="s">
        <v>79</v>
      </c>
      <c r="B50" s="59" t="s">
        <v>197</v>
      </c>
      <c r="C50" s="59">
        <v>2</v>
      </c>
      <c r="D50" s="59">
        <v>4</v>
      </c>
      <c r="E50" s="59">
        <v>2</v>
      </c>
      <c r="G50" s="59" t="s">
        <v>145</v>
      </c>
      <c r="H50" s="59" t="s">
        <v>197</v>
      </c>
      <c r="I50" s="59">
        <v>10</v>
      </c>
      <c r="J50" s="59">
        <v>203</v>
      </c>
      <c r="K50" s="59">
        <v>20.3</v>
      </c>
    </row>
    <row r="51" spans="1:11" x14ac:dyDescent="0.25">
      <c r="A51" s="60" t="s">
        <v>121</v>
      </c>
      <c r="B51" s="60" t="s">
        <v>197</v>
      </c>
      <c r="C51" s="60">
        <v>6</v>
      </c>
      <c r="D51" s="60">
        <v>12</v>
      </c>
      <c r="E51" s="60">
        <v>2</v>
      </c>
      <c r="G51" s="60" t="s">
        <v>115</v>
      </c>
      <c r="H51" s="60" t="s">
        <v>197</v>
      </c>
      <c r="I51" s="60">
        <v>2</v>
      </c>
      <c r="J51" s="60">
        <v>26</v>
      </c>
      <c r="K51" s="60">
        <v>13</v>
      </c>
    </row>
    <row r="53" spans="1:11" x14ac:dyDescent="0.25">
      <c r="A53" s="92" t="s">
        <v>255</v>
      </c>
      <c r="B53" s="93"/>
      <c r="C53" s="93"/>
      <c r="D53" s="93"/>
      <c r="E53" s="94"/>
      <c r="G53" s="92" t="s">
        <v>256</v>
      </c>
      <c r="H53" s="93"/>
      <c r="I53" s="93"/>
      <c r="J53" s="93"/>
      <c r="K53" s="94"/>
    </row>
    <row r="54" spans="1:11" x14ac:dyDescent="0.25">
      <c r="A54" s="57" t="s">
        <v>222</v>
      </c>
      <c r="B54" s="57" t="s">
        <v>199</v>
      </c>
      <c r="C54" s="57" t="s">
        <v>176</v>
      </c>
      <c r="D54" s="57" t="s">
        <v>186</v>
      </c>
      <c r="E54" s="57" t="s">
        <v>187</v>
      </c>
      <c r="G54" s="57" t="s">
        <v>222</v>
      </c>
      <c r="H54" s="57" t="s">
        <v>199</v>
      </c>
      <c r="I54" s="57" t="s">
        <v>176</v>
      </c>
      <c r="J54" s="57" t="s">
        <v>186</v>
      </c>
      <c r="K54" s="57" t="s">
        <v>187</v>
      </c>
    </row>
    <row r="55" spans="1:11" x14ac:dyDescent="0.25">
      <c r="A55" s="58" t="s">
        <v>134</v>
      </c>
      <c r="B55" s="58" t="s">
        <v>197</v>
      </c>
      <c r="C55" s="58">
        <v>3.2</v>
      </c>
      <c r="D55" s="58">
        <v>1</v>
      </c>
      <c r="E55" s="64">
        <v>0.3125</v>
      </c>
      <c r="G55" s="58" t="s">
        <v>98</v>
      </c>
      <c r="H55" s="58" t="s">
        <v>197</v>
      </c>
      <c r="I55" s="64">
        <v>1.25</v>
      </c>
      <c r="J55" s="58">
        <v>15359</v>
      </c>
      <c r="K55" s="58">
        <v>12287.2</v>
      </c>
    </row>
    <row r="56" spans="1:11" x14ac:dyDescent="0.25">
      <c r="A56" s="59" t="s">
        <v>117</v>
      </c>
      <c r="B56" s="59" t="s">
        <v>197</v>
      </c>
      <c r="C56" s="62">
        <v>3.22</v>
      </c>
      <c r="D56" s="59">
        <v>3</v>
      </c>
      <c r="E56" s="62">
        <v>0.93167701863354035</v>
      </c>
      <c r="G56" s="59" t="s">
        <v>122</v>
      </c>
      <c r="H56" s="59" t="s">
        <v>197</v>
      </c>
      <c r="I56" s="62">
        <v>1.25</v>
      </c>
      <c r="J56" s="59">
        <v>6982</v>
      </c>
      <c r="K56" s="59">
        <v>5585.6</v>
      </c>
    </row>
    <row r="57" spans="1:11" x14ac:dyDescent="0.25">
      <c r="A57" s="59" t="s">
        <v>140</v>
      </c>
      <c r="B57" s="59" t="s">
        <v>197</v>
      </c>
      <c r="C57" s="62">
        <v>3.22</v>
      </c>
      <c r="D57" s="59">
        <v>3</v>
      </c>
      <c r="E57" s="62">
        <v>0.93167701863354035</v>
      </c>
      <c r="G57" s="59" t="s">
        <v>132</v>
      </c>
      <c r="H57" s="59" t="s">
        <v>197</v>
      </c>
      <c r="I57" s="62">
        <v>1.25</v>
      </c>
      <c r="J57" s="59">
        <v>2856</v>
      </c>
      <c r="K57" s="59">
        <v>2284.8000000000002</v>
      </c>
    </row>
    <row r="58" spans="1:11" x14ac:dyDescent="0.25">
      <c r="A58" s="59" t="s">
        <v>80</v>
      </c>
      <c r="B58" s="59" t="s">
        <v>197</v>
      </c>
      <c r="C58" s="59">
        <v>2.2000000000000002</v>
      </c>
      <c r="D58" s="59">
        <v>3</v>
      </c>
      <c r="E58" s="62">
        <v>1.3636363636363635</v>
      </c>
      <c r="G58" s="59" t="s">
        <v>90</v>
      </c>
      <c r="H58" s="59" t="s">
        <v>197</v>
      </c>
      <c r="I58" s="59">
        <v>3.3</v>
      </c>
      <c r="J58" s="59">
        <v>5305</v>
      </c>
      <c r="K58" s="62">
        <v>1607.5757575757577</v>
      </c>
    </row>
    <row r="59" spans="1:11" x14ac:dyDescent="0.25">
      <c r="A59" s="59" t="s">
        <v>158</v>
      </c>
      <c r="B59" s="59" t="s">
        <v>197</v>
      </c>
      <c r="C59" s="62">
        <v>3.29</v>
      </c>
      <c r="D59" s="59">
        <v>10</v>
      </c>
      <c r="E59" s="62">
        <v>3.0395136778115499</v>
      </c>
      <c r="G59" s="59" t="s">
        <v>145</v>
      </c>
      <c r="H59" s="59" t="s">
        <v>197</v>
      </c>
      <c r="I59" s="62">
        <v>1.25</v>
      </c>
      <c r="J59" s="59">
        <v>595</v>
      </c>
      <c r="K59" s="59">
        <v>476</v>
      </c>
    </row>
    <row r="60" spans="1:11" x14ac:dyDescent="0.25">
      <c r="A60" s="59" t="s">
        <v>88</v>
      </c>
      <c r="B60" s="59" t="s">
        <v>197</v>
      </c>
      <c r="C60" s="62">
        <v>3.11</v>
      </c>
      <c r="D60" s="59">
        <v>10</v>
      </c>
      <c r="E60" s="62">
        <v>3.2154340836012865</v>
      </c>
      <c r="G60" s="59" t="s">
        <v>102</v>
      </c>
      <c r="H60" s="59" t="s">
        <v>197</v>
      </c>
      <c r="I60" s="62">
        <v>0.375</v>
      </c>
      <c r="J60" s="59">
        <v>169</v>
      </c>
      <c r="K60" s="62">
        <v>450.66666666666669</v>
      </c>
    </row>
    <row r="61" spans="1:11" x14ac:dyDescent="0.25">
      <c r="A61" s="59" t="s">
        <v>159</v>
      </c>
      <c r="B61" s="59" t="s">
        <v>197</v>
      </c>
      <c r="C61" s="62">
        <v>5.75</v>
      </c>
      <c r="D61" s="59">
        <v>19</v>
      </c>
      <c r="E61" s="62">
        <v>3.3043478260869565</v>
      </c>
      <c r="G61" s="59" t="s">
        <v>120</v>
      </c>
      <c r="H61" s="59" t="s">
        <v>197</v>
      </c>
      <c r="I61" s="62">
        <v>8.75</v>
      </c>
      <c r="J61" s="59">
        <v>1697</v>
      </c>
      <c r="K61" s="62">
        <v>193.94285714285715</v>
      </c>
    </row>
    <row r="62" spans="1:11" x14ac:dyDescent="0.25">
      <c r="A62" s="59" t="s">
        <v>141</v>
      </c>
      <c r="B62" s="59" t="s">
        <v>197</v>
      </c>
      <c r="C62" s="59">
        <v>3.3</v>
      </c>
      <c r="D62" s="59">
        <v>11</v>
      </c>
      <c r="E62" s="62">
        <v>3.3333333333333335</v>
      </c>
      <c r="G62" s="59" t="s">
        <v>191</v>
      </c>
      <c r="H62" s="59" t="s">
        <v>197</v>
      </c>
      <c r="I62" s="62">
        <v>533.82787880000001</v>
      </c>
      <c r="J62" s="59">
        <v>99710</v>
      </c>
      <c r="K62" s="62">
        <v>186.78305116649145</v>
      </c>
    </row>
    <row r="63" spans="1:11" x14ac:dyDescent="0.25">
      <c r="A63" s="59" t="s">
        <v>147</v>
      </c>
      <c r="B63" s="59" t="s">
        <v>197</v>
      </c>
      <c r="C63" s="59">
        <v>3.4</v>
      </c>
      <c r="D63" s="59">
        <v>12</v>
      </c>
      <c r="E63" s="62">
        <v>3.5294117647058822</v>
      </c>
      <c r="G63" s="59" t="s">
        <v>84</v>
      </c>
      <c r="H63" s="59" t="s">
        <v>197</v>
      </c>
      <c r="I63" s="62">
        <v>3.25</v>
      </c>
      <c r="J63" s="59">
        <v>398</v>
      </c>
      <c r="K63" s="62">
        <v>122.46153846153847</v>
      </c>
    </row>
    <row r="64" spans="1:11" x14ac:dyDescent="0.25">
      <c r="A64" s="60" t="s">
        <v>144</v>
      </c>
      <c r="B64" s="60" t="s">
        <v>197</v>
      </c>
      <c r="C64" s="60">
        <v>2.2999999999999998</v>
      </c>
      <c r="D64" s="60">
        <v>10</v>
      </c>
      <c r="E64" s="63">
        <v>4.3478260869565224</v>
      </c>
      <c r="G64" s="60" t="s">
        <v>115</v>
      </c>
      <c r="H64" s="60" t="s">
        <v>197</v>
      </c>
      <c r="I64" s="63">
        <v>2.25</v>
      </c>
      <c r="J64" s="60">
        <v>265</v>
      </c>
      <c r="K64" s="63">
        <v>117.77777777777777</v>
      </c>
    </row>
  </sheetData>
  <mergeCells count="10">
    <mergeCell ref="A40:E40"/>
    <mergeCell ref="G40:K40"/>
    <mergeCell ref="A53:E53"/>
    <mergeCell ref="G53:K53"/>
    <mergeCell ref="A1:E1"/>
    <mergeCell ref="G1:K1"/>
    <mergeCell ref="A14:E14"/>
    <mergeCell ref="G14:K14"/>
    <mergeCell ref="A27:E27"/>
    <mergeCell ref="G27:K2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DE6C-A828-4A84-8CC6-5A94EBC66267}">
  <dimension ref="A1"/>
  <sheetViews>
    <sheetView workbookViewId="0">
      <selection activeCell="O123" sqref="O1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8F52C-44CC-43EF-A8EE-60F41033E5CB}">
  <dimension ref="A1:S76"/>
  <sheetViews>
    <sheetView workbookViewId="0">
      <selection activeCell="M4" sqref="M4"/>
    </sheetView>
  </sheetViews>
  <sheetFormatPr defaultRowHeight="15" x14ac:dyDescent="0.25"/>
  <cols>
    <col min="11" max="12" width="11.7109375" customWidth="1"/>
  </cols>
  <sheetData>
    <row r="1" spans="1:19" ht="15.75" thickBot="1" x14ac:dyDescent="0.3">
      <c r="A1" s="95" t="s">
        <v>169</v>
      </c>
      <c r="B1" s="95"/>
      <c r="C1" s="95"/>
      <c r="D1" s="95"/>
      <c r="E1" s="95"/>
      <c r="F1" s="95"/>
      <c r="G1" s="95"/>
      <c r="H1" s="96"/>
      <c r="J1" s="95" t="s">
        <v>182</v>
      </c>
      <c r="K1" s="95"/>
      <c r="L1" s="96"/>
      <c r="N1" s="95" t="s">
        <v>186</v>
      </c>
      <c r="O1" s="95"/>
      <c r="P1" s="95"/>
      <c r="Q1" s="95"/>
      <c r="R1" s="95"/>
      <c r="S1" s="95"/>
    </row>
    <row r="2" spans="1:19" ht="15.75" thickBot="1" x14ac:dyDescent="0.3">
      <c r="A2" s="20" t="s">
        <v>161</v>
      </c>
      <c r="B2" s="20" t="s">
        <v>162</v>
      </c>
      <c r="C2" s="20" t="s">
        <v>163</v>
      </c>
      <c r="D2" s="20" t="s">
        <v>164</v>
      </c>
      <c r="E2" s="20" t="s">
        <v>165</v>
      </c>
      <c r="F2" s="20" t="s">
        <v>166</v>
      </c>
      <c r="G2" s="20" t="s">
        <v>160</v>
      </c>
      <c r="H2" s="97"/>
      <c r="J2" s="20" t="s">
        <v>161</v>
      </c>
      <c r="K2" s="20" t="s">
        <v>165</v>
      </c>
      <c r="L2" s="97"/>
      <c r="N2" s="20" t="s">
        <v>161</v>
      </c>
      <c r="O2" s="20" t="s">
        <v>162</v>
      </c>
      <c r="P2" s="20" t="s">
        <v>164</v>
      </c>
      <c r="Q2" s="20" t="s">
        <v>218</v>
      </c>
      <c r="R2" s="20" t="s">
        <v>166</v>
      </c>
      <c r="S2" s="20" t="s">
        <v>160</v>
      </c>
    </row>
    <row r="3" spans="1:19" ht="15.75" x14ac:dyDescent="0.25">
      <c r="A3" s="17" t="s">
        <v>82</v>
      </c>
      <c r="B3" s="17" t="s">
        <v>88</v>
      </c>
      <c r="C3" s="17" t="s">
        <v>97</v>
      </c>
      <c r="D3" s="17" t="s">
        <v>82</v>
      </c>
      <c r="E3" s="17" t="s">
        <v>78</v>
      </c>
      <c r="F3" s="17" t="s">
        <v>89</v>
      </c>
      <c r="G3" s="17" t="s">
        <v>97</v>
      </c>
      <c r="H3" s="17"/>
      <c r="J3" s="17" t="s">
        <v>136</v>
      </c>
      <c r="K3" s="17" t="s">
        <v>88</v>
      </c>
      <c r="L3" s="17"/>
      <c r="N3" s="17" t="s">
        <v>97</v>
      </c>
      <c r="O3" s="17" t="s">
        <v>80</v>
      </c>
      <c r="P3" s="17" t="s">
        <v>80</v>
      </c>
      <c r="Q3" s="17" t="s">
        <v>82</v>
      </c>
      <c r="R3" s="17" t="s">
        <v>85</v>
      </c>
      <c r="S3" s="17" t="s">
        <v>109</v>
      </c>
    </row>
    <row r="4" spans="1:19" ht="15.75" x14ac:dyDescent="0.25">
      <c r="A4" s="17" t="s">
        <v>86</v>
      </c>
      <c r="B4" s="17" t="s">
        <v>89</v>
      </c>
      <c r="C4" s="17" t="s">
        <v>109</v>
      </c>
      <c r="D4" s="17" t="s">
        <v>87</v>
      </c>
      <c r="E4" s="17" t="s">
        <v>79</v>
      </c>
      <c r="F4" s="17" t="s">
        <v>97</v>
      </c>
      <c r="G4" s="17" t="s">
        <v>109</v>
      </c>
      <c r="H4" s="17"/>
      <c r="J4" s="17" t="s">
        <v>154</v>
      </c>
      <c r="K4" s="17" t="s">
        <v>90</v>
      </c>
      <c r="L4" s="17"/>
      <c r="N4" s="17" t="s">
        <v>109</v>
      </c>
      <c r="O4" s="17" t="s">
        <v>82</v>
      </c>
      <c r="P4" s="17" t="s">
        <v>81</v>
      </c>
      <c r="Q4" s="17" t="s">
        <v>85</v>
      </c>
      <c r="R4" s="17" t="s">
        <v>86</v>
      </c>
      <c r="S4" s="17" t="s">
        <v>139</v>
      </c>
    </row>
    <row r="5" spans="1:19" ht="15.75" x14ac:dyDescent="0.25">
      <c r="A5" s="17" t="s">
        <v>87</v>
      </c>
      <c r="B5" s="17" t="s">
        <v>94</v>
      </c>
      <c r="C5" s="17" t="s">
        <v>122</v>
      </c>
      <c r="D5" s="17" t="s">
        <v>89</v>
      </c>
      <c r="E5" s="17" t="s">
        <v>80</v>
      </c>
      <c r="F5" s="17" t="s">
        <v>109</v>
      </c>
      <c r="G5" s="17" t="s">
        <v>130</v>
      </c>
      <c r="H5" s="17"/>
      <c r="K5" s="17" t="s">
        <v>91</v>
      </c>
      <c r="L5" s="17"/>
      <c r="N5" s="17" t="s">
        <v>139</v>
      </c>
      <c r="O5" s="17" t="s">
        <v>83</v>
      </c>
      <c r="P5" s="17" t="s">
        <v>82</v>
      </c>
      <c r="Q5" s="17" t="s">
        <v>86</v>
      </c>
      <c r="R5" s="17" t="s">
        <v>93</v>
      </c>
      <c r="S5" s="17" t="s">
        <v>148</v>
      </c>
    </row>
    <row r="6" spans="1:19" ht="15.75" x14ac:dyDescent="0.25">
      <c r="A6" s="17" t="s">
        <v>88</v>
      </c>
      <c r="B6" s="17" t="s">
        <v>96</v>
      </c>
      <c r="C6" s="17" t="s">
        <v>130</v>
      </c>
      <c r="D6" s="17" t="s">
        <v>97</v>
      </c>
      <c r="E6" s="17" t="s">
        <v>81</v>
      </c>
      <c r="F6" s="17" t="s">
        <v>130</v>
      </c>
      <c r="G6" s="17" t="s">
        <v>136</v>
      </c>
      <c r="H6" s="17"/>
      <c r="K6" s="17" t="s">
        <v>96</v>
      </c>
      <c r="L6" s="17"/>
      <c r="N6" s="17" t="s">
        <v>148</v>
      </c>
      <c r="O6" s="17" t="s">
        <v>85</v>
      </c>
      <c r="P6" s="17" t="s">
        <v>83</v>
      </c>
      <c r="Q6" s="17" t="s">
        <v>89</v>
      </c>
      <c r="R6" s="17" t="s">
        <v>97</v>
      </c>
      <c r="S6" s="17" t="s">
        <v>153</v>
      </c>
    </row>
    <row r="7" spans="1:19" ht="15.75" x14ac:dyDescent="0.25">
      <c r="A7" s="17" t="s">
        <v>89</v>
      </c>
      <c r="B7" s="17" t="s">
        <v>97</v>
      </c>
      <c r="C7" s="17" t="s">
        <v>136</v>
      </c>
      <c r="D7" s="17" t="s">
        <v>100</v>
      </c>
      <c r="E7" s="17" t="s">
        <v>82</v>
      </c>
      <c r="F7" s="17" t="s">
        <v>132</v>
      </c>
      <c r="G7" s="17" t="s">
        <v>137</v>
      </c>
      <c r="H7" s="17"/>
      <c r="K7" s="17" t="s">
        <v>97</v>
      </c>
      <c r="L7" s="17"/>
      <c r="N7" s="17" t="s">
        <v>153</v>
      </c>
      <c r="O7" s="17" t="s">
        <v>86</v>
      </c>
      <c r="P7" s="17" t="s">
        <v>85</v>
      </c>
      <c r="Q7" s="17" t="s">
        <v>91</v>
      </c>
      <c r="R7" s="18" t="s">
        <v>99</v>
      </c>
      <c r="S7" s="17" t="s">
        <v>155</v>
      </c>
    </row>
    <row r="8" spans="1:19" ht="15.75" x14ac:dyDescent="0.25">
      <c r="A8" s="17" t="s">
        <v>94</v>
      </c>
      <c r="B8" s="17" t="s">
        <v>100</v>
      </c>
      <c r="C8" s="17" t="s">
        <v>137</v>
      </c>
      <c r="D8" s="17" t="s">
        <v>102</v>
      </c>
      <c r="E8" s="17" t="s">
        <v>83</v>
      </c>
      <c r="F8" s="17" t="s">
        <v>136</v>
      </c>
      <c r="G8" s="17" t="s">
        <v>149</v>
      </c>
      <c r="H8" s="17"/>
      <c r="K8" s="18" t="s">
        <v>99</v>
      </c>
      <c r="L8" s="18"/>
      <c r="N8" s="17" t="s">
        <v>155</v>
      </c>
      <c r="O8" s="17" t="s">
        <v>88</v>
      </c>
      <c r="P8" s="17" t="s">
        <v>86</v>
      </c>
      <c r="Q8" s="17" t="s">
        <v>93</v>
      </c>
      <c r="R8" s="17" t="s">
        <v>104</v>
      </c>
    </row>
    <row r="9" spans="1:19" ht="15.75" x14ac:dyDescent="0.25">
      <c r="A9" s="17" t="s">
        <v>96</v>
      </c>
      <c r="B9" s="17" t="s">
        <v>102</v>
      </c>
      <c r="C9" s="17" t="s">
        <v>149</v>
      </c>
      <c r="D9" s="17" t="s">
        <v>104</v>
      </c>
      <c r="E9" s="17" t="s">
        <v>84</v>
      </c>
      <c r="F9" s="17" t="s">
        <v>137</v>
      </c>
      <c r="G9" s="17" t="s">
        <v>153</v>
      </c>
      <c r="H9" s="17"/>
      <c r="K9" s="17" t="s">
        <v>114</v>
      </c>
      <c r="L9" s="17"/>
      <c r="O9" s="17" t="s">
        <v>89</v>
      </c>
      <c r="P9" s="17" t="s">
        <v>87</v>
      </c>
      <c r="Q9" s="18" t="s">
        <v>99</v>
      </c>
      <c r="R9" s="17" t="s">
        <v>107</v>
      </c>
    </row>
    <row r="10" spans="1:19" ht="15.75" x14ac:dyDescent="0.25">
      <c r="A10" s="17" t="s">
        <v>97</v>
      </c>
      <c r="B10" s="17" t="s">
        <v>104</v>
      </c>
      <c r="C10" s="17" t="s">
        <v>153</v>
      </c>
      <c r="D10" s="17" t="s">
        <v>109</v>
      </c>
      <c r="E10" s="17" t="s">
        <v>85</v>
      </c>
      <c r="F10" s="17" t="s">
        <v>148</v>
      </c>
      <c r="K10" s="17" t="s">
        <v>116</v>
      </c>
      <c r="L10" s="17"/>
      <c r="O10" s="17" t="s">
        <v>92</v>
      </c>
      <c r="P10" s="17" t="s">
        <v>88</v>
      </c>
      <c r="Q10" s="17" t="s">
        <v>104</v>
      </c>
      <c r="R10" s="17" t="s">
        <v>109</v>
      </c>
    </row>
    <row r="11" spans="1:19" ht="15.75" x14ac:dyDescent="0.25">
      <c r="A11" s="18" t="s">
        <v>99</v>
      </c>
      <c r="B11" s="17" t="s">
        <v>105</v>
      </c>
      <c r="D11" s="17" t="s">
        <v>112</v>
      </c>
      <c r="E11" s="17" t="s">
        <v>86</v>
      </c>
      <c r="F11" s="17" t="s">
        <v>149</v>
      </c>
      <c r="K11" s="17" t="s">
        <v>128</v>
      </c>
      <c r="L11" s="17"/>
      <c r="O11" s="17" t="s">
        <v>93</v>
      </c>
      <c r="P11" s="17" t="s">
        <v>89</v>
      </c>
      <c r="Q11" s="17" t="s">
        <v>107</v>
      </c>
      <c r="R11" s="17" t="s">
        <v>116</v>
      </c>
    </row>
    <row r="12" spans="1:19" ht="15.75" x14ac:dyDescent="0.25">
      <c r="A12" s="17" t="s">
        <v>100</v>
      </c>
      <c r="B12" s="17" t="s">
        <v>109</v>
      </c>
      <c r="D12" s="17" t="s">
        <v>130</v>
      </c>
      <c r="E12" s="17" t="s">
        <v>87</v>
      </c>
      <c r="F12" s="17" t="s">
        <v>153</v>
      </c>
      <c r="K12" s="17" t="s">
        <v>134</v>
      </c>
      <c r="L12" s="17"/>
      <c r="O12" s="17" t="s">
        <v>94</v>
      </c>
      <c r="P12" s="17" t="s">
        <v>91</v>
      </c>
      <c r="Q12" s="17" t="s">
        <v>109</v>
      </c>
      <c r="R12" s="17" t="s">
        <v>118</v>
      </c>
    </row>
    <row r="13" spans="1:19" ht="15.75" x14ac:dyDescent="0.25">
      <c r="A13" s="17" t="s">
        <v>104</v>
      </c>
      <c r="B13" s="17" t="s">
        <v>130</v>
      </c>
      <c r="D13" s="17" t="s">
        <v>132</v>
      </c>
      <c r="E13" s="17" t="s">
        <v>88</v>
      </c>
      <c r="K13" s="17" t="s">
        <v>136</v>
      </c>
      <c r="L13" s="17"/>
      <c r="O13" s="17" t="s">
        <v>95</v>
      </c>
      <c r="P13" s="17" t="s">
        <v>92</v>
      </c>
      <c r="Q13" s="17" t="s">
        <v>114</v>
      </c>
      <c r="R13" s="17" t="s">
        <v>126</v>
      </c>
    </row>
    <row r="14" spans="1:19" ht="15.75" x14ac:dyDescent="0.25">
      <c r="A14" s="17" t="s">
        <v>105</v>
      </c>
      <c r="B14" s="17" t="s">
        <v>132</v>
      </c>
      <c r="D14" s="17" t="s">
        <v>136</v>
      </c>
      <c r="E14" s="17" t="s">
        <v>89</v>
      </c>
      <c r="K14" s="17" t="s">
        <v>139</v>
      </c>
      <c r="L14" s="17"/>
      <c r="O14" s="17" t="s">
        <v>96</v>
      </c>
      <c r="P14" s="17" t="s">
        <v>93</v>
      </c>
      <c r="Q14" s="17" t="s">
        <v>117</v>
      </c>
      <c r="R14" s="17" t="s">
        <v>130</v>
      </c>
    </row>
    <row r="15" spans="1:19" ht="15.75" x14ac:dyDescent="0.25">
      <c r="A15" s="17" t="s">
        <v>106</v>
      </c>
      <c r="B15" s="17" t="s">
        <v>136</v>
      </c>
      <c r="D15" s="17" t="s">
        <v>137</v>
      </c>
      <c r="E15" s="17" t="s">
        <v>90</v>
      </c>
      <c r="K15" s="17" t="s">
        <v>142</v>
      </c>
      <c r="L15" s="17"/>
      <c r="O15" s="17" t="s">
        <v>97</v>
      </c>
      <c r="P15" s="17" t="s">
        <v>94</v>
      </c>
      <c r="Q15" s="17" t="s">
        <v>118</v>
      </c>
      <c r="R15" s="17" t="s">
        <v>131</v>
      </c>
    </row>
    <row r="16" spans="1:19" ht="15.75" x14ac:dyDescent="0.25">
      <c r="A16" s="18" t="s">
        <v>108</v>
      </c>
      <c r="B16" s="17" t="s">
        <v>137</v>
      </c>
      <c r="D16" s="17" t="s">
        <v>148</v>
      </c>
      <c r="E16" s="17" t="s">
        <v>91</v>
      </c>
      <c r="K16" s="17" t="s">
        <v>144</v>
      </c>
      <c r="L16" s="17"/>
      <c r="O16" s="18" t="s">
        <v>99</v>
      </c>
      <c r="P16" s="17" t="s">
        <v>95</v>
      </c>
      <c r="Q16" s="17" t="s">
        <v>124</v>
      </c>
      <c r="R16" s="17" t="s">
        <v>136</v>
      </c>
    </row>
    <row r="17" spans="1:18" ht="15.75" x14ac:dyDescent="0.25">
      <c r="A17" s="17" t="s">
        <v>109</v>
      </c>
      <c r="B17" s="17" t="s">
        <v>139</v>
      </c>
      <c r="D17" s="17" t="s">
        <v>149</v>
      </c>
      <c r="E17" s="17" t="s">
        <v>92</v>
      </c>
      <c r="K17" s="17" t="s">
        <v>147</v>
      </c>
      <c r="L17" s="17"/>
      <c r="O17" s="17" t="s">
        <v>104</v>
      </c>
      <c r="P17" s="17" t="s">
        <v>96</v>
      </c>
      <c r="Q17" s="17" t="s">
        <v>128</v>
      </c>
      <c r="R17" s="17" t="s">
        <v>139</v>
      </c>
    </row>
    <row r="18" spans="1:18" ht="15.75" x14ac:dyDescent="0.25">
      <c r="A18" s="17" t="s">
        <v>112</v>
      </c>
      <c r="B18" s="17" t="s">
        <v>148</v>
      </c>
      <c r="D18" s="17" t="s">
        <v>153</v>
      </c>
      <c r="E18" s="17" t="s">
        <v>93</v>
      </c>
      <c r="K18" s="17" t="s">
        <v>148</v>
      </c>
      <c r="L18" s="17"/>
      <c r="O18" s="17" t="s">
        <v>105</v>
      </c>
      <c r="P18" s="17" t="s">
        <v>97</v>
      </c>
      <c r="Q18" s="17" t="s">
        <v>130</v>
      </c>
      <c r="R18" s="17" t="s">
        <v>146</v>
      </c>
    </row>
    <row r="19" spans="1:18" ht="15.75" x14ac:dyDescent="0.25">
      <c r="A19" s="17" t="s">
        <v>119</v>
      </c>
      <c r="B19" s="17" t="s">
        <v>149</v>
      </c>
      <c r="E19" s="17" t="s">
        <v>94</v>
      </c>
      <c r="K19" s="17" t="s">
        <v>149</v>
      </c>
      <c r="L19" s="17"/>
      <c r="O19" s="17" t="s">
        <v>107</v>
      </c>
      <c r="P19" s="18" t="s">
        <v>99</v>
      </c>
      <c r="Q19" s="17" t="s">
        <v>131</v>
      </c>
      <c r="R19" s="17" t="s">
        <v>148</v>
      </c>
    </row>
    <row r="20" spans="1:18" ht="15.75" x14ac:dyDescent="0.25">
      <c r="A20" s="17" t="s">
        <v>123</v>
      </c>
      <c r="B20" s="17" t="s">
        <v>153</v>
      </c>
      <c r="E20" s="17" t="s">
        <v>95</v>
      </c>
      <c r="K20" s="17" t="s">
        <v>155</v>
      </c>
      <c r="L20" s="17"/>
      <c r="O20" s="17" t="s">
        <v>109</v>
      </c>
      <c r="P20" s="17" t="s">
        <v>100</v>
      </c>
      <c r="Q20" s="17" t="s">
        <v>136</v>
      </c>
      <c r="R20" s="17" t="s">
        <v>153</v>
      </c>
    </row>
    <row r="21" spans="1:18" ht="15.75" x14ac:dyDescent="0.25">
      <c r="A21" s="17" t="s">
        <v>126</v>
      </c>
      <c r="B21" s="17" t="s">
        <v>157</v>
      </c>
      <c r="E21" s="17" t="s">
        <v>96</v>
      </c>
      <c r="K21" s="17" t="s">
        <v>157</v>
      </c>
      <c r="L21" s="17"/>
      <c r="O21" s="17" t="s">
        <v>114</v>
      </c>
      <c r="P21" s="17" t="s">
        <v>101</v>
      </c>
      <c r="Q21" s="17" t="s">
        <v>139</v>
      </c>
      <c r="R21" s="17" t="s">
        <v>155</v>
      </c>
    </row>
    <row r="22" spans="1:18" ht="15.75" x14ac:dyDescent="0.25">
      <c r="A22" s="17" t="s">
        <v>130</v>
      </c>
      <c r="E22" s="17" t="s">
        <v>98</v>
      </c>
      <c r="O22" s="17" t="s">
        <v>116</v>
      </c>
      <c r="P22" s="17" t="s">
        <v>103</v>
      </c>
      <c r="Q22" s="17" t="s">
        <v>144</v>
      </c>
    </row>
    <row r="23" spans="1:18" ht="15.75" x14ac:dyDescent="0.25">
      <c r="A23" s="17" t="s">
        <v>132</v>
      </c>
      <c r="E23" s="18" t="s">
        <v>99</v>
      </c>
      <c r="O23" s="17" t="s">
        <v>117</v>
      </c>
      <c r="P23" s="17" t="s">
        <v>104</v>
      </c>
      <c r="Q23" s="17" t="s">
        <v>146</v>
      </c>
    </row>
    <row r="24" spans="1:18" ht="15.75" x14ac:dyDescent="0.25">
      <c r="A24" s="17" t="s">
        <v>136</v>
      </c>
      <c r="E24" s="17" t="s">
        <v>100</v>
      </c>
      <c r="O24" s="17" t="s">
        <v>121</v>
      </c>
      <c r="P24" s="17" t="s">
        <v>105</v>
      </c>
      <c r="Q24" s="17" t="s">
        <v>148</v>
      </c>
    </row>
    <row r="25" spans="1:18" ht="15.75" x14ac:dyDescent="0.25">
      <c r="A25" s="17" t="s">
        <v>137</v>
      </c>
      <c r="E25" s="17" t="s">
        <v>101</v>
      </c>
      <c r="O25" s="17" t="s">
        <v>125</v>
      </c>
      <c r="P25" s="17" t="s">
        <v>106</v>
      </c>
      <c r="Q25" s="17" t="s">
        <v>149</v>
      </c>
    </row>
    <row r="26" spans="1:18" ht="15.75" x14ac:dyDescent="0.25">
      <c r="A26" s="17" t="s">
        <v>140</v>
      </c>
      <c r="E26" s="17" t="s">
        <v>102</v>
      </c>
      <c r="O26" s="17" t="s">
        <v>126</v>
      </c>
      <c r="P26" s="17" t="s">
        <v>107</v>
      </c>
      <c r="Q26" s="17" t="s">
        <v>153</v>
      </c>
    </row>
    <row r="27" spans="1:18" ht="15.75" x14ac:dyDescent="0.25">
      <c r="A27" s="17" t="s">
        <v>147</v>
      </c>
      <c r="E27" s="17" t="s">
        <v>103</v>
      </c>
      <c r="O27" s="17" t="s">
        <v>128</v>
      </c>
      <c r="P27" s="18" t="s">
        <v>108</v>
      </c>
      <c r="Q27" s="17" t="s">
        <v>155</v>
      </c>
    </row>
    <row r="28" spans="1:18" ht="15.75" x14ac:dyDescent="0.25">
      <c r="A28" s="17" t="s">
        <v>148</v>
      </c>
      <c r="E28" s="17" t="s">
        <v>104</v>
      </c>
      <c r="O28" s="17" t="s">
        <v>129</v>
      </c>
      <c r="P28" s="17" t="s">
        <v>109</v>
      </c>
      <c r="Q28" s="17" t="s">
        <v>156</v>
      </c>
    </row>
    <row r="29" spans="1:18" ht="15.75" x14ac:dyDescent="0.25">
      <c r="A29" s="17" t="s">
        <v>149</v>
      </c>
      <c r="E29" s="17" t="s">
        <v>105</v>
      </c>
      <c r="O29" s="17" t="s">
        <v>130</v>
      </c>
      <c r="P29" s="17" t="s">
        <v>112</v>
      </c>
      <c r="Q29" s="17" t="s">
        <v>158</v>
      </c>
    </row>
    <row r="30" spans="1:18" ht="15.75" x14ac:dyDescent="0.25">
      <c r="A30" s="17" t="s">
        <v>153</v>
      </c>
      <c r="E30" s="17" t="s">
        <v>106</v>
      </c>
      <c r="O30" s="17" t="s">
        <v>131</v>
      </c>
      <c r="P30" s="17" t="s">
        <v>114</v>
      </c>
    </row>
    <row r="31" spans="1:18" ht="15.75" x14ac:dyDescent="0.25">
      <c r="A31" s="17" t="s">
        <v>156</v>
      </c>
      <c r="E31" s="17" t="s">
        <v>107</v>
      </c>
      <c r="O31" s="17" t="s">
        <v>133</v>
      </c>
      <c r="P31" s="17" t="s">
        <v>115</v>
      </c>
    </row>
    <row r="32" spans="1:18" ht="15.75" x14ac:dyDescent="0.25">
      <c r="A32" s="17" t="s">
        <v>157</v>
      </c>
      <c r="E32" s="18" t="s">
        <v>108</v>
      </c>
      <c r="O32" s="17" t="s">
        <v>134</v>
      </c>
      <c r="P32" s="17" t="s">
        <v>116</v>
      </c>
    </row>
    <row r="33" spans="1:16" ht="15.75" x14ac:dyDescent="0.25">
      <c r="A33" s="17" t="s">
        <v>158</v>
      </c>
      <c r="E33" s="17" t="s">
        <v>110</v>
      </c>
      <c r="O33" s="17" t="s">
        <v>135</v>
      </c>
      <c r="P33" s="17" t="s">
        <v>117</v>
      </c>
    </row>
    <row r="34" spans="1:16" ht="15.75" x14ac:dyDescent="0.25">
      <c r="E34" s="17" t="s">
        <v>111</v>
      </c>
      <c r="O34" s="17" t="s">
        <v>136</v>
      </c>
      <c r="P34" s="17" t="s">
        <v>118</v>
      </c>
    </row>
    <row r="35" spans="1:16" ht="15.75" x14ac:dyDescent="0.25">
      <c r="E35" s="17" t="s">
        <v>112</v>
      </c>
      <c r="O35" s="17" t="s">
        <v>137</v>
      </c>
      <c r="P35" s="17" t="s">
        <v>124</v>
      </c>
    </row>
    <row r="36" spans="1:16" ht="15.75" x14ac:dyDescent="0.25">
      <c r="E36" s="17" t="s">
        <v>113</v>
      </c>
      <c r="O36" s="17" t="s">
        <v>139</v>
      </c>
      <c r="P36" s="17" t="s">
        <v>125</v>
      </c>
    </row>
    <row r="37" spans="1:16" ht="15.75" x14ac:dyDescent="0.25">
      <c r="E37" s="17" t="s">
        <v>114</v>
      </c>
      <c r="O37" s="17" t="s">
        <v>140</v>
      </c>
      <c r="P37" s="17" t="s">
        <v>126</v>
      </c>
    </row>
    <row r="38" spans="1:16" ht="15.75" x14ac:dyDescent="0.25">
      <c r="E38" s="17" t="s">
        <v>115</v>
      </c>
      <c r="O38" s="17" t="s">
        <v>142</v>
      </c>
      <c r="P38" s="17" t="s">
        <v>127</v>
      </c>
    </row>
    <row r="39" spans="1:16" ht="15.75" x14ac:dyDescent="0.25">
      <c r="E39" s="17" t="s">
        <v>116</v>
      </c>
      <c r="O39" s="17" t="s">
        <v>146</v>
      </c>
      <c r="P39" s="17" t="s">
        <v>128</v>
      </c>
    </row>
    <row r="40" spans="1:16" ht="15.75" x14ac:dyDescent="0.25">
      <c r="E40" s="17" t="s">
        <v>117</v>
      </c>
      <c r="O40" s="17" t="s">
        <v>147</v>
      </c>
      <c r="P40" s="17" t="s">
        <v>129</v>
      </c>
    </row>
    <row r="41" spans="1:16" ht="15.75" x14ac:dyDescent="0.25">
      <c r="E41" s="17" t="s">
        <v>118</v>
      </c>
      <c r="O41" s="17" t="s">
        <v>148</v>
      </c>
      <c r="P41" s="17" t="s">
        <v>130</v>
      </c>
    </row>
    <row r="42" spans="1:16" ht="15.75" x14ac:dyDescent="0.25">
      <c r="E42" s="17" t="s">
        <v>119</v>
      </c>
      <c r="O42" s="17" t="s">
        <v>149</v>
      </c>
      <c r="P42" s="17" t="s">
        <v>131</v>
      </c>
    </row>
    <row r="43" spans="1:16" ht="15.75" x14ac:dyDescent="0.25">
      <c r="E43" s="17" t="s">
        <v>120</v>
      </c>
      <c r="O43" s="17" t="s">
        <v>152</v>
      </c>
      <c r="P43" s="17" t="s">
        <v>134</v>
      </c>
    </row>
    <row r="44" spans="1:16" ht="15.75" x14ac:dyDescent="0.25">
      <c r="E44" s="17" t="s">
        <v>121</v>
      </c>
      <c r="O44" s="17" t="s">
        <v>153</v>
      </c>
      <c r="P44" s="17" t="s">
        <v>135</v>
      </c>
    </row>
    <row r="45" spans="1:16" ht="15.75" x14ac:dyDescent="0.25">
      <c r="E45" s="17" t="s">
        <v>123</v>
      </c>
      <c r="O45" s="17" t="s">
        <v>155</v>
      </c>
      <c r="P45" s="17" t="s">
        <v>136</v>
      </c>
    </row>
    <row r="46" spans="1:16" ht="15.75" x14ac:dyDescent="0.25">
      <c r="E46" s="17" t="s">
        <v>124</v>
      </c>
      <c r="O46" s="17" t="s">
        <v>156</v>
      </c>
      <c r="P46" s="17" t="s">
        <v>137</v>
      </c>
    </row>
    <row r="47" spans="1:16" ht="15.75" x14ac:dyDescent="0.25">
      <c r="E47" s="17" t="s">
        <v>125</v>
      </c>
      <c r="O47" s="17" t="s">
        <v>157</v>
      </c>
      <c r="P47" s="17" t="s">
        <v>139</v>
      </c>
    </row>
    <row r="48" spans="1:16" ht="15.75" x14ac:dyDescent="0.25">
      <c r="E48" s="17" t="s">
        <v>126</v>
      </c>
      <c r="O48" s="17" t="s">
        <v>158</v>
      </c>
      <c r="P48" s="17" t="s">
        <v>140</v>
      </c>
    </row>
    <row r="49" spans="5:16" ht="15.75" x14ac:dyDescent="0.25">
      <c r="E49" s="17" t="s">
        <v>127</v>
      </c>
      <c r="P49" s="17" t="s">
        <v>141</v>
      </c>
    </row>
    <row r="50" spans="5:16" ht="15.75" x14ac:dyDescent="0.25">
      <c r="E50" s="17" t="s">
        <v>128</v>
      </c>
      <c r="P50" s="17" t="s">
        <v>144</v>
      </c>
    </row>
    <row r="51" spans="5:16" ht="15.75" x14ac:dyDescent="0.25">
      <c r="E51" s="17" t="s">
        <v>129</v>
      </c>
      <c r="P51" s="17" t="s">
        <v>146</v>
      </c>
    </row>
    <row r="52" spans="5:16" ht="15.75" x14ac:dyDescent="0.25">
      <c r="E52" s="17" t="s">
        <v>131</v>
      </c>
      <c r="P52" s="17" t="s">
        <v>147</v>
      </c>
    </row>
    <row r="53" spans="5:16" ht="15.75" x14ac:dyDescent="0.25">
      <c r="E53" s="17" t="s">
        <v>132</v>
      </c>
      <c r="P53" s="17" t="s">
        <v>148</v>
      </c>
    </row>
    <row r="54" spans="5:16" ht="15.75" x14ac:dyDescent="0.25">
      <c r="E54" s="17" t="s">
        <v>133</v>
      </c>
      <c r="P54" s="17" t="s">
        <v>149</v>
      </c>
    </row>
    <row r="55" spans="5:16" ht="15.75" x14ac:dyDescent="0.25">
      <c r="E55" s="17" t="s">
        <v>134</v>
      </c>
      <c r="P55" s="17" t="s">
        <v>152</v>
      </c>
    </row>
    <row r="56" spans="5:16" ht="15.75" x14ac:dyDescent="0.25">
      <c r="E56" s="17" t="s">
        <v>135</v>
      </c>
      <c r="P56" s="17" t="s">
        <v>153</v>
      </c>
    </row>
    <row r="57" spans="5:16" ht="15.75" x14ac:dyDescent="0.25">
      <c r="E57" s="18" t="s">
        <v>138</v>
      </c>
      <c r="P57" s="17" t="s">
        <v>154</v>
      </c>
    </row>
    <row r="58" spans="5:16" ht="15.75" x14ac:dyDescent="0.25">
      <c r="E58" s="17" t="s">
        <v>139</v>
      </c>
      <c r="P58" s="17" t="s">
        <v>155</v>
      </c>
    </row>
    <row r="59" spans="5:16" ht="15.75" x14ac:dyDescent="0.25">
      <c r="E59" s="17" t="s">
        <v>140</v>
      </c>
      <c r="P59" s="17" t="s">
        <v>156</v>
      </c>
    </row>
    <row r="60" spans="5:16" ht="15.75" x14ac:dyDescent="0.25">
      <c r="E60" s="17" t="s">
        <v>141</v>
      </c>
      <c r="P60" s="17" t="s">
        <v>157</v>
      </c>
    </row>
    <row r="61" spans="5:16" ht="16.5" thickBot="1" x14ac:dyDescent="0.3">
      <c r="E61" s="17" t="s">
        <v>142</v>
      </c>
      <c r="P61" s="19" t="s">
        <v>159</v>
      </c>
    </row>
    <row r="62" spans="5:16" ht="15.75" x14ac:dyDescent="0.25">
      <c r="E62" s="17" t="s">
        <v>143</v>
      </c>
    </row>
    <row r="63" spans="5:16" ht="15.75" x14ac:dyDescent="0.25">
      <c r="E63" s="17" t="s">
        <v>144</v>
      </c>
    </row>
    <row r="64" spans="5:16" ht="15.75" x14ac:dyDescent="0.25">
      <c r="E64" s="17" t="s">
        <v>145</v>
      </c>
    </row>
    <row r="65" spans="5:5" ht="15.75" x14ac:dyDescent="0.25">
      <c r="E65" s="17" t="s">
        <v>146</v>
      </c>
    </row>
    <row r="66" spans="5:5" ht="15.75" x14ac:dyDescent="0.25">
      <c r="E66" s="17" t="s">
        <v>147</v>
      </c>
    </row>
    <row r="67" spans="5:5" ht="15.75" x14ac:dyDescent="0.25">
      <c r="E67" s="17" t="s">
        <v>148</v>
      </c>
    </row>
    <row r="68" spans="5:5" ht="15.75" x14ac:dyDescent="0.25">
      <c r="E68" s="17" t="s">
        <v>150</v>
      </c>
    </row>
    <row r="69" spans="5:5" ht="15.75" x14ac:dyDescent="0.25">
      <c r="E69" s="17" t="s">
        <v>151</v>
      </c>
    </row>
    <row r="70" spans="5:5" ht="15.75" x14ac:dyDescent="0.25">
      <c r="E70" s="17" t="s">
        <v>152</v>
      </c>
    </row>
    <row r="71" spans="5:5" ht="15.75" x14ac:dyDescent="0.25">
      <c r="E71" s="17" t="s">
        <v>154</v>
      </c>
    </row>
    <row r="72" spans="5:5" ht="15.75" x14ac:dyDescent="0.25">
      <c r="E72" s="17" t="s">
        <v>155</v>
      </c>
    </row>
    <row r="73" spans="5:5" ht="15.75" x14ac:dyDescent="0.25">
      <c r="E73" s="17" t="s">
        <v>156</v>
      </c>
    </row>
    <row r="74" spans="5:5" ht="15.75" x14ac:dyDescent="0.25">
      <c r="E74" s="17" t="s">
        <v>157</v>
      </c>
    </row>
    <row r="75" spans="5:5" ht="15.75" x14ac:dyDescent="0.25">
      <c r="E75" s="17" t="s">
        <v>158</v>
      </c>
    </row>
    <row r="76" spans="5:5" ht="16.5" thickBot="1" x14ac:dyDescent="0.3">
      <c r="E76" s="19" t="s">
        <v>159</v>
      </c>
    </row>
  </sheetData>
  <mergeCells count="3">
    <mergeCell ref="A1:G1"/>
    <mergeCell ref="J1:K1"/>
    <mergeCell ref="N1:S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2"/>
  <sheetViews>
    <sheetView topLeftCell="A31" workbookViewId="0">
      <selection activeCell="G23" sqref="G23"/>
    </sheetView>
  </sheetViews>
  <sheetFormatPr defaultRowHeight="15" x14ac:dyDescent="0.25"/>
  <cols>
    <col min="1" max="1" width="10.7109375" customWidth="1"/>
    <col min="3" max="4" width="9.7109375" bestFit="1" customWidth="1"/>
    <col min="5" max="5" width="9.28515625" bestFit="1" customWidth="1"/>
    <col min="6" max="6" width="9.5703125" bestFit="1" customWidth="1"/>
    <col min="7" max="7" width="9.28515625" bestFit="1" customWidth="1"/>
    <col min="13" max="13" width="9.5703125" bestFit="1" customWidth="1"/>
  </cols>
  <sheetData>
    <row r="1" spans="1:17" x14ac:dyDescent="0.25">
      <c r="A1" s="86" t="s">
        <v>192</v>
      </c>
      <c r="B1" s="87"/>
      <c r="C1" s="87"/>
      <c r="D1" s="87"/>
      <c r="E1" s="87"/>
      <c r="F1" s="87"/>
      <c r="G1" s="88"/>
      <c r="J1" s="86" t="s">
        <v>216</v>
      </c>
      <c r="K1" s="87"/>
      <c r="L1" s="87"/>
      <c r="M1" s="87"/>
      <c r="N1" s="87"/>
      <c r="O1" s="87"/>
      <c r="P1" s="88"/>
      <c r="Q1" s="43"/>
    </row>
    <row r="2" spans="1:17" x14ac:dyDescent="0.25">
      <c r="A2" s="24" t="s">
        <v>193</v>
      </c>
      <c r="B2" s="2" t="s">
        <v>194</v>
      </c>
      <c r="C2" s="2" t="s">
        <v>171</v>
      </c>
      <c r="D2" s="24" t="s">
        <v>172</v>
      </c>
      <c r="E2" s="24" t="s">
        <v>173</v>
      </c>
      <c r="F2" s="24" t="s">
        <v>174</v>
      </c>
      <c r="G2" s="24" t="s">
        <v>175</v>
      </c>
      <c r="J2" s="24" t="s">
        <v>193</v>
      </c>
      <c r="K2" s="2" t="s">
        <v>194</v>
      </c>
      <c r="L2" s="2" t="s">
        <v>171</v>
      </c>
      <c r="M2" s="24" t="s">
        <v>172</v>
      </c>
      <c r="N2" s="24" t="s">
        <v>173</v>
      </c>
      <c r="O2" s="24" t="s">
        <v>174</v>
      </c>
      <c r="P2" s="24" t="s">
        <v>175</v>
      </c>
    </row>
    <row r="3" spans="1:17" x14ac:dyDescent="0.25">
      <c r="A3" s="89" t="s">
        <v>4</v>
      </c>
      <c r="B3" s="48" t="s">
        <v>195</v>
      </c>
      <c r="C3" s="47">
        <v>123.28571428571428</v>
      </c>
      <c r="D3" s="47">
        <v>4.2512315270935961</v>
      </c>
      <c r="E3" s="46">
        <v>2</v>
      </c>
      <c r="F3" s="46">
        <v>60</v>
      </c>
      <c r="G3" s="4">
        <v>1</v>
      </c>
      <c r="J3" s="80" t="s">
        <v>4</v>
      </c>
      <c r="K3" s="24" t="s">
        <v>186</v>
      </c>
      <c r="L3" s="11">
        <v>5537</v>
      </c>
      <c r="M3" s="47">
        <v>120.3695652173913</v>
      </c>
      <c r="N3" s="46">
        <v>41.5</v>
      </c>
      <c r="O3" s="46">
        <v>1266</v>
      </c>
      <c r="P3" s="4">
        <v>1</v>
      </c>
    </row>
    <row r="4" spans="1:17" x14ac:dyDescent="0.25">
      <c r="A4" s="90"/>
      <c r="B4" s="24" t="s">
        <v>169</v>
      </c>
      <c r="C4" s="43">
        <v>52832</v>
      </c>
      <c r="D4" s="43">
        <v>1174.0444444444445</v>
      </c>
      <c r="E4" s="32">
        <v>3</v>
      </c>
      <c r="F4" s="32">
        <v>49717</v>
      </c>
      <c r="G4" s="33">
        <v>1</v>
      </c>
      <c r="J4" s="81"/>
      <c r="K4" s="24" t="s">
        <v>217</v>
      </c>
      <c r="L4" s="42">
        <v>44.911935110081117</v>
      </c>
      <c r="M4" s="49">
        <v>52.525287356321833</v>
      </c>
      <c r="N4" s="49">
        <v>26.833333333333332</v>
      </c>
      <c r="O4" s="5">
        <v>307</v>
      </c>
      <c r="P4" s="50">
        <v>0.5</v>
      </c>
    </row>
    <row r="5" spans="1:17" x14ac:dyDescent="0.25">
      <c r="A5" s="91"/>
      <c r="B5" s="24" t="s">
        <v>196</v>
      </c>
      <c r="C5" s="27">
        <v>430.96644623017914</v>
      </c>
      <c r="D5" s="49">
        <v>83.26666666666668</v>
      </c>
      <c r="E5" s="49">
        <v>5.2</v>
      </c>
      <c r="F5" s="49">
        <v>828.61666666666667</v>
      </c>
      <c r="G5" s="50">
        <v>0.33</v>
      </c>
      <c r="J5" s="80" t="s">
        <v>1</v>
      </c>
      <c r="K5" s="24" t="s">
        <v>186</v>
      </c>
      <c r="L5" s="11">
        <v>76576</v>
      </c>
      <c r="M5" s="47">
        <v>1664.695652173913</v>
      </c>
      <c r="N5" s="46">
        <v>559</v>
      </c>
      <c r="O5" s="46">
        <v>36677</v>
      </c>
      <c r="P5" s="4">
        <v>68</v>
      </c>
    </row>
    <row r="6" spans="1:17" x14ac:dyDescent="0.25">
      <c r="A6" s="89" t="s">
        <v>1</v>
      </c>
      <c r="B6" s="48" t="s">
        <v>195</v>
      </c>
      <c r="C6" s="47">
        <v>251.40497834285713</v>
      </c>
      <c r="D6" s="47">
        <v>8.3801659447619041</v>
      </c>
      <c r="E6" s="46">
        <v>3</v>
      </c>
      <c r="F6" s="25">
        <v>122.0121212</v>
      </c>
      <c r="G6" s="4">
        <v>1</v>
      </c>
      <c r="J6" s="81"/>
      <c r="K6" s="24" t="s">
        <v>217</v>
      </c>
      <c r="L6" s="42">
        <v>304.59221812055125</v>
      </c>
      <c r="M6" s="49">
        <v>352.17110593511035</v>
      </c>
      <c r="N6" s="49">
        <v>283.44827586206895</v>
      </c>
      <c r="O6" s="5">
        <v>1182</v>
      </c>
      <c r="P6" s="50">
        <v>33.71</v>
      </c>
    </row>
    <row r="7" spans="1:17" x14ac:dyDescent="0.25">
      <c r="A7" s="90"/>
      <c r="B7" s="24" t="s">
        <v>169</v>
      </c>
      <c r="C7">
        <v>24597</v>
      </c>
      <c r="D7">
        <v>546.6</v>
      </c>
      <c r="E7">
        <v>67</v>
      </c>
      <c r="F7">
        <v>14398</v>
      </c>
      <c r="G7" s="33">
        <v>1</v>
      </c>
      <c r="J7" s="80" t="s">
        <v>2</v>
      </c>
      <c r="K7" s="24" t="s">
        <v>186</v>
      </c>
      <c r="L7" s="11">
        <v>134294</v>
      </c>
      <c r="M7" s="47">
        <v>2919.4347826086955</v>
      </c>
      <c r="N7" s="46">
        <v>1323.5</v>
      </c>
      <c r="O7" s="46">
        <v>47933</v>
      </c>
      <c r="P7" s="4">
        <v>236</v>
      </c>
    </row>
    <row r="8" spans="1:17" x14ac:dyDescent="0.25">
      <c r="A8" s="91"/>
      <c r="B8" s="24" t="s">
        <v>196</v>
      </c>
      <c r="C8" s="51">
        <v>97.838158027465511</v>
      </c>
      <c r="D8" s="45">
        <v>88.945956998603918</v>
      </c>
      <c r="E8">
        <v>42</v>
      </c>
      <c r="F8">
        <v>522.5</v>
      </c>
      <c r="G8" s="52">
        <v>1.33</v>
      </c>
      <c r="J8" s="81"/>
      <c r="K8" s="24" t="s">
        <v>217</v>
      </c>
      <c r="L8" s="42">
        <v>537.09927153263823</v>
      </c>
      <c r="M8" s="49">
        <v>772.13353287353277</v>
      </c>
      <c r="N8" s="49">
        <v>560.53571428571422</v>
      </c>
      <c r="O8" s="5">
        <v>3036</v>
      </c>
      <c r="P8" s="6">
        <v>206.5</v>
      </c>
    </row>
    <row r="9" spans="1:17" x14ac:dyDescent="0.25">
      <c r="A9" s="89" t="s">
        <v>2</v>
      </c>
      <c r="B9" s="48" t="s">
        <v>195</v>
      </c>
      <c r="C9" s="53">
        <v>250.03571428571428</v>
      </c>
      <c r="D9" s="47">
        <v>8.0656682027649769</v>
      </c>
      <c r="E9" s="46">
        <v>4</v>
      </c>
      <c r="F9" s="46">
        <v>111</v>
      </c>
      <c r="G9" s="4">
        <v>1</v>
      </c>
      <c r="J9" s="80" t="s">
        <v>5</v>
      </c>
      <c r="K9" s="24" t="s">
        <v>186</v>
      </c>
      <c r="L9" s="11">
        <v>473</v>
      </c>
      <c r="M9" s="47">
        <v>10.282608695652174</v>
      </c>
      <c r="N9" s="46">
        <v>4</v>
      </c>
      <c r="O9" s="46">
        <v>118</v>
      </c>
      <c r="P9" s="4">
        <v>1</v>
      </c>
    </row>
    <row r="10" spans="1:17" x14ac:dyDescent="0.25">
      <c r="A10" s="90"/>
      <c r="B10" s="24" t="s">
        <v>169</v>
      </c>
      <c r="C10" s="31">
        <v>72707</v>
      </c>
      <c r="D10" s="51">
        <v>1615.7111111111112</v>
      </c>
      <c r="E10" s="32">
        <v>348</v>
      </c>
      <c r="F10" s="32">
        <v>36067</v>
      </c>
      <c r="G10" s="33">
        <v>1</v>
      </c>
      <c r="J10" s="81"/>
      <c r="K10" s="24" t="s">
        <v>217</v>
      </c>
      <c r="L10" s="42">
        <v>19.306122448979593</v>
      </c>
      <c r="M10" s="49">
        <v>4.8596153846153847</v>
      </c>
      <c r="N10" s="5">
        <v>3</v>
      </c>
      <c r="O10" s="5">
        <v>20</v>
      </c>
      <c r="P10" s="6">
        <v>1</v>
      </c>
    </row>
    <row r="11" spans="1:17" x14ac:dyDescent="0.25">
      <c r="A11" s="91"/>
      <c r="B11" s="24" t="s">
        <v>196</v>
      </c>
      <c r="C11" s="55">
        <v>290.78645907727469</v>
      </c>
      <c r="D11" s="49">
        <v>229.18599918599918</v>
      </c>
      <c r="E11" s="49">
        <v>209.33333333333331</v>
      </c>
      <c r="F11" s="49">
        <v>715.33333333333337</v>
      </c>
      <c r="G11" s="50">
        <v>0.5</v>
      </c>
      <c r="J11" s="80" t="s">
        <v>15</v>
      </c>
      <c r="K11" s="24" t="s">
        <v>186</v>
      </c>
      <c r="L11" s="11">
        <v>54711</v>
      </c>
      <c r="M11" s="47">
        <v>1189.3695652173913</v>
      </c>
      <c r="N11" s="46">
        <v>487.5</v>
      </c>
      <c r="O11" s="46">
        <v>21650</v>
      </c>
      <c r="P11" s="4">
        <v>43</v>
      </c>
    </row>
    <row r="12" spans="1:17" x14ac:dyDescent="0.25">
      <c r="A12" s="89" t="s">
        <v>5</v>
      </c>
      <c r="B12" s="48" t="s">
        <v>195</v>
      </c>
      <c r="C12" s="11">
        <v>24.5</v>
      </c>
      <c r="D12" s="47">
        <v>1.8846153846153846</v>
      </c>
      <c r="E12" s="46">
        <v>1</v>
      </c>
      <c r="F12" s="46">
        <v>8</v>
      </c>
      <c r="G12" s="4">
        <v>1</v>
      </c>
      <c r="J12" s="82"/>
      <c r="K12" s="24" t="s">
        <v>217</v>
      </c>
      <c r="L12" s="42">
        <v>82.605260627070393</v>
      </c>
      <c r="M12" s="49">
        <v>429.53876906294397</v>
      </c>
      <c r="N12" s="49">
        <v>179.47826086956522</v>
      </c>
      <c r="O12" s="5">
        <v>4360</v>
      </c>
      <c r="P12" s="50">
        <v>19.369369369369366</v>
      </c>
    </row>
    <row r="13" spans="1:17" x14ac:dyDescent="0.25">
      <c r="A13" s="90"/>
      <c r="B13" s="24" t="s">
        <v>169</v>
      </c>
      <c r="C13" s="31">
        <v>69984</v>
      </c>
      <c r="D13" s="32">
        <v>1555.2</v>
      </c>
      <c r="E13" s="32">
        <v>304</v>
      </c>
      <c r="F13" s="32">
        <v>35143</v>
      </c>
      <c r="G13" s="33">
        <v>1</v>
      </c>
    </row>
    <row r="14" spans="1:17" x14ac:dyDescent="0.25">
      <c r="A14" s="91"/>
      <c r="B14" s="24" t="s">
        <v>196</v>
      </c>
      <c r="C14" s="55">
        <v>2856.4897959183672</v>
      </c>
      <c r="D14" s="49">
        <v>1770.3365384615386</v>
      </c>
      <c r="E14" s="5">
        <v>1783.5</v>
      </c>
      <c r="F14" s="5">
        <v>4682</v>
      </c>
      <c r="G14" s="6">
        <v>9</v>
      </c>
    </row>
    <row r="15" spans="1:17" x14ac:dyDescent="0.25">
      <c r="A15" s="89" t="s">
        <v>15</v>
      </c>
      <c r="B15" s="48" t="s">
        <v>195</v>
      </c>
      <c r="C15" s="54">
        <v>662.31859308571416</v>
      </c>
      <c r="D15" s="47">
        <v>14.398230284472048</v>
      </c>
      <c r="E15" s="47">
        <v>2.2949999999999999</v>
      </c>
      <c r="F15" s="47">
        <v>533.82787880000001</v>
      </c>
      <c r="G15" s="56">
        <v>0.33</v>
      </c>
      <c r="J15" s="86" t="s">
        <v>216</v>
      </c>
      <c r="K15" s="87"/>
      <c r="L15" s="87"/>
      <c r="M15" s="87"/>
      <c r="N15" s="87"/>
      <c r="O15" s="87"/>
      <c r="P15" s="88"/>
    </row>
    <row r="16" spans="1:17" x14ac:dyDescent="0.25">
      <c r="A16" s="90"/>
      <c r="B16" s="24" t="s">
        <v>169</v>
      </c>
      <c r="C16" s="31">
        <v>69310</v>
      </c>
      <c r="D16" s="51">
        <v>1540.2222222222222</v>
      </c>
      <c r="E16" s="32">
        <v>283</v>
      </c>
      <c r="F16" s="32">
        <v>23743</v>
      </c>
      <c r="G16" s="33">
        <v>2</v>
      </c>
      <c r="J16" s="24" t="s">
        <v>193</v>
      </c>
      <c r="K16" s="2" t="s">
        <v>194</v>
      </c>
      <c r="L16" s="2" t="s">
        <v>171</v>
      </c>
      <c r="M16" s="24" t="s">
        <v>172</v>
      </c>
      <c r="N16" s="24" t="s">
        <v>173</v>
      </c>
      <c r="O16" s="24" t="s">
        <v>174</v>
      </c>
      <c r="P16" s="24" t="s">
        <v>175</v>
      </c>
    </row>
    <row r="17" spans="1:16" x14ac:dyDescent="0.25">
      <c r="A17" s="91"/>
      <c r="B17" s="24" t="s">
        <v>196</v>
      </c>
      <c r="C17" s="55">
        <v>104.647522693101</v>
      </c>
      <c r="D17" s="49">
        <v>488.5062980463058</v>
      </c>
      <c r="E17" s="49">
        <v>154.7241857241857</v>
      </c>
      <c r="F17" s="49">
        <v>4217.1171171171163</v>
      </c>
      <c r="G17" s="50">
        <v>1.8633</v>
      </c>
      <c r="J17" s="80" t="s">
        <v>4</v>
      </c>
      <c r="K17" s="24" t="s">
        <v>186</v>
      </c>
      <c r="L17" s="11">
        <v>49929</v>
      </c>
      <c r="M17" s="47">
        <v>1085.4130434782608</v>
      </c>
      <c r="N17" s="46">
        <v>188.5</v>
      </c>
      <c r="O17" s="46">
        <v>22043</v>
      </c>
      <c r="P17" s="4">
        <v>3</v>
      </c>
    </row>
    <row r="18" spans="1:16" x14ac:dyDescent="0.25">
      <c r="J18" s="81"/>
      <c r="K18" s="24" t="s">
        <v>217</v>
      </c>
      <c r="L18" s="42">
        <v>404.98609501738127</v>
      </c>
      <c r="M18" s="49">
        <v>364.55747126436779</v>
      </c>
      <c r="N18" s="5">
        <v>273</v>
      </c>
      <c r="O18" s="5">
        <v>1264.5</v>
      </c>
      <c r="P18" s="6">
        <v>38.5</v>
      </c>
    </row>
    <row r="19" spans="1:16" x14ac:dyDescent="0.25">
      <c r="J19" s="80" t="s">
        <v>1</v>
      </c>
      <c r="K19" s="24" t="s">
        <v>186</v>
      </c>
      <c r="L19" s="11">
        <v>55879</v>
      </c>
      <c r="M19" s="47">
        <v>1214.7608695652175</v>
      </c>
      <c r="N19" s="46">
        <v>2</v>
      </c>
      <c r="O19" s="46">
        <v>42987</v>
      </c>
      <c r="P19" s="4">
        <v>1</v>
      </c>
    </row>
    <row r="20" spans="1:16" x14ac:dyDescent="0.25">
      <c r="J20" s="81"/>
      <c r="K20" s="24" t="s">
        <v>217</v>
      </c>
      <c r="L20" s="42">
        <v>222.26687939247654</v>
      </c>
      <c r="M20" s="49">
        <v>88.654510927665441</v>
      </c>
      <c r="N20" s="5">
        <v>1.5</v>
      </c>
      <c r="O20" s="5">
        <v>717.5</v>
      </c>
      <c r="P20" s="6">
        <v>0.2</v>
      </c>
    </row>
    <row r="21" spans="1:16" x14ac:dyDescent="0.25">
      <c r="J21" s="80" t="s">
        <v>219</v>
      </c>
      <c r="K21" s="24" t="s">
        <v>186</v>
      </c>
      <c r="L21" s="11">
        <v>196107</v>
      </c>
      <c r="M21" s="47">
        <v>4263.195652173913</v>
      </c>
      <c r="N21" s="46">
        <v>6.5</v>
      </c>
      <c r="O21" s="46">
        <v>171928</v>
      </c>
      <c r="P21" s="4">
        <v>1</v>
      </c>
    </row>
    <row r="22" spans="1:16" x14ac:dyDescent="0.25">
      <c r="J22" s="81"/>
      <c r="K22" s="24" t="s">
        <v>217</v>
      </c>
      <c r="L22" s="42">
        <v>714.32236243007674</v>
      </c>
      <c r="M22" s="49">
        <v>916.15929641547348</v>
      </c>
      <c r="N22" s="5">
        <v>3</v>
      </c>
      <c r="O22" s="5">
        <v>21491</v>
      </c>
      <c r="P22" s="6">
        <v>0.6</v>
      </c>
    </row>
    <row r="23" spans="1:16" x14ac:dyDescent="0.25">
      <c r="J23" s="80" t="s">
        <v>15</v>
      </c>
      <c r="K23" s="24" t="s">
        <v>186</v>
      </c>
      <c r="L23" s="11">
        <v>135621</v>
      </c>
      <c r="M23" s="47">
        <v>2948.282608695652</v>
      </c>
      <c r="N23" s="46">
        <v>39</v>
      </c>
      <c r="O23" s="46">
        <v>99710</v>
      </c>
      <c r="P23" s="4">
        <v>1</v>
      </c>
    </row>
    <row r="24" spans="1:16" x14ac:dyDescent="0.25">
      <c r="J24" s="82"/>
      <c r="K24" s="24" t="s">
        <v>217</v>
      </c>
      <c r="L24" s="42">
        <v>204.76701305960253</v>
      </c>
      <c r="M24" s="49">
        <v>523.4171881214719</v>
      </c>
      <c r="N24" s="49">
        <v>19.74867724867725</v>
      </c>
      <c r="O24" s="5">
        <v>12287.2</v>
      </c>
      <c r="P24" s="50">
        <v>0.3125</v>
      </c>
    </row>
    <row r="27" spans="1:16" x14ac:dyDescent="0.25">
      <c r="A27" s="86" t="s">
        <v>181</v>
      </c>
      <c r="B27" s="87"/>
      <c r="C27" s="87"/>
      <c r="D27" s="87"/>
      <c r="E27" s="87"/>
      <c r="F27" s="88"/>
      <c r="H27" s="86" t="s">
        <v>179</v>
      </c>
      <c r="I27" s="87"/>
      <c r="J27" s="87"/>
      <c r="K27" s="87"/>
      <c r="L27" s="87"/>
      <c r="M27" s="87"/>
      <c r="N27" s="88"/>
    </row>
    <row r="28" spans="1:16" x14ac:dyDescent="0.25">
      <c r="A28" s="24"/>
      <c r="B28" s="24" t="s">
        <v>171</v>
      </c>
      <c r="C28" s="24" t="s">
        <v>172</v>
      </c>
      <c r="D28" s="24" t="s">
        <v>173</v>
      </c>
      <c r="E28" s="24" t="s">
        <v>174</v>
      </c>
      <c r="F28" s="24" t="s">
        <v>175</v>
      </c>
      <c r="H28" s="24"/>
      <c r="I28" s="2" t="s">
        <v>171</v>
      </c>
      <c r="J28" s="24" t="s">
        <v>178</v>
      </c>
      <c r="K28" s="24" t="s">
        <v>172</v>
      </c>
      <c r="L28" s="24" t="s">
        <v>173</v>
      </c>
      <c r="M28" s="24" t="s">
        <v>174</v>
      </c>
      <c r="N28" s="24" t="s">
        <v>175</v>
      </c>
    </row>
    <row r="29" spans="1:16" x14ac:dyDescent="0.25">
      <c r="A29" s="24" t="s">
        <v>169</v>
      </c>
      <c r="B29" s="23">
        <v>313020</v>
      </c>
      <c r="C29" s="23">
        <v>4173.6000000000004</v>
      </c>
      <c r="D29" s="23">
        <v>899</v>
      </c>
      <c r="E29" s="23">
        <v>159068</v>
      </c>
      <c r="F29" s="26">
        <v>2</v>
      </c>
      <c r="H29" s="29" t="s">
        <v>4</v>
      </c>
      <c r="I29">
        <v>53132</v>
      </c>
      <c r="J29" s="36">
        <v>0.16973995271867612</v>
      </c>
      <c r="K29" s="25">
        <v>1041.8039215686274</v>
      </c>
      <c r="L29" s="25">
        <v>8</v>
      </c>
      <c r="M29" s="25">
        <v>49717</v>
      </c>
      <c r="N29" s="26">
        <v>1</v>
      </c>
    </row>
    <row r="30" spans="1:16" x14ac:dyDescent="0.25">
      <c r="A30" s="24" t="s">
        <v>170</v>
      </c>
      <c r="B30" s="42">
        <v>226.0072202166065</v>
      </c>
      <c r="C30" s="27">
        <v>304.38428919095384</v>
      </c>
      <c r="D30" s="27">
        <v>255.59006211180122</v>
      </c>
      <c r="E30" s="27">
        <v>1500.8</v>
      </c>
      <c r="F30" s="28">
        <v>1.5238095238095237</v>
      </c>
      <c r="H30" s="24" t="s">
        <v>1</v>
      </c>
      <c r="I30">
        <v>25537</v>
      </c>
      <c r="J30" s="37">
        <v>8.1582646476263496E-2</v>
      </c>
      <c r="K30" s="43">
        <v>405.34920634920633</v>
      </c>
      <c r="L30" s="43">
        <v>44</v>
      </c>
      <c r="M30" s="43">
        <v>14398</v>
      </c>
      <c r="N30" s="40">
        <v>1</v>
      </c>
    </row>
    <row r="31" spans="1:16" ht="15.75" x14ac:dyDescent="0.25">
      <c r="A31" s="17"/>
      <c r="B31" s="17"/>
      <c r="C31" s="17"/>
      <c r="D31" s="17"/>
      <c r="H31" s="30" t="s">
        <v>2</v>
      </c>
      <c r="I31">
        <v>76676</v>
      </c>
      <c r="J31" s="37">
        <v>0.24495559389176411</v>
      </c>
      <c r="K31" s="43">
        <v>1036.1621621621621</v>
      </c>
      <c r="L31" s="43">
        <v>189</v>
      </c>
      <c r="M31" s="43">
        <v>36067</v>
      </c>
      <c r="N31" s="40">
        <v>1</v>
      </c>
    </row>
    <row r="32" spans="1:16" ht="15.75" x14ac:dyDescent="0.25">
      <c r="A32" s="17"/>
      <c r="B32" s="17"/>
      <c r="C32" s="17"/>
      <c r="H32" s="24" t="s">
        <v>5</v>
      </c>
      <c r="I32">
        <v>73896</v>
      </c>
      <c r="J32" s="37">
        <v>0.23607437224458502</v>
      </c>
      <c r="K32" s="43">
        <v>998.59459459459458</v>
      </c>
      <c r="L32" s="43">
        <v>158</v>
      </c>
      <c r="M32" s="43">
        <v>35143</v>
      </c>
      <c r="N32" s="40">
        <v>1</v>
      </c>
    </row>
    <row r="33" spans="1:19" x14ac:dyDescent="0.25">
      <c r="H33" s="34" t="s">
        <v>15</v>
      </c>
      <c r="I33" s="12">
        <v>83779</v>
      </c>
      <c r="J33" s="38">
        <v>0.26764743466871127</v>
      </c>
      <c r="K33" s="27">
        <v>1170.7373737373739</v>
      </c>
      <c r="L33" s="27">
        <v>343</v>
      </c>
      <c r="M33" s="27">
        <v>25107</v>
      </c>
      <c r="N33" s="28">
        <v>3</v>
      </c>
    </row>
    <row r="36" spans="1:19" x14ac:dyDescent="0.25">
      <c r="A36" s="86" t="s">
        <v>180</v>
      </c>
      <c r="B36" s="87"/>
      <c r="C36" s="87"/>
      <c r="D36" s="87"/>
      <c r="E36" s="87"/>
      <c r="F36" s="88"/>
      <c r="H36" s="86" t="s">
        <v>184</v>
      </c>
      <c r="I36" s="87"/>
      <c r="J36" s="87"/>
      <c r="K36" s="87"/>
      <c r="L36" s="87"/>
      <c r="M36" s="87"/>
      <c r="N36" s="88"/>
    </row>
    <row r="37" spans="1:19" x14ac:dyDescent="0.25">
      <c r="A37" s="24"/>
      <c r="B37" s="24" t="s">
        <v>171</v>
      </c>
      <c r="C37" s="24" t="s">
        <v>172</v>
      </c>
      <c r="D37" s="24" t="s">
        <v>173</v>
      </c>
      <c r="E37" s="24" t="s">
        <v>174</v>
      </c>
      <c r="F37" s="24" t="s">
        <v>175</v>
      </c>
      <c r="H37" s="24"/>
      <c r="I37" s="2" t="s">
        <v>171</v>
      </c>
      <c r="J37" s="24" t="s">
        <v>178</v>
      </c>
      <c r="K37" s="24" t="s">
        <v>172</v>
      </c>
      <c r="L37" s="24" t="s">
        <v>173</v>
      </c>
      <c r="M37" s="24" t="s">
        <v>174</v>
      </c>
      <c r="N37" s="24" t="s">
        <v>175</v>
      </c>
    </row>
    <row r="38" spans="1:19" x14ac:dyDescent="0.25">
      <c r="A38" s="24" t="s">
        <v>182</v>
      </c>
      <c r="B38" s="44">
        <v>294756</v>
      </c>
      <c r="C38" s="25">
        <v>3594.5853658536585</v>
      </c>
      <c r="D38" s="25">
        <v>1080.5</v>
      </c>
      <c r="E38" s="25">
        <v>107549</v>
      </c>
      <c r="F38" s="26">
        <v>214</v>
      </c>
      <c r="H38" s="29" t="s">
        <v>4</v>
      </c>
      <c r="I38" s="11">
        <v>6308</v>
      </c>
      <c r="J38" s="36">
        <v>2.1400751808275321E-2</v>
      </c>
      <c r="K38" s="25">
        <v>78.849999999999994</v>
      </c>
      <c r="L38" s="25">
        <v>20</v>
      </c>
      <c r="M38" s="25">
        <v>1266</v>
      </c>
      <c r="N38" s="26">
        <v>1</v>
      </c>
    </row>
    <row r="39" spans="1:19" x14ac:dyDescent="0.25">
      <c r="A39" s="24" t="s">
        <v>183</v>
      </c>
      <c r="B39" s="42">
        <v>212.82021660649821</v>
      </c>
      <c r="C39" s="27">
        <v>371.88585917432766</v>
      </c>
      <c r="D39" s="27">
        <v>325.83333333333337</v>
      </c>
      <c r="E39" s="27">
        <v>1438.4</v>
      </c>
      <c r="F39" s="28">
        <v>79.027355623100306</v>
      </c>
      <c r="H39" s="24" t="s">
        <v>1</v>
      </c>
      <c r="I39" s="31">
        <v>80761</v>
      </c>
      <c r="J39" s="37">
        <v>0.27399272618708354</v>
      </c>
      <c r="K39" s="43">
        <v>984.89024390243901</v>
      </c>
      <c r="L39" s="43">
        <v>210.5</v>
      </c>
      <c r="M39" s="43">
        <v>36677</v>
      </c>
      <c r="N39" s="40">
        <v>27</v>
      </c>
    </row>
    <row r="40" spans="1:19" x14ac:dyDescent="0.25">
      <c r="H40" s="30" t="s">
        <v>2</v>
      </c>
      <c r="I40" s="31">
        <v>145865</v>
      </c>
      <c r="J40" s="37">
        <v>0.49486694079170568</v>
      </c>
      <c r="K40" s="43">
        <v>1778.8414634146341</v>
      </c>
      <c r="L40" s="43">
        <v>540</v>
      </c>
      <c r="M40" s="43">
        <v>47933</v>
      </c>
      <c r="N40" s="40">
        <v>117</v>
      </c>
    </row>
    <row r="41" spans="1:19" x14ac:dyDescent="0.25">
      <c r="H41" s="24" t="s">
        <v>5</v>
      </c>
      <c r="I41" s="31">
        <v>605</v>
      </c>
      <c r="J41" s="37">
        <v>2.052545155993432E-3</v>
      </c>
      <c r="K41" s="43">
        <v>9.6031746031746028</v>
      </c>
      <c r="L41" s="43">
        <v>4</v>
      </c>
      <c r="M41" s="43">
        <v>118</v>
      </c>
      <c r="N41" s="40">
        <v>1</v>
      </c>
    </row>
    <row r="42" spans="1:19" x14ac:dyDescent="0.25">
      <c r="H42" s="34" t="s">
        <v>15</v>
      </c>
      <c r="I42" s="12">
        <v>61217</v>
      </c>
      <c r="J42" s="38">
        <v>0.207687036056942</v>
      </c>
      <c r="K42" s="27">
        <v>746.54878048780483</v>
      </c>
      <c r="L42" s="27">
        <v>250</v>
      </c>
      <c r="M42" s="27">
        <v>21650</v>
      </c>
      <c r="N42" s="28">
        <v>6</v>
      </c>
    </row>
    <row r="44" spans="1:19" x14ac:dyDescent="0.25">
      <c r="J44" s="41"/>
    </row>
    <row r="45" spans="1:19" x14ac:dyDescent="0.25">
      <c r="A45" s="86" t="s">
        <v>185</v>
      </c>
      <c r="B45" s="87"/>
      <c r="C45" s="87"/>
      <c r="D45" s="87"/>
      <c r="E45" s="87"/>
      <c r="F45" s="88"/>
      <c r="H45" s="86" t="s">
        <v>188</v>
      </c>
      <c r="I45" s="87"/>
      <c r="J45" s="87"/>
      <c r="K45" s="87"/>
      <c r="L45" s="87"/>
      <c r="M45" s="87"/>
      <c r="N45" s="88"/>
    </row>
    <row r="46" spans="1:19" x14ac:dyDescent="0.25">
      <c r="A46" s="24"/>
      <c r="B46" s="24" t="s">
        <v>171</v>
      </c>
      <c r="C46" s="24" t="s">
        <v>172</v>
      </c>
      <c r="D46" s="24" t="s">
        <v>173</v>
      </c>
      <c r="E46" s="24" t="s">
        <v>174</v>
      </c>
      <c r="F46" s="24" t="s">
        <v>175</v>
      </c>
      <c r="H46" s="24"/>
      <c r="I46" s="2" t="s">
        <v>171</v>
      </c>
      <c r="J46" s="24" t="s">
        <v>178</v>
      </c>
      <c r="K46" s="24" t="s">
        <v>172</v>
      </c>
      <c r="L46" s="24" t="s">
        <v>173</v>
      </c>
      <c r="M46" s="24" t="s">
        <v>174</v>
      </c>
      <c r="N46" s="24" t="s">
        <v>175</v>
      </c>
    </row>
    <row r="47" spans="1:19" x14ac:dyDescent="0.25">
      <c r="A47" s="24" t="s">
        <v>186</v>
      </c>
      <c r="B47">
        <v>422276</v>
      </c>
      <c r="C47" s="23">
        <v>5484.1038961038957</v>
      </c>
      <c r="D47" s="23">
        <v>80</v>
      </c>
      <c r="E47" s="23">
        <v>323723</v>
      </c>
      <c r="F47" s="26">
        <v>1</v>
      </c>
      <c r="H47" s="29" t="s">
        <v>4</v>
      </c>
      <c r="I47">
        <v>50694</v>
      </c>
      <c r="J47" s="35">
        <v>0.12004944633367751</v>
      </c>
      <c r="K47">
        <v>667.02631578947364</v>
      </c>
      <c r="L47">
        <v>68.5</v>
      </c>
      <c r="M47">
        <v>22043</v>
      </c>
      <c r="N47" s="4">
        <v>1</v>
      </c>
      <c r="R47" s="43"/>
      <c r="S47" s="43"/>
    </row>
    <row r="48" spans="1:19" x14ac:dyDescent="0.25">
      <c r="A48" s="24" t="s">
        <v>187</v>
      </c>
      <c r="B48" s="12">
        <v>305</v>
      </c>
      <c r="C48" s="27">
        <v>93.043197389345266</v>
      </c>
      <c r="D48" s="27">
        <v>21.016166281755197</v>
      </c>
      <c r="E48" s="27">
        <v>1943.8095238095239</v>
      </c>
      <c r="F48" s="39">
        <v>0.47</v>
      </c>
      <c r="H48" s="24" t="s">
        <v>1</v>
      </c>
      <c r="I48">
        <v>55891</v>
      </c>
      <c r="J48" s="35">
        <v>0.13235656300618553</v>
      </c>
      <c r="K48">
        <v>1552.5277777777778</v>
      </c>
      <c r="L48">
        <v>3</v>
      </c>
      <c r="M48">
        <v>42987</v>
      </c>
      <c r="N48" s="33">
        <v>1</v>
      </c>
      <c r="R48" s="43"/>
      <c r="S48" s="43"/>
    </row>
    <row r="49" spans="8:19" x14ac:dyDescent="0.25">
      <c r="H49" s="30" t="s">
        <v>2</v>
      </c>
      <c r="I49">
        <v>2332</v>
      </c>
      <c r="J49" s="35">
        <v>5.5224545084257689E-3</v>
      </c>
      <c r="K49">
        <v>233.2</v>
      </c>
      <c r="L49">
        <v>1.5</v>
      </c>
      <c r="M49">
        <v>2085</v>
      </c>
      <c r="N49" s="33">
        <v>1</v>
      </c>
      <c r="R49" s="43"/>
      <c r="S49" s="43"/>
    </row>
    <row r="50" spans="8:19" x14ac:dyDescent="0.25">
      <c r="H50" s="24" t="s">
        <v>5</v>
      </c>
      <c r="I50">
        <v>193834</v>
      </c>
      <c r="J50" s="35">
        <v>0.45902206140060053</v>
      </c>
      <c r="K50">
        <v>3524.2545454545457</v>
      </c>
      <c r="L50">
        <v>6</v>
      </c>
      <c r="M50">
        <v>169843</v>
      </c>
      <c r="N50" s="33">
        <v>1</v>
      </c>
      <c r="R50" s="43"/>
      <c r="S50" s="43"/>
    </row>
    <row r="51" spans="8:19" x14ac:dyDescent="0.25">
      <c r="H51" s="34" t="s">
        <v>15</v>
      </c>
      <c r="I51" s="12">
        <v>119525</v>
      </c>
      <c r="J51" s="38">
        <v>0.28304947475111064</v>
      </c>
      <c r="K51" s="5">
        <v>2344.6204278812975</v>
      </c>
      <c r="L51" s="5">
        <v>25</v>
      </c>
      <c r="M51" s="5">
        <v>86765</v>
      </c>
      <c r="N51" s="6">
        <v>2</v>
      </c>
      <c r="R51" s="43"/>
      <c r="S51" s="43"/>
    </row>
    <row r="62" spans="8:19" ht="15" customHeight="1" x14ac:dyDescent="0.25"/>
  </sheetData>
  <mergeCells count="23">
    <mergeCell ref="J1:P1"/>
    <mergeCell ref="J19:J20"/>
    <mergeCell ref="J21:J22"/>
    <mergeCell ref="J23:J24"/>
    <mergeCell ref="J3:J4"/>
    <mergeCell ref="J5:J6"/>
    <mergeCell ref="J7:J8"/>
    <mergeCell ref="J9:J10"/>
    <mergeCell ref="J11:J12"/>
    <mergeCell ref="J15:P15"/>
    <mergeCell ref="J17:J18"/>
    <mergeCell ref="A15:A17"/>
    <mergeCell ref="A1:G1"/>
    <mergeCell ref="A3:A5"/>
    <mergeCell ref="A6:A8"/>
    <mergeCell ref="A9:A11"/>
    <mergeCell ref="A12:A14"/>
    <mergeCell ref="A27:F27"/>
    <mergeCell ref="H27:N27"/>
    <mergeCell ref="A36:F36"/>
    <mergeCell ref="H36:N36"/>
    <mergeCell ref="A45:F45"/>
    <mergeCell ref="H45:N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93"/>
  <sheetViews>
    <sheetView workbookViewId="0">
      <selection activeCell="D15" sqref="D15"/>
    </sheetView>
  </sheetViews>
  <sheetFormatPr defaultRowHeight="15" x14ac:dyDescent="0.25"/>
  <cols>
    <col min="1" max="1" width="25.140625" customWidth="1"/>
    <col min="13" max="14" width="9" customWidth="1"/>
  </cols>
  <sheetData>
    <row r="1" spans="1:35" ht="15.75" thickBot="1" x14ac:dyDescent="0.3">
      <c r="A1" s="16" t="s">
        <v>77</v>
      </c>
      <c r="B1" s="20" t="s">
        <v>161</v>
      </c>
      <c r="C1" s="20" t="s">
        <v>162</v>
      </c>
      <c r="D1" s="20" t="s">
        <v>163</v>
      </c>
      <c r="E1" s="20" t="s">
        <v>164</v>
      </c>
      <c r="F1" s="20" t="s">
        <v>165</v>
      </c>
      <c r="G1" s="20" t="s">
        <v>166</v>
      </c>
      <c r="H1" s="20" t="s">
        <v>160</v>
      </c>
      <c r="I1" s="20" t="s">
        <v>176</v>
      </c>
      <c r="J1" s="69" t="s">
        <v>278</v>
      </c>
      <c r="K1" s="22" t="s">
        <v>177</v>
      </c>
      <c r="L1" s="67" t="s">
        <v>257</v>
      </c>
      <c r="M1" s="68" t="s">
        <v>258</v>
      </c>
      <c r="N1" s="78" t="s">
        <v>287</v>
      </c>
      <c r="O1" s="69" t="s">
        <v>259</v>
      </c>
      <c r="P1" s="70" t="s">
        <v>260</v>
      </c>
      <c r="Q1" s="69" t="s">
        <v>288</v>
      </c>
      <c r="R1" s="69" t="s">
        <v>261</v>
      </c>
      <c r="S1" s="22" t="s">
        <v>199</v>
      </c>
      <c r="T1" s="22" t="s">
        <v>201</v>
      </c>
      <c r="U1" s="22" t="s">
        <v>202</v>
      </c>
      <c r="V1" s="22" t="s">
        <v>203</v>
      </c>
      <c r="W1" s="22" t="s">
        <v>204</v>
      </c>
      <c r="X1" s="22" t="s">
        <v>205</v>
      </c>
      <c r="Y1" s="22" t="s">
        <v>206</v>
      </c>
      <c r="Z1" s="22" t="s">
        <v>207</v>
      </c>
      <c r="AA1" s="22" t="s">
        <v>208</v>
      </c>
      <c r="AB1" s="22" t="s">
        <v>209</v>
      </c>
      <c r="AC1" s="22" t="s">
        <v>210</v>
      </c>
    </row>
    <row r="2" spans="1:35" ht="15.75" x14ac:dyDescent="0.25">
      <c r="A2" s="17" t="s">
        <v>136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0.28999999999999998</v>
      </c>
      <c r="J2" s="71" t="s">
        <v>284</v>
      </c>
      <c r="K2">
        <v>0</v>
      </c>
      <c r="L2" s="71">
        <v>8561</v>
      </c>
      <c r="M2" s="71">
        <v>7238.97</v>
      </c>
      <c r="N2" s="73">
        <v>7.2389700000000001E-2</v>
      </c>
      <c r="O2" s="71" t="s">
        <v>274</v>
      </c>
      <c r="P2" s="72">
        <v>7113.37</v>
      </c>
      <c r="Q2" s="77">
        <v>7.1133699999999994E-2</v>
      </c>
      <c r="R2" s="71" t="s">
        <v>275</v>
      </c>
      <c r="S2" t="s">
        <v>198</v>
      </c>
      <c r="T2" t="s">
        <v>200</v>
      </c>
      <c r="U2" t="s">
        <v>200</v>
      </c>
      <c r="V2" t="s">
        <v>200</v>
      </c>
      <c r="W2" t="s">
        <v>200</v>
      </c>
      <c r="X2" t="s">
        <v>200</v>
      </c>
      <c r="Y2" t="s">
        <v>200</v>
      </c>
      <c r="Z2" t="s">
        <v>200</v>
      </c>
      <c r="AA2" t="s">
        <v>200</v>
      </c>
      <c r="AB2" t="s">
        <v>200</v>
      </c>
      <c r="AC2" t="s">
        <v>200</v>
      </c>
      <c r="AI2" s="17"/>
    </row>
    <row r="3" spans="1:35" ht="15.75" x14ac:dyDescent="0.25">
      <c r="A3" s="17" t="s">
        <v>139</v>
      </c>
      <c r="B3">
        <v>2</v>
      </c>
      <c r="C3">
        <v>0</v>
      </c>
      <c r="D3">
        <v>4</v>
      </c>
      <c r="E3">
        <v>1</v>
      </c>
      <c r="F3">
        <v>4</v>
      </c>
      <c r="G3">
        <v>259</v>
      </c>
      <c r="H3">
        <v>269</v>
      </c>
      <c r="I3">
        <v>1.1100000000000001</v>
      </c>
      <c r="J3" s="71" t="s">
        <v>284</v>
      </c>
      <c r="K3">
        <v>242.34234234234233</v>
      </c>
      <c r="L3" s="71">
        <v>10321</v>
      </c>
      <c r="M3" s="71">
        <v>8809.67</v>
      </c>
      <c r="N3" s="73">
        <v>8.80967E-2</v>
      </c>
      <c r="O3" s="71" t="s">
        <v>274</v>
      </c>
      <c r="P3" s="72">
        <v>8507.51</v>
      </c>
      <c r="Q3" s="77">
        <v>8.5075100000000001E-2</v>
      </c>
      <c r="R3" s="71" t="s">
        <v>275</v>
      </c>
      <c r="S3" t="s">
        <v>198</v>
      </c>
      <c r="T3" t="s">
        <v>200</v>
      </c>
      <c r="U3" t="s">
        <v>200</v>
      </c>
      <c r="V3" t="s">
        <v>200</v>
      </c>
      <c r="W3" t="s">
        <v>200</v>
      </c>
      <c r="X3" t="s">
        <v>200</v>
      </c>
      <c r="Y3" t="s">
        <v>200</v>
      </c>
      <c r="Z3" t="s">
        <v>200</v>
      </c>
      <c r="AA3" t="s">
        <v>200</v>
      </c>
      <c r="AB3" t="s">
        <v>200</v>
      </c>
      <c r="AC3" t="s">
        <v>200</v>
      </c>
      <c r="AI3" s="17"/>
    </row>
    <row r="4" spans="1:35" ht="15.75" x14ac:dyDescent="0.25">
      <c r="A4" s="17" t="s">
        <v>148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2</v>
      </c>
      <c r="I4">
        <v>1.1100000000000001</v>
      </c>
      <c r="J4" s="71" t="s">
        <v>284</v>
      </c>
      <c r="K4">
        <v>1.8018018018018016</v>
      </c>
      <c r="L4" s="71">
        <v>8895</v>
      </c>
      <c r="M4" s="71">
        <v>7649.66</v>
      </c>
      <c r="N4" s="73">
        <v>7.6496599999999998E-2</v>
      </c>
      <c r="O4" s="71" t="s">
        <v>274</v>
      </c>
      <c r="P4" s="72">
        <v>7465.23</v>
      </c>
      <c r="Q4" s="77">
        <v>7.4652299999999991E-2</v>
      </c>
      <c r="R4" s="71" t="s">
        <v>275</v>
      </c>
      <c r="S4" t="s">
        <v>198</v>
      </c>
      <c r="T4" t="s">
        <v>200</v>
      </c>
      <c r="U4" t="s">
        <v>200</v>
      </c>
      <c r="V4" t="s">
        <v>200</v>
      </c>
      <c r="W4" t="s">
        <v>200</v>
      </c>
      <c r="X4" t="s">
        <v>200</v>
      </c>
      <c r="Y4" t="s">
        <v>200</v>
      </c>
      <c r="Z4" t="s">
        <v>200</v>
      </c>
      <c r="AA4" t="s">
        <v>200</v>
      </c>
      <c r="AB4" t="s">
        <v>200</v>
      </c>
      <c r="AC4" t="s">
        <v>200</v>
      </c>
      <c r="AI4" s="17"/>
    </row>
    <row r="5" spans="1:35" ht="15.75" x14ac:dyDescent="0.25">
      <c r="A5" s="17" t="s">
        <v>155</v>
      </c>
      <c r="B5">
        <v>8</v>
      </c>
      <c r="C5">
        <v>2</v>
      </c>
      <c r="D5">
        <v>3</v>
      </c>
      <c r="E5">
        <v>2</v>
      </c>
      <c r="F5">
        <v>3</v>
      </c>
      <c r="G5">
        <v>577</v>
      </c>
      <c r="H5">
        <v>593</v>
      </c>
      <c r="I5">
        <v>1.1100000000000001</v>
      </c>
      <c r="J5" s="71" t="s">
        <v>284</v>
      </c>
      <c r="K5">
        <v>534.23423423423424</v>
      </c>
      <c r="L5" s="71">
        <v>10289</v>
      </c>
      <c r="M5" s="71">
        <v>8823.93</v>
      </c>
      <c r="N5" s="73">
        <v>8.8239300000000007E-2</v>
      </c>
      <c r="O5" s="71" t="s">
        <v>274</v>
      </c>
      <c r="P5" s="72">
        <v>8436.5</v>
      </c>
      <c r="Q5" s="77">
        <v>8.4364999999999996E-2</v>
      </c>
      <c r="R5" s="71" t="s">
        <v>275</v>
      </c>
      <c r="S5" t="s">
        <v>198</v>
      </c>
      <c r="T5" t="s">
        <v>200</v>
      </c>
      <c r="U5" t="s">
        <v>200</v>
      </c>
      <c r="V5" t="s">
        <v>200</v>
      </c>
      <c r="W5" t="s">
        <v>200</v>
      </c>
      <c r="X5" t="s">
        <v>200</v>
      </c>
      <c r="Y5" t="s">
        <v>200</v>
      </c>
      <c r="Z5" t="s">
        <v>200</v>
      </c>
      <c r="AA5" t="s">
        <v>200</v>
      </c>
      <c r="AB5" t="s">
        <v>200</v>
      </c>
      <c r="AC5" t="s">
        <v>200</v>
      </c>
      <c r="AI5" s="17"/>
    </row>
    <row r="6" spans="1:35" ht="15.75" x14ac:dyDescent="0.25">
      <c r="A6" s="17" t="s">
        <v>152</v>
      </c>
      <c r="B6">
        <v>8</v>
      </c>
      <c r="C6">
        <v>17</v>
      </c>
      <c r="D6">
        <v>68</v>
      </c>
      <c r="E6">
        <v>30</v>
      </c>
      <c r="F6">
        <v>68</v>
      </c>
      <c r="G6">
        <v>715</v>
      </c>
      <c r="H6">
        <v>876</v>
      </c>
      <c r="I6">
        <v>1.2</v>
      </c>
      <c r="J6" s="71" t="s">
        <v>284</v>
      </c>
      <c r="K6">
        <v>730</v>
      </c>
      <c r="L6" s="71">
        <v>21349</v>
      </c>
      <c r="M6" s="71">
        <v>17807.21</v>
      </c>
      <c r="N6" s="73">
        <v>0.17807209999999998</v>
      </c>
      <c r="O6" s="71" t="s">
        <v>276</v>
      </c>
      <c r="P6" s="72">
        <v>17240.52</v>
      </c>
      <c r="Q6" s="77">
        <v>0.17240520000000001</v>
      </c>
      <c r="R6" s="71" t="s">
        <v>277</v>
      </c>
      <c r="S6" t="s">
        <v>198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Z6" t="s">
        <v>200</v>
      </c>
      <c r="AA6" t="s">
        <v>200</v>
      </c>
      <c r="AB6" t="s">
        <v>200</v>
      </c>
      <c r="AC6" t="s">
        <v>200</v>
      </c>
      <c r="AI6" s="17"/>
    </row>
    <row r="7" spans="1:35" ht="15.75" x14ac:dyDescent="0.25">
      <c r="A7" s="17" t="s">
        <v>89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2</v>
      </c>
      <c r="I7">
        <v>1.22</v>
      </c>
      <c r="J7" s="71" t="s">
        <v>284</v>
      </c>
      <c r="K7">
        <v>1.639344262295082</v>
      </c>
      <c r="L7" s="71">
        <v>14827</v>
      </c>
      <c r="M7" s="71">
        <v>12876.76</v>
      </c>
      <c r="N7" s="73">
        <v>0.12876760000000001</v>
      </c>
      <c r="O7" s="71" t="s">
        <v>274</v>
      </c>
      <c r="P7" s="72">
        <v>12480.82</v>
      </c>
      <c r="Q7" s="77">
        <v>0.12480819999999999</v>
      </c>
      <c r="R7" s="71" t="s">
        <v>275</v>
      </c>
      <c r="S7" t="s">
        <v>198</v>
      </c>
      <c r="T7" t="s">
        <v>200</v>
      </c>
      <c r="U7" t="s">
        <v>200</v>
      </c>
      <c r="V7" t="s">
        <v>200</v>
      </c>
      <c r="W7" t="s">
        <v>200</v>
      </c>
      <c r="X7" t="s">
        <v>200</v>
      </c>
      <c r="Y7" t="s">
        <v>200</v>
      </c>
      <c r="Z7" t="s">
        <v>200</v>
      </c>
      <c r="AA7" t="s">
        <v>200</v>
      </c>
      <c r="AB7" t="s">
        <v>200</v>
      </c>
      <c r="AC7" t="s">
        <v>200</v>
      </c>
      <c r="AI7" s="17"/>
    </row>
    <row r="8" spans="1:35" ht="15.75" x14ac:dyDescent="0.25">
      <c r="A8" s="17" t="s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1.22</v>
      </c>
      <c r="J8" s="71" t="s">
        <v>284</v>
      </c>
      <c r="K8">
        <v>0</v>
      </c>
      <c r="L8" s="71">
        <v>7487</v>
      </c>
      <c r="M8" s="71">
        <v>6426.64</v>
      </c>
      <c r="N8" s="73">
        <v>6.4266400000000001E-2</v>
      </c>
      <c r="O8" s="71" t="s">
        <v>274</v>
      </c>
      <c r="P8" s="72">
        <v>6211.45</v>
      </c>
      <c r="Q8" s="77">
        <v>6.2114499999999996E-2</v>
      </c>
      <c r="R8" s="71" t="s">
        <v>275</v>
      </c>
      <c r="S8" t="s">
        <v>198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  <c r="Y8" t="s">
        <v>200</v>
      </c>
      <c r="Z8" t="s">
        <v>200</v>
      </c>
      <c r="AA8" t="s">
        <v>200</v>
      </c>
      <c r="AB8" t="s">
        <v>200</v>
      </c>
      <c r="AC8" t="s">
        <v>200</v>
      </c>
      <c r="AI8" s="17"/>
    </row>
    <row r="9" spans="1:35" ht="15.75" x14ac:dyDescent="0.25">
      <c r="A9" s="17" t="s">
        <v>130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1.22</v>
      </c>
      <c r="J9" s="71" t="s">
        <v>284</v>
      </c>
      <c r="K9">
        <v>0</v>
      </c>
      <c r="L9" s="71">
        <v>17760</v>
      </c>
      <c r="M9" s="71">
        <v>14773.67</v>
      </c>
      <c r="N9" s="73">
        <v>0.1477367</v>
      </c>
      <c r="O9" s="71" t="s">
        <v>276</v>
      </c>
      <c r="P9" s="72">
        <v>13957.68</v>
      </c>
      <c r="Q9" s="77">
        <v>0.1395768</v>
      </c>
      <c r="R9" s="71" t="s">
        <v>275</v>
      </c>
      <c r="S9" t="s">
        <v>198</v>
      </c>
      <c r="T9" t="s">
        <v>200</v>
      </c>
      <c r="U9" t="s">
        <v>200</v>
      </c>
      <c r="V9" t="s">
        <v>200</v>
      </c>
      <c r="W9" t="s">
        <v>200</v>
      </c>
      <c r="X9" t="s">
        <v>200</v>
      </c>
      <c r="Y9" t="s">
        <v>200</v>
      </c>
      <c r="Z9" t="s">
        <v>200</v>
      </c>
      <c r="AA9" t="s">
        <v>200</v>
      </c>
      <c r="AB9" t="s">
        <v>200</v>
      </c>
      <c r="AC9" t="s">
        <v>200</v>
      </c>
      <c r="AI9" s="17"/>
    </row>
    <row r="10" spans="1:35" ht="15.75" x14ac:dyDescent="0.25">
      <c r="A10" s="17" t="s">
        <v>107</v>
      </c>
      <c r="B10">
        <v>4</v>
      </c>
      <c r="C10">
        <v>48</v>
      </c>
      <c r="D10">
        <v>191</v>
      </c>
      <c r="E10">
        <v>5</v>
      </c>
      <c r="F10">
        <v>188</v>
      </c>
      <c r="G10">
        <v>927</v>
      </c>
      <c r="H10">
        <v>1358</v>
      </c>
      <c r="I10">
        <v>1.25</v>
      </c>
      <c r="J10" s="71" t="s">
        <v>284</v>
      </c>
      <c r="K10">
        <v>1086.4000000000001</v>
      </c>
      <c r="L10" s="71">
        <v>28783</v>
      </c>
      <c r="M10" s="71">
        <v>23857.15</v>
      </c>
      <c r="N10" s="73">
        <v>0.23857150000000002</v>
      </c>
      <c r="O10" s="71" t="s">
        <v>270</v>
      </c>
      <c r="P10" s="72">
        <v>22355.23</v>
      </c>
      <c r="Q10" s="77">
        <v>0.22355230000000001</v>
      </c>
      <c r="R10" s="74" t="s">
        <v>271</v>
      </c>
      <c r="S10" t="s">
        <v>198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  <c r="Y10" t="s">
        <v>200</v>
      </c>
      <c r="Z10" t="s">
        <v>200</v>
      </c>
      <c r="AA10" t="s">
        <v>200</v>
      </c>
      <c r="AB10" t="s">
        <v>200</v>
      </c>
      <c r="AC10" t="s">
        <v>200</v>
      </c>
      <c r="AI10" s="17"/>
    </row>
    <row r="11" spans="1:35" ht="15.75" x14ac:dyDescent="0.25">
      <c r="A11" s="18" t="s">
        <v>131</v>
      </c>
      <c r="B11">
        <v>35</v>
      </c>
      <c r="C11">
        <v>35</v>
      </c>
      <c r="D11">
        <v>202</v>
      </c>
      <c r="E11">
        <v>31</v>
      </c>
      <c r="F11">
        <v>185</v>
      </c>
      <c r="G11">
        <v>1419</v>
      </c>
      <c r="H11">
        <v>1876</v>
      </c>
      <c r="I11">
        <v>1.25</v>
      </c>
      <c r="J11" s="71" t="s">
        <v>284</v>
      </c>
      <c r="K11">
        <v>1500.8</v>
      </c>
      <c r="L11" s="71">
        <v>29385</v>
      </c>
      <c r="M11" s="71">
        <v>24694.400000000001</v>
      </c>
      <c r="N11" s="73">
        <v>0.24694400000000002</v>
      </c>
      <c r="O11" s="71" t="s">
        <v>270</v>
      </c>
      <c r="P11" s="72">
        <v>23780.92</v>
      </c>
      <c r="Q11" s="77">
        <v>0.23780919999999997</v>
      </c>
      <c r="R11" s="74" t="s">
        <v>271</v>
      </c>
      <c r="S11" t="s">
        <v>198</v>
      </c>
      <c r="T11" t="s">
        <v>200</v>
      </c>
      <c r="U11" t="s">
        <v>200</v>
      </c>
      <c r="V11" t="s">
        <v>200</v>
      </c>
      <c r="W11" t="s">
        <v>200</v>
      </c>
      <c r="X11" t="s">
        <v>200</v>
      </c>
      <c r="Y11" t="s">
        <v>200</v>
      </c>
      <c r="Z11" t="s">
        <v>200</v>
      </c>
      <c r="AA11" t="s">
        <v>200</v>
      </c>
      <c r="AB11" t="s">
        <v>200</v>
      </c>
      <c r="AC11" t="s">
        <v>200</v>
      </c>
      <c r="AI11" s="17"/>
    </row>
    <row r="12" spans="1:35" ht="15.75" x14ac:dyDescent="0.25">
      <c r="A12" s="17" t="s">
        <v>94</v>
      </c>
      <c r="B12">
        <v>0</v>
      </c>
      <c r="C12">
        <v>0</v>
      </c>
      <c r="D12">
        <v>19</v>
      </c>
      <c r="E12">
        <v>4</v>
      </c>
      <c r="F12">
        <v>19</v>
      </c>
      <c r="G12">
        <v>8</v>
      </c>
      <c r="H12">
        <v>46</v>
      </c>
      <c r="I12">
        <v>1.3</v>
      </c>
      <c r="J12" s="71" t="s">
        <v>282</v>
      </c>
      <c r="K12">
        <v>35.384615384615387</v>
      </c>
      <c r="L12" s="71">
        <v>35347</v>
      </c>
      <c r="M12" s="71">
        <v>29131.41</v>
      </c>
      <c r="N12" s="73">
        <v>0.29131410000000002</v>
      </c>
      <c r="O12" s="71" t="s">
        <v>270</v>
      </c>
      <c r="P12" s="72">
        <v>26929.77</v>
      </c>
      <c r="Q12" s="77">
        <v>0.26929770000000003</v>
      </c>
      <c r="R12" s="74" t="s">
        <v>271</v>
      </c>
      <c r="S12" t="s">
        <v>198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  <c r="AA12" t="s">
        <v>200</v>
      </c>
      <c r="AB12" t="s">
        <v>200</v>
      </c>
      <c r="AC12" t="s">
        <v>200</v>
      </c>
      <c r="AI12" s="17"/>
    </row>
    <row r="13" spans="1:35" ht="15.75" x14ac:dyDescent="0.25">
      <c r="A13" s="17" t="s">
        <v>104</v>
      </c>
      <c r="B13">
        <v>0</v>
      </c>
      <c r="C13">
        <v>0</v>
      </c>
      <c r="D13">
        <v>2</v>
      </c>
      <c r="E13">
        <v>0</v>
      </c>
      <c r="F13">
        <v>2</v>
      </c>
      <c r="G13">
        <v>2</v>
      </c>
      <c r="H13">
        <v>6</v>
      </c>
      <c r="I13">
        <v>1.3</v>
      </c>
      <c r="J13" s="71" t="s">
        <v>282</v>
      </c>
      <c r="K13">
        <v>4.615384615384615</v>
      </c>
      <c r="L13" s="71">
        <v>26663</v>
      </c>
      <c r="M13" s="71">
        <v>22976.79</v>
      </c>
      <c r="N13" s="73">
        <v>0.2297679</v>
      </c>
      <c r="O13" s="71" t="s">
        <v>266</v>
      </c>
      <c r="P13" s="72">
        <v>22105.4</v>
      </c>
      <c r="Q13" s="77">
        <v>0.22105400000000003</v>
      </c>
      <c r="R13" s="74" t="s">
        <v>267</v>
      </c>
      <c r="S13" t="s">
        <v>198</v>
      </c>
      <c r="T13" t="s">
        <v>200</v>
      </c>
      <c r="U13" t="s">
        <v>200</v>
      </c>
      <c r="V13" t="s">
        <v>200</v>
      </c>
      <c r="W13" t="s">
        <v>200</v>
      </c>
      <c r="X13" t="s">
        <v>200</v>
      </c>
      <c r="Y13" t="s">
        <v>200</v>
      </c>
      <c r="Z13" t="s">
        <v>200</v>
      </c>
      <c r="AA13" t="s">
        <v>200</v>
      </c>
      <c r="AB13" t="s">
        <v>200</v>
      </c>
      <c r="AC13" t="s">
        <v>200</v>
      </c>
      <c r="AI13" s="17"/>
    </row>
    <row r="14" spans="1:35" ht="15.75" x14ac:dyDescent="0.25">
      <c r="A14" s="17" t="s">
        <v>142</v>
      </c>
      <c r="B14">
        <v>8</v>
      </c>
      <c r="C14">
        <v>39</v>
      </c>
      <c r="D14">
        <v>237</v>
      </c>
      <c r="E14">
        <v>107</v>
      </c>
      <c r="F14">
        <v>237</v>
      </c>
      <c r="G14">
        <v>378</v>
      </c>
      <c r="H14">
        <v>899</v>
      </c>
      <c r="I14">
        <v>1.3</v>
      </c>
      <c r="J14" s="71" t="s">
        <v>282</v>
      </c>
      <c r="K14">
        <v>691.53846153846155</v>
      </c>
      <c r="L14" s="71">
        <v>37543</v>
      </c>
      <c r="M14" s="71">
        <v>32260.6</v>
      </c>
      <c r="N14" s="73">
        <v>0.322606</v>
      </c>
      <c r="O14" s="71" t="s">
        <v>270</v>
      </c>
      <c r="P14" s="72">
        <v>30899.05</v>
      </c>
      <c r="Q14" s="77">
        <v>0.3089905</v>
      </c>
      <c r="R14" s="74" t="s">
        <v>271</v>
      </c>
      <c r="S14" t="s">
        <v>198</v>
      </c>
      <c r="T14" t="s">
        <v>200</v>
      </c>
      <c r="U14" t="s">
        <v>200</v>
      </c>
      <c r="V14" t="s">
        <v>200</v>
      </c>
      <c r="W14" t="s">
        <v>200</v>
      </c>
      <c r="X14" t="s">
        <v>200</v>
      </c>
      <c r="Y14" t="s">
        <v>200</v>
      </c>
      <c r="Z14" t="s">
        <v>200</v>
      </c>
      <c r="AA14" t="s">
        <v>200</v>
      </c>
      <c r="AB14" t="s">
        <v>200</v>
      </c>
      <c r="AC14" t="s">
        <v>200</v>
      </c>
      <c r="AI14" s="17"/>
    </row>
    <row r="15" spans="1:35" ht="15.75" x14ac:dyDescent="0.25">
      <c r="A15" s="17" t="s">
        <v>93</v>
      </c>
      <c r="B15">
        <v>20</v>
      </c>
      <c r="C15">
        <v>21</v>
      </c>
      <c r="D15">
        <v>35</v>
      </c>
      <c r="E15">
        <v>45</v>
      </c>
      <c r="F15">
        <v>34</v>
      </c>
      <c r="G15">
        <v>403</v>
      </c>
      <c r="H15">
        <v>513</v>
      </c>
      <c r="I15">
        <v>1.4</v>
      </c>
      <c r="J15" s="71" t="s">
        <v>282</v>
      </c>
      <c r="K15">
        <v>366.42857142857144</v>
      </c>
      <c r="L15" s="71">
        <v>17434</v>
      </c>
      <c r="M15" s="71">
        <v>14799.79</v>
      </c>
      <c r="N15" s="73">
        <v>0.14799790000000002</v>
      </c>
      <c r="O15" s="71" t="s">
        <v>276</v>
      </c>
      <c r="P15" s="72">
        <v>14290.06</v>
      </c>
      <c r="Q15" s="77">
        <v>0.14290059999999999</v>
      </c>
      <c r="R15" s="71" t="s">
        <v>277</v>
      </c>
      <c r="S15" t="s">
        <v>198</v>
      </c>
      <c r="T15" t="s">
        <v>200</v>
      </c>
      <c r="U15" t="s">
        <v>200</v>
      </c>
      <c r="V15" t="s">
        <v>200</v>
      </c>
      <c r="W15" t="s">
        <v>200</v>
      </c>
      <c r="X15" t="s">
        <v>200</v>
      </c>
      <c r="Y15" t="s">
        <v>200</v>
      </c>
      <c r="Z15" t="s">
        <v>200</v>
      </c>
      <c r="AA15" t="s">
        <v>200</v>
      </c>
      <c r="AB15" t="s">
        <v>200</v>
      </c>
      <c r="AC15" t="s">
        <v>200</v>
      </c>
      <c r="AI15" s="17"/>
    </row>
    <row r="16" spans="1:35" ht="15.75" x14ac:dyDescent="0.25">
      <c r="A16" s="17" t="s">
        <v>112</v>
      </c>
      <c r="B16">
        <v>0</v>
      </c>
      <c r="C16">
        <v>15</v>
      </c>
      <c r="D16">
        <v>8</v>
      </c>
      <c r="E16">
        <v>0</v>
      </c>
      <c r="F16">
        <v>3</v>
      </c>
      <c r="G16">
        <v>66</v>
      </c>
      <c r="H16">
        <v>92</v>
      </c>
      <c r="I16">
        <v>1.4</v>
      </c>
      <c r="J16" s="71" t="s">
        <v>282</v>
      </c>
      <c r="K16">
        <v>65.714285714285722</v>
      </c>
      <c r="L16" s="71">
        <v>36456</v>
      </c>
      <c r="M16" s="71">
        <v>30294.95</v>
      </c>
      <c r="N16" s="73">
        <v>0.30294949999999998</v>
      </c>
      <c r="O16" s="71" t="s">
        <v>270</v>
      </c>
      <c r="P16" s="72">
        <v>27595.47</v>
      </c>
      <c r="Q16" s="77">
        <v>0.2759547</v>
      </c>
      <c r="R16" s="74" t="s">
        <v>271</v>
      </c>
      <c r="S16" t="s">
        <v>198</v>
      </c>
      <c r="T16" t="s">
        <v>200</v>
      </c>
      <c r="U16" t="s">
        <v>200</v>
      </c>
      <c r="V16" t="s">
        <v>200</v>
      </c>
      <c r="W16" t="s">
        <v>200</v>
      </c>
      <c r="X16" t="s">
        <v>200</v>
      </c>
      <c r="Y16" t="s">
        <v>200</v>
      </c>
      <c r="Z16" t="s">
        <v>200</v>
      </c>
      <c r="AA16" t="s">
        <v>200</v>
      </c>
      <c r="AB16" t="s">
        <v>200</v>
      </c>
      <c r="AC16" t="s">
        <v>200</v>
      </c>
      <c r="AI16" s="17"/>
    </row>
    <row r="17" spans="1:35" ht="15.75" x14ac:dyDescent="0.25">
      <c r="A17" s="17" t="s">
        <v>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1.4</v>
      </c>
      <c r="J17" s="71" t="s">
        <v>282</v>
      </c>
      <c r="K17">
        <v>0</v>
      </c>
      <c r="L17" s="71">
        <v>14900</v>
      </c>
      <c r="M17" s="71">
        <v>12686.8</v>
      </c>
      <c r="N17" s="73">
        <v>0.12686799999999998</v>
      </c>
      <c r="O17" s="71" t="s">
        <v>274</v>
      </c>
      <c r="P17" s="72">
        <v>12359.39</v>
      </c>
      <c r="Q17" s="77">
        <v>0.12359389999999999</v>
      </c>
      <c r="R17" s="71" t="s">
        <v>275</v>
      </c>
      <c r="S17" t="s">
        <v>198</v>
      </c>
      <c r="T17" t="s">
        <v>200</v>
      </c>
      <c r="U17" t="s">
        <v>200</v>
      </c>
      <c r="V17" t="s">
        <v>200</v>
      </c>
      <c r="W17" t="s">
        <v>200</v>
      </c>
      <c r="X17" t="s">
        <v>200</v>
      </c>
      <c r="Y17" t="s">
        <v>200</v>
      </c>
      <c r="Z17" t="s">
        <v>200</v>
      </c>
      <c r="AA17" t="s">
        <v>200</v>
      </c>
      <c r="AB17" t="s">
        <v>200</v>
      </c>
      <c r="AC17" t="s">
        <v>200</v>
      </c>
      <c r="AI17" s="17"/>
    </row>
    <row r="18" spans="1:35" ht="15.75" x14ac:dyDescent="0.25">
      <c r="A18" s="17" t="s">
        <v>85</v>
      </c>
      <c r="B18">
        <v>5</v>
      </c>
      <c r="C18">
        <v>13</v>
      </c>
      <c r="D18">
        <v>122</v>
      </c>
      <c r="E18">
        <v>105</v>
      </c>
      <c r="F18">
        <v>117</v>
      </c>
      <c r="G18">
        <v>597</v>
      </c>
      <c r="H18">
        <v>854</v>
      </c>
      <c r="I18">
        <v>2.11</v>
      </c>
      <c r="J18" s="71" t="s">
        <v>282</v>
      </c>
      <c r="K18">
        <v>404.73933649289103</v>
      </c>
      <c r="L18" s="71">
        <v>25333</v>
      </c>
      <c r="M18" s="71">
        <v>21462.1</v>
      </c>
      <c r="N18" s="73">
        <v>0.21462099999999998</v>
      </c>
      <c r="O18" s="71" t="s">
        <v>266</v>
      </c>
      <c r="P18" s="72">
        <v>20485.7</v>
      </c>
      <c r="Q18" s="77">
        <v>0.20485700000000001</v>
      </c>
      <c r="R18" s="74" t="s">
        <v>267</v>
      </c>
      <c r="S18" t="s">
        <v>198</v>
      </c>
      <c r="T18" t="s">
        <v>200</v>
      </c>
      <c r="U18" t="s">
        <v>200</v>
      </c>
      <c r="V18" t="s">
        <v>200</v>
      </c>
      <c r="W18" t="s">
        <v>200</v>
      </c>
      <c r="X18" t="s">
        <v>200</v>
      </c>
      <c r="Y18" t="s">
        <v>200</v>
      </c>
      <c r="Z18" t="s">
        <v>200</v>
      </c>
      <c r="AA18" t="s">
        <v>200</v>
      </c>
      <c r="AB18" t="s">
        <v>200</v>
      </c>
      <c r="AC18" t="s">
        <v>200</v>
      </c>
      <c r="AI18" s="17"/>
    </row>
    <row r="19" spans="1:35" ht="15.75" x14ac:dyDescent="0.25">
      <c r="A19" s="17" t="s">
        <v>91</v>
      </c>
      <c r="B19">
        <v>52</v>
      </c>
      <c r="C19">
        <v>7</v>
      </c>
      <c r="D19">
        <v>22</v>
      </c>
      <c r="E19">
        <v>3</v>
      </c>
      <c r="F19">
        <v>20</v>
      </c>
      <c r="G19">
        <v>1770</v>
      </c>
      <c r="H19">
        <v>1871</v>
      </c>
      <c r="I19">
        <v>2.11</v>
      </c>
      <c r="J19" s="71" t="s">
        <v>282</v>
      </c>
      <c r="K19">
        <v>886.72985781990531</v>
      </c>
      <c r="L19" s="71">
        <v>19830</v>
      </c>
      <c r="M19" s="71">
        <v>16870.39</v>
      </c>
      <c r="N19" s="73">
        <v>0.16870389999999999</v>
      </c>
      <c r="O19" s="71" t="s">
        <v>276</v>
      </c>
      <c r="P19" s="72">
        <v>15769.37</v>
      </c>
      <c r="Q19" s="77">
        <v>0.15769370000000002</v>
      </c>
      <c r="R19" s="71" t="s">
        <v>277</v>
      </c>
      <c r="S19" t="s">
        <v>198</v>
      </c>
      <c r="T19" t="s">
        <v>200</v>
      </c>
      <c r="U19" t="s">
        <v>200</v>
      </c>
      <c r="V19" t="s">
        <v>200</v>
      </c>
      <c r="W19" t="s">
        <v>200</v>
      </c>
      <c r="X19" t="s">
        <v>200</v>
      </c>
      <c r="Y19" t="s">
        <v>200</v>
      </c>
      <c r="Z19" t="s">
        <v>200</v>
      </c>
      <c r="AA19" t="s">
        <v>200</v>
      </c>
      <c r="AB19" t="s">
        <v>200</v>
      </c>
      <c r="AC19" t="s">
        <v>200</v>
      </c>
      <c r="AI19" s="17"/>
    </row>
    <row r="20" spans="1:35" ht="15.75" x14ac:dyDescent="0.25">
      <c r="A20" s="17" t="s">
        <v>96</v>
      </c>
      <c r="B20">
        <v>0</v>
      </c>
      <c r="C20">
        <v>0</v>
      </c>
      <c r="D20">
        <v>25</v>
      </c>
      <c r="E20">
        <v>6</v>
      </c>
      <c r="F20">
        <v>25</v>
      </c>
      <c r="G20">
        <v>34</v>
      </c>
      <c r="H20">
        <v>84</v>
      </c>
      <c r="I20">
        <v>2.11</v>
      </c>
      <c r="J20" s="71" t="s">
        <v>282</v>
      </c>
      <c r="K20">
        <v>39.810426540284361</v>
      </c>
      <c r="L20" s="71">
        <v>25699</v>
      </c>
      <c r="M20" s="71">
        <v>21848.53</v>
      </c>
      <c r="N20" s="73">
        <v>0.21848529999999999</v>
      </c>
      <c r="O20" s="71" t="s">
        <v>266</v>
      </c>
      <c r="P20" s="72">
        <v>20287.53</v>
      </c>
      <c r="Q20" s="77">
        <v>0.20287529999999998</v>
      </c>
      <c r="R20" s="74" t="s">
        <v>267</v>
      </c>
      <c r="S20" t="s">
        <v>198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  <c r="Y20" t="s">
        <v>200</v>
      </c>
      <c r="Z20" t="s">
        <v>200</v>
      </c>
      <c r="AA20" t="s">
        <v>200</v>
      </c>
      <c r="AB20" t="s">
        <v>200</v>
      </c>
      <c r="AC20" t="s">
        <v>200</v>
      </c>
      <c r="AI20" s="17"/>
    </row>
    <row r="21" spans="1:35" ht="15.75" x14ac:dyDescent="0.25">
      <c r="A21" s="17" t="s">
        <v>97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2.11</v>
      </c>
      <c r="J21" s="71" t="s">
        <v>282</v>
      </c>
      <c r="K21">
        <v>0</v>
      </c>
      <c r="L21" s="71">
        <v>10930</v>
      </c>
      <c r="M21" s="71">
        <v>9246.07</v>
      </c>
      <c r="N21" s="73">
        <v>9.2460699999999993E-2</v>
      </c>
      <c r="O21" s="71" t="s">
        <v>274</v>
      </c>
      <c r="P21" s="72">
        <v>8892.4</v>
      </c>
      <c r="Q21" s="77">
        <v>8.8924000000000003E-2</v>
      </c>
      <c r="R21" s="71" t="s">
        <v>275</v>
      </c>
      <c r="S21" t="s">
        <v>198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  <c r="Y21" t="s">
        <v>200</v>
      </c>
      <c r="Z21" t="s">
        <v>200</v>
      </c>
      <c r="AA21" t="s">
        <v>200</v>
      </c>
      <c r="AB21" t="s">
        <v>200</v>
      </c>
      <c r="AC21" t="s">
        <v>200</v>
      </c>
      <c r="AI21" s="17"/>
    </row>
    <row r="22" spans="1:35" ht="15.75" x14ac:dyDescent="0.25">
      <c r="A22" s="17" t="s">
        <v>80</v>
      </c>
      <c r="B22">
        <v>1</v>
      </c>
      <c r="C22">
        <v>14</v>
      </c>
      <c r="D22">
        <v>188</v>
      </c>
      <c r="E22">
        <v>1</v>
      </c>
      <c r="F22">
        <v>2</v>
      </c>
      <c r="G22">
        <v>445</v>
      </c>
      <c r="H22">
        <v>650</v>
      </c>
      <c r="I22">
        <v>2.2000000000000002</v>
      </c>
      <c r="J22" s="71" t="s">
        <v>281</v>
      </c>
      <c r="K22">
        <v>295.45454545454544</v>
      </c>
      <c r="L22" s="71">
        <v>27560</v>
      </c>
      <c r="M22" s="71">
        <v>22340.77</v>
      </c>
      <c r="N22" s="73">
        <v>0.22340770000000001</v>
      </c>
      <c r="O22" s="71" t="s">
        <v>266</v>
      </c>
      <c r="P22" s="72">
        <v>20947.46</v>
      </c>
      <c r="Q22" s="77">
        <v>0.20947459999999998</v>
      </c>
      <c r="R22" s="74" t="s">
        <v>267</v>
      </c>
      <c r="S22" t="s">
        <v>197</v>
      </c>
      <c r="T22">
        <v>0</v>
      </c>
      <c r="U22" t="s">
        <v>200</v>
      </c>
      <c r="V22">
        <v>0</v>
      </c>
      <c r="W22" t="s">
        <v>200</v>
      </c>
      <c r="X22">
        <v>0</v>
      </c>
      <c r="Y22" t="s">
        <v>200</v>
      </c>
      <c r="Z22">
        <v>0</v>
      </c>
      <c r="AA22" t="s">
        <v>200</v>
      </c>
      <c r="AB22">
        <v>2.2000000000000002</v>
      </c>
      <c r="AC22">
        <f>G22/AB22</f>
        <v>202.27272727272725</v>
      </c>
      <c r="AI22" s="17"/>
    </row>
    <row r="23" spans="1:35" ht="15.75" x14ac:dyDescent="0.25">
      <c r="A23" s="17" t="s">
        <v>81</v>
      </c>
      <c r="B23">
        <v>1</v>
      </c>
      <c r="C23">
        <v>9</v>
      </c>
      <c r="D23">
        <v>5</v>
      </c>
      <c r="E23">
        <v>8</v>
      </c>
      <c r="F23">
        <v>3</v>
      </c>
      <c r="G23">
        <v>16</v>
      </c>
      <c r="H23">
        <v>34</v>
      </c>
      <c r="I23">
        <v>2.2000000000000002</v>
      </c>
      <c r="J23" s="71" t="s">
        <v>281</v>
      </c>
      <c r="K23">
        <v>15.454545454545453</v>
      </c>
      <c r="L23" s="71">
        <v>27715</v>
      </c>
      <c r="M23" s="71">
        <v>23411.18</v>
      </c>
      <c r="N23" s="73">
        <v>0.23411180000000001</v>
      </c>
      <c r="O23" s="71" t="s">
        <v>266</v>
      </c>
      <c r="P23" s="72">
        <v>21532.37</v>
      </c>
      <c r="Q23" s="77">
        <v>0.21532369999999998</v>
      </c>
      <c r="R23" s="74" t="s">
        <v>267</v>
      </c>
      <c r="S23" t="s">
        <v>198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  <c r="Y23" t="s">
        <v>200</v>
      </c>
      <c r="Z23" t="s">
        <v>200</v>
      </c>
      <c r="AA23" t="s">
        <v>200</v>
      </c>
      <c r="AB23" t="s">
        <v>200</v>
      </c>
      <c r="AC23" t="s">
        <v>200</v>
      </c>
      <c r="AI23" s="18"/>
    </row>
    <row r="24" spans="1:35" ht="15.75" x14ac:dyDescent="0.25">
      <c r="A24" s="17" t="s">
        <v>150</v>
      </c>
      <c r="B24">
        <v>2</v>
      </c>
      <c r="C24">
        <v>12</v>
      </c>
      <c r="D24">
        <v>28</v>
      </c>
      <c r="E24">
        <v>5</v>
      </c>
      <c r="F24">
        <v>28</v>
      </c>
      <c r="G24">
        <v>57</v>
      </c>
      <c r="H24">
        <v>127</v>
      </c>
      <c r="I24">
        <v>2.2000000000000002</v>
      </c>
      <c r="J24" s="71" t="s">
        <v>281</v>
      </c>
      <c r="K24">
        <v>57.72727272727272</v>
      </c>
      <c r="L24" s="71">
        <v>74234</v>
      </c>
      <c r="M24" s="71">
        <v>62502.68</v>
      </c>
      <c r="N24" s="73">
        <v>0.62502679999999999</v>
      </c>
      <c r="O24" s="71" t="s">
        <v>272</v>
      </c>
      <c r="P24" s="72">
        <v>58754.76</v>
      </c>
      <c r="Q24" s="77">
        <v>0.58754760000000006</v>
      </c>
      <c r="R24" s="73" t="s">
        <v>273</v>
      </c>
      <c r="S24" t="s">
        <v>197</v>
      </c>
      <c r="T24">
        <v>0</v>
      </c>
      <c r="U24" t="s">
        <v>200</v>
      </c>
      <c r="V24">
        <v>0</v>
      </c>
      <c r="W24" t="s">
        <v>200</v>
      </c>
      <c r="X24">
        <v>0</v>
      </c>
      <c r="Y24" t="s">
        <v>200</v>
      </c>
      <c r="Z24">
        <v>0</v>
      </c>
      <c r="AA24" t="s">
        <v>200</v>
      </c>
      <c r="AB24">
        <v>2.2000000000000002</v>
      </c>
      <c r="AC24">
        <f>G24/AB24</f>
        <v>25.909090909090907</v>
      </c>
      <c r="AI24" s="17"/>
    </row>
    <row r="25" spans="1:35" ht="15.75" x14ac:dyDescent="0.25">
      <c r="A25" s="17" t="s">
        <v>86</v>
      </c>
      <c r="B25">
        <v>0</v>
      </c>
      <c r="C25">
        <v>27</v>
      </c>
      <c r="D25">
        <v>157</v>
      </c>
      <c r="E25">
        <v>57</v>
      </c>
      <c r="F25">
        <v>157</v>
      </c>
      <c r="G25">
        <v>355</v>
      </c>
      <c r="H25">
        <v>696</v>
      </c>
      <c r="I25">
        <v>2.2200000000000002</v>
      </c>
      <c r="J25" s="71" t="s">
        <v>281</v>
      </c>
      <c r="K25">
        <v>313.51351351351349</v>
      </c>
      <c r="L25" s="71">
        <v>35411</v>
      </c>
      <c r="M25" s="71">
        <v>30022.28</v>
      </c>
      <c r="N25" s="73">
        <v>0.30022280000000001</v>
      </c>
      <c r="O25" s="71" t="s">
        <v>270</v>
      </c>
      <c r="P25" s="72">
        <v>27952.25</v>
      </c>
      <c r="Q25" s="77">
        <v>0.27952250000000001</v>
      </c>
      <c r="R25" s="74" t="s">
        <v>271</v>
      </c>
      <c r="S25" t="s">
        <v>197</v>
      </c>
      <c r="T25">
        <v>0</v>
      </c>
      <c r="U25" t="s">
        <v>200</v>
      </c>
      <c r="V25">
        <v>0</v>
      </c>
      <c r="W25" t="s">
        <v>200</v>
      </c>
      <c r="X25">
        <v>0</v>
      </c>
      <c r="Y25" t="s">
        <v>200</v>
      </c>
      <c r="Z25">
        <v>0</v>
      </c>
      <c r="AA25" t="s">
        <v>200</v>
      </c>
      <c r="AB25">
        <v>2.2200000000000002</v>
      </c>
      <c r="AC25">
        <f>G25/AB25</f>
        <v>159.90990990990989</v>
      </c>
      <c r="AI25" s="17"/>
    </row>
    <row r="26" spans="1:35" ht="15.75" x14ac:dyDescent="0.25">
      <c r="A26" s="18" t="s">
        <v>108</v>
      </c>
      <c r="B26">
        <v>0</v>
      </c>
      <c r="C26">
        <v>29</v>
      </c>
      <c r="D26">
        <v>304</v>
      </c>
      <c r="E26">
        <v>10</v>
      </c>
      <c r="F26">
        <v>304</v>
      </c>
      <c r="G26">
        <v>101</v>
      </c>
      <c r="H26">
        <v>738</v>
      </c>
      <c r="I26">
        <v>2.25</v>
      </c>
      <c r="J26" s="71" t="s">
        <v>281</v>
      </c>
      <c r="K26">
        <v>328</v>
      </c>
      <c r="L26" s="71">
        <v>95492</v>
      </c>
      <c r="M26" s="71">
        <v>79955.539999999994</v>
      </c>
      <c r="N26" s="73">
        <v>0.79955539999999992</v>
      </c>
      <c r="O26" s="71" t="s">
        <v>264</v>
      </c>
      <c r="P26" s="72">
        <v>78916.759999999995</v>
      </c>
      <c r="Q26" s="77">
        <v>0.78916759999999997</v>
      </c>
      <c r="R26" s="73" t="s">
        <v>265</v>
      </c>
      <c r="S26" t="s">
        <v>197</v>
      </c>
      <c r="T26">
        <v>0</v>
      </c>
      <c r="U26" t="s">
        <v>200</v>
      </c>
      <c r="V26">
        <v>0</v>
      </c>
      <c r="W26" t="s">
        <v>200</v>
      </c>
      <c r="X26">
        <v>0</v>
      </c>
      <c r="Y26" t="s">
        <v>200</v>
      </c>
      <c r="Z26">
        <v>0</v>
      </c>
      <c r="AA26" t="s">
        <v>200</v>
      </c>
      <c r="AB26">
        <v>2.25</v>
      </c>
      <c r="AC26">
        <f>G26/AB26</f>
        <v>44.888888888888886</v>
      </c>
      <c r="AI26" s="17"/>
    </row>
    <row r="27" spans="1:35" ht="15.75" x14ac:dyDescent="0.25">
      <c r="A27" s="17" t="s">
        <v>129</v>
      </c>
      <c r="B27">
        <v>5</v>
      </c>
      <c r="C27">
        <v>36</v>
      </c>
      <c r="D27">
        <v>84</v>
      </c>
      <c r="E27">
        <v>25</v>
      </c>
      <c r="F27">
        <v>83</v>
      </c>
      <c r="G27">
        <v>419</v>
      </c>
      <c r="H27">
        <v>627</v>
      </c>
      <c r="I27">
        <v>2.25</v>
      </c>
      <c r="J27" s="71" t="s">
        <v>281</v>
      </c>
      <c r="K27">
        <v>278.66666666666669</v>
      </c>
      <c r="L27" s="71">
        <v>26314</v>
      </c>
      <c r="M27" s="71">
        <v>22331.919999999998</v>
      </c>
      <c r="N27" s="73">
        <v>0.2233192</v>
      </c>
      <c r="O27" s="71" t="s">
        <v>266</v>
      </c>
      <c r="P27" s="72">
        <v>21193.87</v>
      </c>
      <c r="Q27" s="77">
        <v>0.21193869999999998</v>
      </c>
      <c r="R27" s="74" t="s">
        <v>267</v>
      </c>
      <c r="S27" t="s">
        <v>198</v>
      </c>
      <c r="T27" t="s">
        <v>200</v>
      </c>
      <c r="U27" t="s">
        <v>200</v>
      </c>
      <c r="V27" t="s">
        <v>200</v>
      </c>
      <c r="W27" t="s">
        <v>200</v>
      </c>
      <c r="X27" t="s">
        <v>200</v>
      </c>
      <c r="Y27" t="s">
        <v>200</v>
      </c>
      <c r="Z27" t="s">
        <v>200</v>
      </c>
      <c r="AA27" t="s">
        <v>200</v>
      </c>
      <c r="AB27" t="s">
        <v>200</v>
      </c>
      <c r="AC27" t="s">
        <v>200</v>
      </c>
      <c r="AI27" s="17"/>
    </row>
    <row r="28" spans="1:35" ht="15.75" x14ac:dyDescent="0.25">
      <c r="A28" s="17" t="s">
        <v>135</v>
      </c>
      <c r="B28">
        <v>20</v>
      </c>
      <c r="C28">
        <v>80</v>
      </c>
      <c r="D28">
        <v>366</v>
      </c>
      <c r="E28">
        <v>56</v>
      </c>
      <c r="F28">
        <v>363</v>
      </c>
      <c r="G28">
        <v>562</v>
      </c>
      <c r="H28">
        <v>1391</v>
      </c>
      <c r="I28">
        <v>2.25</v>
      </c>
      <c r="J28" s="71" t="s">
        <v>281</v>
      </c>
      <c r="K28">
        <v>618.22222222222217</v>
      </c>
      <c r="L28" s="71">
        <v>17425</v>
      </c>
      <c r="M28" s="71">
        <v>14679.53</v>
      </c>
      <c r="N28" s="73">
        <v>0.14679530000000002</v>
      </c>
      <c r="O28" s="71" t="s">
        <v>274</v>
      </c>
      <c r="P28" s="72">
        <v>14043.89</v>
      </c>
      <c r="Q28" s="77">
        <v>0.14043890000000001</v>
      </c>
      <c r="R28" s="71" t="s">
        <v>277</v>
      </c>
      <c r="S28" t="s">
        <v>198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  <c r="AA28" t="s">
        <v>200</v>
      </c>
      <c r="AB28" t="s">
        <v>200</v>
      </c>
      <c r="AC28" t="s">
        <v>200</v>
      </c>
      <c r="AI28" s="17"/>
    </row>
    <row r="29" spans="1:35" ht="15.75" x14ac:dyDescent="0.25">
      <c r="A29" s="17" t="s">
        <v>95</v>
      </c>
      <c r="B29">
        <v>13</v>
      </c>
      <c r="C29">
        <v>33</v>
      </c>
      <c r="D29">
        <v>53</v>
      </c>
      <c r="E29">
        <v>5</v>
      </c>
      <c r="F29">
        <v>39</v>
      </c>
      <c r="G29">
        <v>498</v>
      </c>
      <c r="H29">
        <v>636</v>
      </c>
      <c r="I29">
        <v>2.2999999999999998</v>
      </c>
      <c r="J29" s="71" t="s">
        <v>281</v>
      </c>
      <c r="K29">
        <v>276.52173913043481</v>
      </c>
      <c r="L29" s="71">
        <v>21211</v>
      </c>
      <c r="M29" s="71">
        <v>17741.759999999998</v>
      </c>
      <c r="N29" s="73">
        <v>0.17741759999999998</v>
      </c>
      <c r="O29" s="71" t="s">
        <v>276</v>
      </c>
      <c r="P29" s="72">
        <v>16632.54</v>
      </c>
      <c r="Q29" s="77">
        <v>0.16632540000000001</v>
      </c>
      <c r="R29" s="71" t="s">
        <v>277</v>
      </c>
      <c r="S29" t="s">
        <v>198</v>
      </c>
      <c r="T29" t="s">
        <v>200</v>
      </c>
      <c r="U29" t="s">
        <v>200</v>
      </c>
      <c r="V29" t="s">
        <v>200</v>
      </c>
      <c r="W29" t="s">
        <v>200</v>
      </c>
      <c r="X29" t="s">
        <v>200</v>
      </c>
      <c r="Y29" t="s">
        <v>200</v>
      </c>
      <c r="Z29" t="s">
        <v>200</v>
      </c>
      <c r="AA29" t="s">
        <v>200</v>
      </c>
      <c r="AB29" t="s">
        <v>200</v>
      </c>
      <c r="AC29" t="s">
        <v>200</v>
      </c>
      <c r="AI29" s="17"/>
    </row>
    <row r="30" spans="1:35" ht="15.75" x14ac:dyDescent="0.25">
      <c r="A30" s="17" t="s">
        <v>144</v>
      </c>
      <c r="B30">
        <v>4</v>
      </c>
      <c r="C30">
        <v>36</v>
      </c>
      <c r="D30">
        <v>116</v>
      </c>
      <c r="E30">
        <v>137</v>
      </c>
      <c r="F30">
        <v>116</v>
      </c>
      <c r="G30">
        <v>211</v>
      </c>
      <c r="H30">
        <v>483</v>
      </c>
      <c r="I30">
        <v>2.2999999999999998</v>
      </c>
      <c r="J30" s="71" t="s">
        <v>281</v>
      </c>
      <c r="K30">
        <v>210.00000000000003</v>
      </c>
      <c r="L30" s="71">
        <v>32747</v>
      </c>
      <c r="M30" s="71">
        <v>27931.09</v>
      </c>
      <c r="N30" s="73">
        <v>0.27931090000000003</v>
      </c>
      <c r="O30" s="71" t="s">
        <v>270</v>
      </c>
      <c r="P30" s="72">
        <v>27120.799999999999</v>
      </c>
      <c r="Q30" s="77">
        <v>0.271208</v>
      </c>
      <c r="R30" s="74" t="s">
        <v>271</v>
      </c>
      <c r="S30" t="s">
        <v>197</v>
      </c>
      <c r="T30">
        <v>0</v>
      </c>
      <c r="U30" t="s">
        <v>200</v>
      </c>
      <c r="V30">
        <v>0</v>
      </c>
      <c r="W30" t="s">
        <v>200</v>
      </c>
      <c r="X30">
        <v>0</v>
      </c>
      <c r="Y30" t="s">
        <v>200</v>
      </c>
      <c r="Z30">
        <v>0</v>
      </c>
      <c r="AA30" t="s">
        <v>200</v>
      </c>
      <c r="AB30">
        <v>2.2999999999999998</v>
      </c>
      <c r="AC30">
        <f>G30/AB30</f>
        <v>91.739130434782609</v>
      </c>
      <c r="AI30" s="17"/>
    </row>
    <row r="31" spans="1:35" ht="15.75" x14ac:dyDescent="0.25">
      <c r="A31" s="17" t="s">
        <v>116</v>
      </c>
      <c r="B31">
        <v>1</v>
      </c>
      <c r="C31">
        <v>43</v>
      </c>
      <c r="D31">
        <v>273</v>
      </c>
      <c r="E31">
        <v>112</v>
      </c>
      <c r="F31">
        <v>273</v>
      </c>
      <c r="G31">
        <v>309</v>
      </c>
      <c r="H31">
        <v>899</v>
      </c>
      <c r="I31">
        <v>2.33</v>
      </c>
      <c r="J31" s="71" t="s">
        <v>281</v>
      </c>
      <c r="K31">
        <v>385.83690987124464</v>
      </c>
      <c r="L31" s="71">
        <v>24642</v>
      </c>
      <c r="M31" s="71">
        <v>20991.19</v>
      </c>
      <c r="N31" s="73">
        <v>0.20991189999999998</v>
      </c>
      <c r="O31" s="71" t="s">
        <v>266</v>
      </c>
      <c r="P31" s="72">
        <v>19281.54</v>
      </c>
      <c r="Q31" s="77">
        <v>0.1928154</v>
      </c>
      <c r="R31" s="74" t="s">
        <v>267</v>
      </c>
      <c r="S31" t="s">
        <v>198</v>
      </c>
      <c r="T31" t="s">
        <v>200</v>
      </c>
      <c r="U31" t="s">
        <v>200</v>
      </c>
      <c r="V31" t="s">
        <v>200</v>
      </c>
      <c r="W31" t="s">
        <v>200</v>
      </c>
      <c r="X31" t="s">
        <v>200</v>
      </c>
      <c r="Y31" t="s">
        <v>200</v>
      </c>
      <c r="Z31" t="s">
        <v>200</v>
      </c>
      <c r="AA31" t="s">
        <v>200</v>
      </c>
      <c r="AB31" t="s">
        <v>200</v>
      </c>
      <c r="AC31" t="s">
        <v>200</v>
      </c>
      <c r="AI31" s="17"/>
    </row>
    <row r="32" spans="1:35" ht="15.75" x14ac:dyDescent="0.25">
      <c r="A32" s="17" t="s">
        <v>126</v>
      </c>
      <c r="B32">
        <v>0</v>
      </c>
      <c r="C32">
        <v>173</v>
      </c>
      <c r="D32">
        <v>131</v>
      </c>
      <c r="E32">
        <v>79</v>
      </c>
      <c r="F32">
        <v>131</v>
      </c>
      <c r="G32">
        <v>1013</v>
      </c>
      <c r="H32">
        <v>1448</v>
      </c>
      <c r="I32">
        <v>2.33</v>
      </c>
      <c r="J32" s="71" t="s">
        <v>281</v>
      </c>
      <c r="K32">
        <v>621.45922746781116</v>
      </c>
      <c r="L32" s="71">
        <v>26359</v>
      </c>
      <c r="M32" s="71">
        <v>22120.84</v>
      </c>
      <c r="N32" s="73">
        <v>0.2212084</v>
      </c>
      <c r="O32" s="71" t="s">
        <v>266</v>
      </c>
      <c r="P32" s="72">
        <v>21554.32</v>
      </c>
      <c r="Q32" s="77">
        <v>0.21554319999999999</v>
      </c>
      <c r="R32" s="74" t="s">
        <v>267</v>
      </c>
      <c r="S32" t="s">
        <v>197</v>
      </c>
      <c r="T32">
        <v>0</v>
      </c>
      <c r="U32" t="s">
        <v>200</v>
      </c>
      <c r="V32">
        <v>0</v>
      </c>
      <c r="W32" t="s">
        <v>200</v>
      </c>
      <c r="X32">
        <v>0</v>
      </c>
      <c r="Y32" t="s">
        <v>200</v>
      </c>
      <c r="Z32">
        <v>0</v>
      </c>
      <c r="AA32" t="s">
        <v>200</v>
      </c>
      <c r="AB32">
        <v>2.33</v>
      </c>
      <c r="AC32">
        <f>G32/AB32</f>
        <v>434.76394849785407</v>
      </c>
      <c r="AI32" s="18"/>
    </row>
    <row r="33" spans="1:35" ht="15.75" x14ac:dyDescent="0.25">
      <c r="A33" s="17" t="s">
        <v>100</v>
      </c>
      <c r="B33">
        <v>0</v>
      </c>
      <c r="C33">
        <v>0</v>
      </c>
      <c r="D33">
        <v>8</v>
      </c>
      <c r="E33">
        <v>0</v>
      </c>
      <c r="F33">
        <v>8</v>
      </c>
      <c r="G33">
        <v>36</v>
      </c>
      <c r="H33">
        <v>52</v>
      </c>
      <c r="I33">
        <v>2.375</v>
      </c>
      <c r="J33" s="71" t="s">
        <v>283</v>
      </c>
      <c r="K33">
        <v>21.894736842105264</v>
      </c>
      <c r="L33" s="71">
        <v>51483</v>
      </c>
      <c r="M33" s="71">
        <v>42990.12</v>
      </c>
      <c r="N33" s="73">
        <v>0.42990120000000004</v>
      </c>
      <c r="O33" s="71" t="s">
        <v>272</v>
      </c>
      <c r="P33" s="72">
        <v>41476.92</v>
      </c>
      <c r="Q33" s="77">
        <v>0.4147692</v>
      </c>
      <c r="R33" s="73" t="s">
        <v>273</v>
      </c>
      <c r="S33" t="s">
        <v>197</v>
      </c>
      <c r="T33">
        <v>0</v>
      </c>
      <c r="U33" t="s">
        <v>200</v>
      </c>
      <c r="V33">
        <v>0</v>
      </c>
      <c r="W33" t="s">
        <v>200</v>
      </c>
      <c r="X33">
        <v>0</v>
      </c>
      <c r="Y33" t="s">
        <v>200</v>
      </c>
      <c r="Z33">
        <v>0</v>
      </c>
      <c r="AA33" t="s">
        <v>200</v>
      </c>
      <c r="AB33">
        <v>2.375</v>
      </c>
      <c r="AC33">
        <f>G33/AB33</f>
        <v>15.157894736842104</v>
      </c>
      <c r="AI33" s="17"/>
    </row>
    <row r="34" spans="1:35" ht="15.75" x14ac:dyDescent="0.25">
      <c r="A34" s="17" t="s">
        <v>146</v>
      </c>
      <c r="B34">
        <v>1</v>
      </c>
      <c r="C34">
        <v>3</v>
      </c>
      <c r="D34">
        <v>30</v>
      </c>
      <c r="E34">
        <v>6</v>
      </c>
      <c r="F34">
        <v>30</v>
      </c>
      <c r="G34">
        <v>37</v>
      </c>
      <c r="H34">
        <v>101</v>
      </c>
      <c r="I34">
        <v>2.4</v>
      </c>
      <c r="J34" s="71" t="s">
        <v>283</v>
      </c>
      <c r="K34">
        <v>42.083333333333336</v>
      </c>
      <c r="L34" s="71">
        <v>20251</v>
      </c>
      <c r="M34" s="71">
        <v>17169.32</v>
      </c>
      <c r="N34" s="73">
        <v>0.17169319999999999</v>
      </c>
      <c r="O34" s="71" t="s">
        <v>276</v>
      </c>
      <c r="P34" s="72">
        <v>16597.63</v>
      </c>
      <c r="Q34" s="77">
        <v>0.16597630000000002</v>
      </c>
      <c r="R34" s="71" t="s">
        <v>277</v>
      </c>
      <c r="S34" t="s">
        <v>198</v>
      </c>
      <c r="T34" t="s">
        <v>200</v>
      </c>
      <c r="U34" t="s">
        <v>200</v>
      </c>
      <c r="V34" t="s">
        <v>200</v>
      </c>
      <c r="W34" t="s">
        <v>200</v>
      </c>
      <c r="X34" t="s">
        <v>200</v>
      </c>
      <c r="Y34" t="s">
        <v>200</v>
      </c>
      <c r="Z34" t="s">
        <v>200</v>
      </c>
      <c r="AA34" t="s">
        <v>200</v>
      </c>
      <c r="AB34" t="s">
        <v>200</v>
      </c>
      <c r="AC34" t="s">
        <v>200</v>
      </c>
      <c r="AI34" s="17"/>
    </row>
    <row r="35" spans="1:35" ht="15.75" x14ac:dyDescent="0.25">
      <c r="A35" s="17" t="s">
        <v>149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2.4</v>
      </c>
      <c r="J35" s="71" t="s">
        <v>283</v>
      </c>
      <c r="K35">
        <v>0</v>
      </c>
      <c r="L35" s="71">
        <v>17525</v>
      </c>
      <c r="M35" s="71">
        <v>14964.04</v>
      </c>
      <c r="N35" s="73">
        <v>0.14964040000000001</v>
      </c>
      <c r="O35" s="71" t="s">
        <v>276</v>
      </c>
      <c r="P35" s="72">
        <v>14440.8</v>
      </c>
      <c r="Q35" s="77">
        <v>0.14440799999999998</v>
      </c>
      <c r="R35" s="71" t="s">
        <v>277</v>
      </c>
      <c r="S35" t="s">
        <v>198</v>
      </c>
      <c r="T35" t="s">
        <v>200</v>
      </c>
      <c r="U35" t="s">
        <v>200</v>
      </c>
      <c r="V35" t="s">
        <v>200</v>
      </c>
      <c r="W35" t="s">
        <v>200</v>
      </c>
      <c r="X35" t="s">
        <v>200</v>
      </c>
      <c r="Y35" t="s">
        <v>200</v>
      </c>
      <c r="Z35" t="s">
        <v>200</v>
      </c>
      <c r="AA35" t="s">
        <v>200</v>
      </c>
      <c r="AB35" t="s">
        <v>200</v>
      </c>
      <c r="AC35" t="s">
        <v>200</v>
      </c>
      <c r="AI35" s="17"/>
    </row>
    <row r="36" spans="1:35" ht="15.75" x14ac:dyDescent="0.25">
      <c r="A36" s="17" t="s">
        <v>88</v>
      </c>
      <c r="B36">
        <v>0</v>
      </c>
      <c r="C36">
        <v>0</v>
      </c>
      <c r="D36">
        <v>3</v>
      </c>
      <c r="E36">
        <v>2</v>
      </c>
      <c r="F36">
        <v>3</v>
      </c>
      <c r="G36">
        <v>6</v>
      </c>
      <c r="H36">
        <v>12</v>
      </c>
      <c r="I36">
        <v>3.11</v>
      </c>
      <c r="J36" s="71" t="s">
        <v>283</v>
      </c>
      <c r="K36">
        <v>3.8585209003215435</v>
      </c>
      <c r="L36" s="71">
        <v>54273</v>
      </c>
      <c r="M36" s="71">
        <v>45913.84</v>
      </c>
      <c r="N36" s="73">
        <v>0.45913839999999995</v>
      </c>
      <c r="O36" s="71" t="s">
        <v>272</v>
      </c>
      <c r="P36" s="72">
        <v>43674.03</v>
      </c>
      <c r="Q36" s="77">
        <v>0.43674029999999997</v>
      </c>
      <c r="R36" s="73" t="s">
        <v>273</v>
      </c>
      <c r="S36" t="s">
        <v>197</v>
      </c>
      <c r="T36">
        <v>0</v>
      </c>
      <c r="U36" t="s">
        <v>200</v>
      </c>
      <c r="V36">
        <v>0</v>
      </c>
      <c r="W36" t="s">
        <v>200</v>
      </c>
      <c r="X36">
        <v>0</v>
      </c>
      <c r="Y36" t="s">
        <v>200</v>
      </c>
      <c r="Z36">
        <v>0</v>
      </c>
      <c r="AA36" t="s">
        <v>200</v>
      </c>
      <c r="AB36">
        <v>3.11</v>
      </c>
      <c r="AC36">
        <f>G36/AB36</f>
        <v>1.9292604501607717</v>
      </c>
      <c r="AI36" s="17"/>
    </row>
    <row r="37" spans="1:35" ht="15.75" x14ac:dyDescent="0.25">
      <c r="A37" s="17" t="s">
        <v>101</v>
      </c>
      <c r="B37">
        <v>9</v>
      </c>
      <c r="C37">
        <v>58</v>
      </c>
      <c r="D37">
        <v>159</v>
      </c>
      <c r="E37">
        <v>46</v>
      </c>
      <c r="F37">
        <v>159</v>
      </c>
      <c r="G37">
        <v>362</v>
      </c>
      <c r="H37">
        <v>747</v>
      </c>
      <c r="I37">
        <v>3.2</v>
      </c>
      <c r="J37" s="71" t="s">
        <v>283</v>
      </c>
      <c r="K37">
        <v>233.4375</v>
      </c>
      <c r="L37" s="71">
        <v>22851</v>
      </c>
      <c r="M37" s="71">
        <v>19304.95</v>
      </c>
      <c r="N37" s="73">
        <v>0.19304950000000001</v>
      </c>
      <c r="O37" s="71" t="s">
        <v>276</v>
      </c>
      <c r="P37" s="72">
        <v>17655.38</v>
      </c>
      <c r="Q37" s="77">
        <v>0.17655380000000001</v>
      </c>
      <c r="R37" s="71" t="s">
        <v>277</v>
      </c>
      <c r="S37" t="s">
        <v>198</v>
      </c>
      <c r="T37" t="s">
        <v>200</v>
      </c>
      <c r="U37" t="s">
        <v>200</v>
      </c>
      <c r="V37" t="s">
        <v>200</v>
      </c>
      <c r="W37" t="s">
        <v>200</v>
      </c>
      <c r="X37" t="s">
        <v>200</v>
      </c>
      <c r="Y37" t="s">
        <v>200</v>
      </c>
      <c r="Z37" t="s">
        <v>200</v>
      </c>
      <c r="AA37" t="s">
        <v>200</v>
      </c>
      <c r="AB37" t="s">
        <v>200</v>
      </c>
      <c r="AC37" t="s">
        <v>200</v>
      </c>
      <c r="AI37" s="17"/>
    </row>
    <row r="38" spans="1:35" ht="15.75" x14ac:dyDescent="0.25">
      <c r="A38" s="17" t="s">
        <v>134</v>
      </c>
      <c r="B38">
        <v>7</v>
      </c>
      <c r="C38">
        <v>62</v>
      </c>
      <c r="D38">
        <v>409</v>
      </c>
      <c r="E38">
        <v>7</v>
      </c>
      <c r="F38">
        <v>407</v>
      </c>
      <c r="G38">
        <v>99</v>
      </c>
      <c r="H38">
        <v>984</v>
      </c>
      <c r="I38">
        <v>3.2</v>
      </c>
      <c r="J38" s="71" t="s">
        <v>283</v>
      </c>
      <c r="K38">
        <v>307.5</v>
      </c>
      <c r="L38" s="71">
        <v>55551</v>
      </c>
      <c r="M38" s="71">
        <v>47228.35</v>
      </c>
      <c r="N38" s="73">
        <v>0.47228349999999997</v>
      </c>
      <c r="O38" s="71" t="s">
        <v>272</v>
      </c>
      <c r="P38" s="72">
        <v>44972.37</v>
      </c>
      <c r="Q38" s="77">
        <v>0.4497237</v>
      </c>
      <c r="R38" s="73" t="s">
        <v>273</v>
      </c>
      <c r="S38" t="s">
        <v>197</v>
      </c>
      <c r="T38">
        <v>0</v>
      </c>
      <c r="U38" t="s">
        <v>200</v>
      </c>
      <c r="V38">
        <v>0</v>
      </c>
      <c r="W38" t="s">
        <v>200</v>
      </c>
      <c r="X38">
        <v>0</v>
      </c>
      <c r="Y38" t="s">
        <v>200</v>
      </c>
      <c r="Z38">
        <v>0</v>
      </c>
      <c r="AA38" t="s">
        <v>200</v>
      </c>
      <c r="AB38">
        <v>3.2</v>
      </c>
      <c r="AC38">
        <f>G38/AB38</f>
        <v>30.9375</v>
      </c>
      <c r="AI38" s="17"/>
    </row>
    <row r="39" spans="1:35" ht="15.75" x14ac:dyDescent="0.25">
      <c r="A39" s="17" t="s">
        <v>117</v>
      </c>
      <c r="B39">
        <v>2</v>
      </c>
      <c r="C39">
        <v>1</v>
      </c>
      <c r="D39">
        <v>2</v>
      </c>
      <c r="E39">
        <v>1</v>
      </c>
      <c r="F39">
        <v>2</v>
      </c>
      <c r="G39">
        <v>6</v>
      </c>
      <c r="H39">
        <v>13</v>
      </c>
      <c r="I39">
        <v>3.22</v>
      </c>
      <c r="J39" s="71" t="s">
        <v>283</v>
      </c>
      <c r="K39">
        <v>4.037267080745341</v>
      </c>
      <c r="L39" s="71">
        <v>26843</v>
      </c>
      <c r="M39" s="71">
        <v>22747.360000000001</v>
      </c>
      <c r="N39" s="73">
        <v>0.2274736</v>
      </c>
      <c r="O39" s="71" t="s">
        <v>266</v>
      </c>
      <c r="P39" s="72">
        <v>21550.98</v>
      </c>
      <c r="Q39" s="77">
        <v>0.2155098</v>
      </c>
      <c r="R39" s="74" t="s">
        <v>267</v>
      </c>
      <c r="S39" t="s">
        <v>197</v>
      </c>
      <c r="T39">
        <v>0</v>
      </c>
      <c r="U39" t="s">
        <v>200</v>
      </c>
      <c r="V39">
        <v>0</v>
      </c>
      <c r="W39" t="s">
        <v>200</v>
      </c>
      <c r="X39">
        <v>0</v>
      </c>
      <c r="Y39" t="s">
        <v>200</v>
      </c>
      <c r="Z39">
        <v>0</v>
      </c>
      <c r="AA39" t="s">
        <v>200</v>
      </c>
      <c r="AB39">
        <v>3.22</v>
      </c>
      <c r="AC39">
        <f>G39/AB39</f>
        <v>1.8633540372670807</v>
      </c>
      <c r="AI39" s="17"/>
    </row>
    <row r="40" spans="1:35" ht="15.75" x14ac:dyDescent="0.25">
      <c r="A40" s="17" t="s">
        <v>118</v>
      </c>
      <c r="B40">
        <v>11</v>
      </c>
      <c r="C40">
        <v>44</v>
      </c>
      <c r="D40">
        <v>190</v>
      </c>
      <c r="E40">
        <v>25</v>
      </c>
      <c r="F40">
        <v>189</v>
      </c>
      <c r="G40">
        <v>389</v>
      </c>
      <c r="H40">
        <v>823</v>
      </c>
      <c r="I40">
        <v>3.22</v>
      </c>
      <c r="J40" s="71" t="s">
        <v>283</v>
      </c>
      <c r="K40">
        <v>255.59006211180122</v>
      </c>
      <c r="L40" s="71">
        <v>24557</v>
      </c>
      <c r="M40" s="71">
        <v>20550.650000000001</v>
      </c>
      <c r="N40" s="73">
        <v>0.20550650000000001</v>
      </c>
      <c r="O40" s="71" t="s">
        <v>266</v>
      </c>
      <c r="P40" s="72">
        <v>19702.95</v>
      </c>
      <c r="Q40" s="77">
        <v>0.1970295</v>
      </c>
      <c r="R40" s="74" t="s">
        <v>267</v>
      </c>
      <c r="S40" t="s">
        <v>198</v>
      </c>
      <c r="T40" t="s">
        <v>200</v>
      </c>
      <c r="U40" t="s">
        <v>200</v>
      </c>
      <c r="V40" t="s">
        <v>200</v>
      </c>
      <c r="W40" t="s">
        <v>200</v>
      </c>
      <c r="X40" t="s">
        <v>200</v>
      </c>
      <c r="Y40" t="s">
        <v>200</v>
      </c>
      <c r="Z40" t="s">
        <v>200</v>
      </c>
      <c r="AA40" t="s">
        <v>200</v>
      </c>
      <c r="AB40" t="s">
        <v>200</v>
      </c>
      <c r="AC40" t="s">
        <v>200</v>
      </c>
      <c r="AI40" s="17"/>
    </row>
    <row r="41" spans="1:35" ht="15.75" x14ac:dyDescent="0.25">
      <c r="A41" s="17" t="s">
        <v>140</v>
      </c>
      <c r="B41">
        <v>0</v>
      </c>
      <c r="C41">
        <v>30</v>
      </c>
      <c r="D41">
        <v>252</v>
      </c>
      <c r="E41">
        <v>11</v>
      </c>
      <c r="F41">
        <v>252</v>
      </c>
      <c r="G41">
        <v>864</v>
      </c>
      <c r="H41">
        <v>1398</v>
      </c>
      <c r="I41">
        <v>3.22</v>
      </c>
      <c r="J41" s="71" t="s">
        <v>283</v>
      </c>
      <c r="K41">
        <v>434.16149068322977</v>
      </c>
      <c r="L41" s="71">
        <v>50802</v>
      </c>
      <c r="M41" s="71">
        <v>43292.03</v>
      </c>
      <c r="N41" s="73">
        <v>0.43292029999999998</v>
      </c>
      <c r="O41" s="71" t="s">
        <v>272</v>
      </c>
      <c r="P41" s="72">
        <v>41515.919999999998</v>
      </c>
      <c r="Q41" s="77">
        <v>0.41515920000000001</v>
      </c>
      <c r="R41" s="73" t="s">
        <v>273</v>
      </c>
      <c r="S41" t="s">
        <v>197</v>
      </c>
      <c r="T41">
        <v>0</v>
      </c>
      <c r="U41" t="s">
        <v>200</v>
      </c>
      <c r="V41">
        <v>0</v>
      </c>
      <c r="W41" t="s">
        <v>200</v>
      </c>
      <c r="X41">
        <v>0</v>
      </c>
      <c r="Y41" t="s">
        <v>200</v>
      </c>
      <c r="Z41">
        <v>0</v>
      </c>
      <c r="AA41" t="s">
        <v>200</v>
      </c>
      <c r="AB41">
        <v>3.22</v>
      </c>
      <c r="AC41">
        <f>G41/AB41</f>
        <v>268.3229813664596</v>
      </c>
      <c r="AI41" s="17"/>
    </row>
    <row r="42" spans="1:35" ht="15.75" x14ac:dyDescent="0.25">
      <c r="A42" s="17" t="s">
        <v>128</v>
      </c>
      <c r="B42">
        <v>3</v>
      </c>
      <c r="C42">
        <v>45</v>
      </c>
      <c r="D42">
        <v>366</v>
      </c>
      <c r="E42">
        <v>8</v>
      </c>
      <c r="F42">
        <v>366</v>
      </c>
      <c r="G42">
        <v>262</v>
      </c>
      <c r="H42">
        <v>1042</v>
      </c>
      <c r="I42">
        <v>3.25</v>
      </c>
      <c r="J42" s="71" t="s">
        <v>283</v>
      </c>
      <c r="K42">
        <v>320.61538461538464</v>
      </c>
      <c r="L42" s="71">
        <v>22719</v>
      </c>
      <c r="M42" s="71">
        <v>19026.95</v>
      </c>
      <c r="N42" s="73">
        <v>0.19026950000000001</v>
      </c>
      <c r="O42" s="71" t="s">
        <v>276</v>
      </c>
      <c r="P42" s="72">
        <v>18092.400000000001</v>
      </c>
      <c r="Q42" s="77">
        <v>0.180924</v>
      </c>
      <c r="R42" s="71" t="s">
        <v>277</v>
      </c>
      <c r="S42" t="s">
        <v>198</v>
      </c>
      <c r="T42" t="s">
        <v>200</v>
      </c>
      <c r="U42" t="s">
        <v>200</v>
      </c>
      <c r="V42" t="s">
        <v>200</v>
      </c>
      <c r="W42" t="s">
        <v>200</v>
      </c>
      <c r="X42" t="s">
        <v>200</v>
      </c>
      <c r="Y42" t="s">
        <v>200</v>
      </c>
      <c r="Z42" t="s">
        <v>200</v>
      </c>
      <c r="AA42" t="s">
        <v>200</v>
      </c>
      <c r="AB42" t="s">
        <v>200</v>
      </c>
      <c r="AC42" t="s">
        <v>200</v>
      </c>
      <c r="AI42" s="17"/>
    </row>
    <row r="43" spans="1:35" ht="15.75" x14ac:dyDescent="0.25">
      <c r="A43" s="18" t="s">
        <v>99</v>
      </c>
      <c r="B43">
        <v>0</v>
      </c>
      <c r="C43">
        <v>6</v>
      </c>
      <c r="D43">
        <v>80</v>
      </c>
      <c r="E43">
        <v>3</v>
      </c>
      <c r="F43">
        <v>80</v>
      </c>
      <c r="G43">
        <v>26</v>
      </c>
      <c r="H43">
        <v>192</v>
      </c>
      <c r="I43">
        <v>3.29</v>
      </c>
      <c r="J43" s="71" t="s">
        <v>286</v>
      </c>
      <c r="K43">
        <v>58.358662613981764</v>
      </c>
      <c r="L43" s="71">
        <v>13237</v>
      </c>
      <c r="M43" s="71">
        <v>11553.8</v>
      </c>
      <c r="N43" s="73">
        <v>0.11553799999999999</v>
      </c>
      <c r="O43" s="71" t="s">
        <v>274</v>
      </c>
      <c r="P43" s="72">
        <v>11089.28</v>
      </c>
      <c r="Q43" s="77">
        <v>0.1108928</v>
      </c>
      <c r="R43" s="71" t="s">
        <v>275</v>
      </c>
      <c r="S43" t="s">
        <v>198</v>
      </c>
      <c r="T43" t="s">
        <v>200</v>
      </c>
      <c r="U43" t="s">
        <v>200</v>
      </c>
      <c r="V43" t="s">
        <v>200</v>
      </c>
      <c r="W43" t="s">
        <v>200</v>
      </c>
      <c r="X43" t="s">
        <v>200</v>
      </c>
      <c r="Y43" t="s">
        <v>200</v>
      </c>
      <c r="Z43" t="s">
        <v>200</v>
      </c>
      <c r="AA43" t="s">
        <v>200</v>
      </c>
      <c r="AB43" t="s">
        <v>200</v>
      </c>
      <c r="AC43" t="s">
        <v>200</v>
      </c>
      <c r="AI43" s="17"/>
    </row>
    <row r="44" spans="1:35" ht="15.75" x14ac:dyDescent="0.25">
      <c r="A44" s="17" t="s">
        <v>114</v>
      </c>
      <c r="B44">
        <v>35</v>
      </c>
      <c r="C44">
        <v>95</v>
      </c>
      <c r="D44">
        <v>398</v>
      </c>
      <c r="E44">
        <v>51</v>
      </c>
      <c r="F44">
        <v>397</v>
      </c>
      <c r="G44">
        <v>194</v>
      </c>
      <c r="H44">
        <v>1119</v>
      </c>
      <c r="I44">
        <v>3.29</v>
      </c>
      <c r="J44" s="71" t="s">
        <v>286</v>
      </c>
      <c r="K44">
        <v>340.12158054711244</v>
      </c>
      <c r="L44" s="71">
        <v>17935</v>
      </c>
      <c r="M44" s="71">
        <v>15501.3</v>
      </c>
      <c r="N44" s="73">
        <v>0.15501299999999998</v>
      </c>
      <c r="O44" s="71" t="s">
        <v>276</v>
      </c>
      <c r="P44" s="72">
        <v>14710.56</v>
      </c>
      <c r="Q44" s="77">
        <v>0.1471056</v>
      </c>
      <c r="R44" s="71" t="s">
        <v>277</v>
      </c>
      <c r="S44" t="s">
        <v>198</v>
      </c>
      <c r="T44" t="s">
        <v>200</v>
      </c>
      <c r="U44" t="s">
        <v>200</v>
      </c>
      <c r="V44" t="s">
        <v>200</v>
      </c>
      <c r="W44" t="s">
        <v>200</v>
      </c>
      <c r="X44" t="s">
        <v>200</v>
      </c>
      <c r="Y44" t="s">
        <v>200</v>
      </c>
      <c r="Z44" t="s">
        <v>200</v>
      </c>
      <c r="AA44" t="s">
        <v>200</v>
      </c>
      <c r="AB44" t="s">
        <v>200</v>
      </c>
      <c r="AC44" t="s">
        <v>200</v>
      </c>
      <c r="AI44" s="17"/>
    </row>
    <row r="45" spans="1:35" ht="15.75" x14ac:dyDescent="0.25">
      <c r="A45" s="17" t="s">
        <v>123</v>
      </c>
      <c r="B45">
        <v>0</v>
      </c>
      <c r="C45">
        <v>17</v>
      </c>
      <c r="D45">
        <v>304</v>
      </c>
      <c r="E45">
        <v>35</v>
      </c>
      <c r="F45">
        <v>304</v>
      </c>
      <c r="G45">
        <v>176</v>
      </c>
      <c r="H45">
        <v>801</v>
      </c>
      <c r="I45">
        <v>3.29</v>
      </c>
      <c r="J45" s="71" t="s">
        <v>286</v>
      </c>
      <c r="K45">
        <v>243.46504559270517</v>
      </c>
      <c r="L45" s="71">
        <v>47124</v>
      </c>
      <c r="M45" s="71">
        <v>41557.58</v>
      </c>
      <c r="N45" s="73">
        <v>0.4155758</v>
      </c>
      <c r="O45" s="71" t="s">
        <v>272</v>
      </c>
      <c r="P45" s="72">
        <v>39845.32</v>
      </c>
      <c r="Q45" s="77">
        <v>0.39845320000000001</v>
      </c>
      <c r="R45" s="73" t="s">
        <v>273</v>
      </c>
      <c r="S45" t="s">
        <v>198</v>
      </c>
      <c r="T45" t="s">
        <v>200</v>
      </c>
      <c r="U45" t="s">
        <v>200</v>
      </c>
      <c r="V45" t="s">
        <v>200</v>
      </c>
      <c r="W45" t="s">
        <v>200</v>
      </c>
      <c r="X45" t="s">
        <v>200</v>
      </c>
      <c r="Y45" t="s">
        <v>200</v>
      </c>
      <c r="Z45" t="s">
        <v>200</v>
      </c>
      <c r="AA45" t="s">
        <v>200</v>
      </c>
      <c r="AB45" t="s">
        <v>200</v>
      </c>
      <c r="AC45" t="s">
        <v>200</v>
      </c>
      <c r="AI45" s="17"/>
    </row>
    <row r="46" spans="1:35" ht="15.75" x14ac:dyDescent="0.25">
      <c r="A46" s="17" t="s">
        <v>158</v>
      </c>
      <c r="B46">
        <v>0</v>
      </c>
      <c r="C46">
        <v>115</v>
      </c>
      <c r="D46">
        <v>575</v>
      </c>
      <c r="E46">
        <v>31</v>
      </c>
      <c r="F46">
        <v>573</v>
      </c>
      <c r="G46">
        <v>106</v>
      </c>
      <c r="H46">
        <v>1369</v>
      </c>
      <c r="I46">
        <v>3.29</v>
      </c>
      <c r="J46" s="71" t="s">
        <v>286</v>
      </c>
      <c r="K46">
        <v>416.10942249240122</v>
      </c>
      <c r="L46" s="71">
        <v>34410</v>
      </c>
      <c r="M46" s="71">
        <v>28826.94</v>
      </c>
      <c r="N46" s="73">
        <v>0.28826940000000001</v>
      </c>
      <c r="O46" s="71" t="s">
        <v>270</v>
      </c>
      <c r="P46" s="72">
        <v>27063.15</v>
      </c>
      <c r="Q46" s="77">
        <v>0.27063150000000002</v>
      </c>
      <c r="R46" s="74" t="s">
        <v>271</v>
      </c>
      <c r="S46" t="s">
        <v>197</v>
      </c>
      <c r="T46">
        <v>0</v>
      </c>
      <c r="U46" t="s">
        <v>200</v>
      </c>
      <c r="V46">
        <v>0</v>
      </c>
      <c r="W46" t="s">
        <v>200</v>
      </c>
      <c r="X46">
        <v>0</v>
      </c>
      <c r="Y46" t="s">
        <v>200</v>
      </c>
      <c r="Z46">
        <v>0</v>
      </c>
      <c r="AA46" t="s">
        <v>200</v>
      </c>
      <c r="AB46">
        <v>3.29</v>
      </c>
      <c r="AC46">
        <f>G46/AB46</f>
        <v>32.218844984802431</v>
      </c>
      <c r="AI46" s="17"/>
    </row>
    <row r="47" spans="1:35" ht="15.75" x14ac:dyDescent="0.25">
      <c r="A47" s="17" t="s">
        <v>141</v>
      </c>
      <c r="B47">
        <v>60</v>
      </c>
      <c r="C47">
        <v>13</v>
      </c>
      <c r="D47">
        <v>302</v>
      </c>
      <c r="E47">
        <v>119</v>
      </c>
      <c r="F47">
        <v>301</v>
      </c>
      <c r="G47">
        <v>2135</v>
      </c>
      <c r="H47">
        <v>2811</v>
      </c>
      <c r="I47">
        <v>3.3</v>
      </c>
      <c r="J47" s="71" t="s">
        <v>286</v>
      </c>
      <c r="K47">
        <v>851.81818181818187</v>
      </c>
      <c r="L47" s="71">
        <v>41354</v>
      </c>
      <c r="M47" s="71">
        <v>35037.699999999997</v>
      </c>
      <c r="N47" s="73">
        <v>0.35037699999999999</v>
      </c>
      <c r="O47" s="71" t="s">
        <v>272</v>
      </c>
      <c r="P47" s="72">
        <v>34451.82</v>
      </c>
      <c r="Q47" s="77">
        <v>0.3445182</v>
      </c>
      <c r="R47" s="73" t="s">
        <v>273</v>
      </c>
      <c r="S47" t="s">
        <v>197</v>
      </c>
      <c r="T47">
        <v>0</v>
      </c>
      <c r="U47" t="s">
        <v>200</v>
      </c>
      <c r="V47">
        <v>0</v>
      </c>
      <c r="W47" t="s">
        <v>200</v>
      </c>
      <c r="X47">
        <v>0</v>
      </c>
      <c r="Y47" t="s">
        <v>200</v>
      </c>
      <c r="Z47">
        <v>0</v>
      </c>
      <c r="AA47" t="s">
        <v>200</v>
      </c>
      <c r="AB47">
        <v>3.3</v>
      </c>
      <c r="AC47">
        <f>G47/AB47</f>
        <v>646.969696969697</v>
      </c>
      <c r="AI47" s="17"/>
    </row>
    <row r="48" spans="1:35" ht="15.75" x14ac:dyDescent="0.25">
      <c r="A48" s="17" t="s">
        <v>125</v>
      </c>
      <c r="B48">
        <v>8</v>
      </c>
      <c r="C48">
        <v>72</v>
      </c>
      <c r="D48">
        <v>435</v>
      </c>
      <c r="E48">
        <v>3</v>
      </c>
      <c r="F48">
        <v>433</v>
      </c>
      <c r="G48">
        <v>389</v>
      </c>
      <c r="H48">
        <v>1337</v>
      </c>
      <c r="I48">
        <v>3.4</v>
      </c>
      <c r="J48" s="71" t="s">
        <v>286</v>
      </c>
      <c r="K48">
        <v>393.23529411764707</v>
      </c>
      <c r="L48" s="71">
        <v>37533</v>
      </c>
      <c r="M48" s="71">
        <v>30427.82</v>
      </c>
      <c r="N48" s="73">
        <v>0.3042782</v>
      </c>
      <c r="O48" s="71" t="s">
        <v>270</v>
      </c>
      <c r="P48" s="72">
        <v>28359.5</v>
      </c>
      <c r="Q48" s="77">
        <v>0.28359499999999999</v>
      </c>
      <c r="R48" s="74" t="s">
        <v>271</v>
      </c>
      <c r="S48" t="s">
        <v>198</v>
      </c>
      <c r="T48" t="s">
        <v>200</v>
      </c>
      <c r="U48" t="s">
        <v>200</v>
      </c>
      <c r="V48" t="s">
        <v>200</v>
      </c>
      <c r="W48" t="s">
        <v>200</v>
      </c>
      <c r="X48" t="s">
        <v>200</v>
      </c>
      <c r="Y48" t="s">
        <v>200</v>
      </c>
      <c r="Z48" t="s">
        <v>200</v>
      </c>
      <c r="AA48" t="s">
        <v>200</v>
      </c>
      <c r="AB48" t="s">
        <v>200</v>
      </c>
      <c r="AC48" t="s">
        <v>200</v>
      </c>
      <c r="AI48" s="17"/>
    </row>
    <row r="49" spans="1:35" ht="15.75" x14ac:dyDescent="0.25">
      <c r="A49" s="17" t="s">
        <v>105</v>
      </c>
      <c r="B49">
        <v>0</v>
      </c>
      <c r="C49">
        <v>0</v>
      </c>
      <c r="D49">
        <v>26</v>
      </c>
      <c r="E49">
        <v>6</v>
      </c>
      <c r="F49">
        <v>26</v>
      </c>
      <c r="G49">
        <v>504</v>
      </c>
      <c r="H49">
        <v>556</v>
      </c>
      <c r="I49">
        <v>4.22</v>
      </c>
      <c r="J49" s="71" t="s">
        <v>286</v>
      </c>
      <c r="K49">
        <v>131.75355450236967</v>
      </c>
      <c r="L49" s="71">
        <v>22899</v>
      </c>
      <c r="M49" s="71">
        <v>19730.759999999998</v>
      </c>
      <c r="N49" s="73">
        <v>0.19730759999999997</v>
      </c>
      <c r="O49" s="71" t="s">
        <v>266</v>
      </c>
      <c r="P49" s="72">
        <v>18828.37</v>
      </c>
      <c r="Q49" s="77">
        <v>0.1882837</v>
      </c>
      <c r="R49" s="74" t="s">
        <v>267</v>
      </c>
      <c r="S49" t="s">
        <v>198</v>
      </c>
      <c r="T49" t="s">
        <v>200</v>
      </c>
      <c r="U49" t="s">
        <v>200</v>
      </c>
      <c r="V49" t="s">
        <v>200</v>
      </c>
      <c r="W49" t="s">
        <v>200</v>
      </c>
      <c r="X49" t="s">
        <v>200</v>
      </c>
      <c r="Y49" t="s">
        <v>200</v>
      </c>
      <c r="Z49" t="s">
        <v>200</v>
      </c>
      <c r="AA49" t="s">
        <v>200</v>
      </c>
      <c r="AB49" t="s">
        <v>200</v>
      </c>
      <c r="AC49" t="s">
        <v>200</v>
      </c>
      <c r="AI49" s="17"/>
    </row>
    <row r="50" spans="1:35" ht="15.75" x14ac:dyDescent="0.25">
      <c r="A50" s="17" t="s">
        <v>92</v>
      </c>
      <c r="B50">
        <v>51</v>
      </c>
      <c r="C50">
        <v>29</v>
      </c>
      <c r="D50">
        <v>129</v>
      </c>
      <c r="E50">
        <v>35</v>
      </c>
      <c r="F50">
        <v>129</v>
      </c>
      <c r="G50">
        <v>2158</v>
      </c>
      <c r="H50">
        <v>2496</v>
      </c>
      <c r="I50">
        <v>4.3</v>
      </c>
      <c r="J50" s="71" t="s">
        <v>286</v>
      </c>
      <c r="K50">
        <v>580.46511627906978</v>
      </c>
      <c r="L50" s="71">
        <v>33601</v>
      </c>
      <c r="M50" s="71">
        <v>28135.13</v>
      </c>
      <c r="N50" s="73">
        <v>0.28135130000000003</v>
      </c>
      <c r="O50" s="71" t="s">
        <v>270</v>
      </c>
      <c r="P50" s="72">
        <v>26814.59</v>
      </c>
      <c r="Q50" s="77">
        <v>0.26814589999999999</v>
      </c>
      <c r="R50" s="74" t="s">
        <v>271</v>
      </c>
      <c r="S50" t="s">
        <v>198</v>
      </c>
      <c r="T50" t="s">
        <v>200</v>
      </c>
      <c r="U50" t="s">
        <v>200</v>
      </c>
      <c r="V50" t="s">
        <v>200</v>
      </c>
      <c r="W50" t="s">
        <v>200</v>
      </c>
      <c r="X50" t="s">
        <v>200</v>
      </c>
      <c r="Y50" t="s">
        <v>200</v>
      </c>
      <c r="Z50" t="s">
        <v>200</v>
      </c>
      <c r="AA50" t="s">
        <v>200</v>
      </c>
      <c r="AB50" t="s">
        <v>200</v>
      </c>
      <c r="AC50" t="s">
        <v>200</v>
      </c>
      <c r="AI50" s="17"/>
    </row>
    <row r="51" spans="1:35" ht="15.75" x14ac:dyDescent="0.25">
      <c r="A51" s="17" t="s">
        <v>137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4.3</v>
      </c>
      <c r="J51" s="71" t="s">
        <v>286</v>
      </c>
      <c r="K51">
        <v>0</v>
      </c>
      <c r="L51" s="71">
        <v>105676</v>
      </c>
      <c r="M51" s="71">
        <v>83216.92</v>
      </c>
      <c r="N51" s="73">
        <v>0.83216919999999994</v>
      </c>
      <c r="O51" s="71" t="s">
        <v>264</v>
      </c>
      <c r="P51" s="72">
        <v>72251.850000000006</v>
      </c>
      <c r="Q51" s="77">
        <v>0.72251850000000006</v>
      </c>
      <c r="R51" s="73" t="s">
        <v>265</v>
      </c>
      <c r="S51" t="s">
        <v>197</v>
      </c>
      <c r="T51">
        <v>0</v>
      </c>
      <c r="U51" t="s">
        <v>200</v>
      </c>
      <c r="V51">
        <v>0</v>
      </c>
      <c r="W51" t="s">
        <v>200</v>
      </c>
      <c r="X51">
        <v>0</v>
      </c>
      <c r="Y51" t="s">
        <v>200</v>
      </c>
      <c r="Z51">
        <v>0</v>
      </c>
      <c r="AA51" t="s">
        <v>200</v>
      </c>
      <c r="AB51">
        <v>4.3</v>
      </c>
      <c r="AC51">
        <f t="shared" ref="AC51:AC83" si="0">G51/AB51</f>
        <v>0</v>
      </c>
      <c r="AI51" s="17"/>
    </row>
    <row r="52" spans="1:35" ht="15.75" x14ac:dyDescent="0.25">
      <c r="A52" s="17" t="s">
        <v>124</v>
      </c>
      <c r="B52">
        <v>8</v>
      </c>
      <c r="C52">
        <v>12</v>
      </c>
      <c r="D52">
        <v>11</v>
      </c>
      <c r="E52">
        <v>160</v>
      </c>
      <c r="F52">
        <v>11</v>
      </c>
      <c r="G52">
        <v>192</v>
      </c>
      <c r="H52">
        <v>234</v>
      </c>
      <c r="I52">
        <v>4.33</v>
      </c>
      <c r="J52" s="71" t="s">
        <v>286</v>
      </c>
      <c r="K52">
        <v>54.041570438799077</v>
      </c>
      <c r="L52" s="71">
        <v>41084</v>
      </c>
      <c r="M52" s="71">
        <v>34666.71</v>
      </c>
      <c r="N52" s="73">
        <v>0.34666710000000001</v>
      </c>
      <c r="O52" s="71" t="s">
        <v>272</v>
      </c>
      <c r="P52" s="72">
        <v>32965.68</v>
      </c>
      <c r="Q52" s="77">
        <v>0.32965680000000003</v>
      </c>
      <c r="R52" s="73" t="s">
        <v>273</v>
      </c>
      <c r="S52" t="s">
        <v>197</v>
      </c>
      <c r="T52">
        <v>1</v>
      </c>
      <c r="U52">
        <f>B52/T52</f>
        <v>8</v>
      </c>
      <c r="V52">
        <v>1</v>
      </c>
      <c r="W52">
        <f>C52/V52</f>
        <v>12</v>
      </c>
      <c r="X52">
        <v>2</v>
      </c>
      <c r="Y52">
        <f t="shared" ref="Y52:Y58" si="1">D52/X52</f>
        <v>5.5</v>
      </c>
      <c r="Z52">
        <v>0</v>
      </c>
      <c r="AA52" t="s">
        <v>200</v>
      </c>
      <c r="AB52">
        <v>0.33</v>
      </c>
      <c r="AC52">
        <f t="shared" si="0"/>
        <v>581.81818181818176</v>
      </c>
      <c r="AI52" s="17"/>
    </row>
    <row r="53" spans="1:35" ht="15.75" x14ac:dyDescent="0.25">
      <c r="A53" s="17" t="s">
        <v>115</v>
      </c>
      <c r="B53">
        <v>51</v>
      </c>
      <c r="C53">
        <v>105</v>
      </c>
      <c r="D53">
        <v>65</v>
      </c>
      <c r="E53">
        <v>35</v>
      </c>
      <c r="F53">
        <v>65</v>
      </c>
      <c r="G53">
        <v>283</v>
      </c>
      <c r="H53">
        <v>569</v>
      </c>
      <c r="I53">
        <v>5.25</v>
      </c>
      <c r="J53" s="71" t="s">
        <v>280</v>
      </c>
      <c r="K53">
        <v>108.38095238095238</v>
      </c>
      <c r="L53" s="71">
        <v>168376</v>
      </c>
      <c r="M53" s="71">
        <v>141877.69</v>
      </c>
      <c r="N53" s="73">
        <v>1.4187769000000001</v>
      </c>
      <c r="O53" s="71" t="s">
        <v>262</v>
      </c>
      <c r="P53" s="72">
        <v>134734.87</v>
      </c>
      <c r="Q53" s="77">
        <v>1.3473487</v>
      </c>
      <c r="R53" s="73" t="s">
        <v>263</v>
      </c>
      <c r="S53" t="s">
        <v>197</v>
      </c>
      <c r="T53">
        <v>0</v>
      </c>
      <c r="U53" t="s">
        <v>200</v>
      </c>
      <c r="V53">
        <v>1</v>
      </c>
      <c r="W53">
        <f>C53/V53</f>
        <v>105</v>
      </c>
      <c r="X53">
        <v>2</v>
      </c>
      <c r="Y53">
        <f t="shared" si="1"/>
        <v>32.5</v>
      </c>
      <c r="Z53">
        <v>0</v>
      </c>
      <c r="AA53" t="s">
        <v>200</v>
      </c>
      <c r="AB53">
        <v>2.25</v>
      </c>
      <c r="AC53">
        <f t="shared" si="0"/>
        <v>125.77777777777777</v>
      </c>
      <c r="AI53" s="17"/>
    </row>
    <row r="54" spans="1:35" ht="15.75" x14ac:dyDescent="0.25">
      <c r="A54" s="17" t="s">
        <v>132</v>
      </c>
      <c r="B54">
        <v>0</v>
      </c>
      <c r="C54">
        <v>0</v>
      </c>
      <c r="D54">
        <v>4</v>
      </c>
      <c r="E54">
        <v>0</v>
      </c>
      <c r="F54">
        <v>4</v>
      </c>
      <c r="G54">
        <v>0</v>
      </c>
      <c r="H54">
        <v>8</v>
      </c>
      <c r="I54">
        <v>5.25</v>
      </c>
      <c r="J54" s="71" t="s">
        <v>280</v>
      </c>
      <c r="K54">
        <v>1.5238095238095237</v>
      </c>
      <c r="L54" s="71">
        <v>137962</v>
      </c>
      <c r="M54" s="71">
        <v>115977.01</v>
      </c>
      <c r="N54" s="73">
        <v>1.1597701</v>
      </c>
      <c r="O54" s="71" t="s">
        <v>264</v>
      </c>
      <c r="P54" s="72">
        <v>112930.78</v>
      </c>
      <c r="Q54" s="77">
        <v>1.1293078000000001</v>
      </c>
      <c r="R54" s="73" t="s">
        <v>265</v>
      </c>
      <c r="S54" t="s">
        <v>197</v>
      </c>
      <c r="T54">
        <v>1</v>
      </c>
      <c r="U54">
        <f>B54/T54</f>
        <v>0</v>
      </c>
      <c r="V54">
        <v>2</v>
      </c>
      <c r="W54">
        <f>C54/V54</f>
        <v>0</v>
      </c>
      <c r="X54">
        <v>1</v>
      </c>
      <c r="Y54">
        <f t="shared" si="1"/>
        <v>4</v>
      </c>
      <c r="Z54">
        <v>0</v>
      </c>
      <c r="AA54" t="s">
        <v>200</v>
      </c>
      <c r="AB54">
        <v>1.25</v>
      </c>
      <c r="AC54">
        <f t="shared" si="0"/>
        <v>0</v>
      </c>
      <c r="AI54" s="17"/>
    </row>
    <row r="55" spans="1:35" ht="15.75" x14ac:dyDescent="0.25">
      <c r="A55" s="17" t="s">
        <v>147</v>
      </c>
      <c r="B55">
        <v>0</v>
      </c>
      <c r="C55">
        <v>72</v>
      </c>
      <c r="D55">
        <v>173</v>
      </c>
      <c r="E55">
        <v>102</v>
      </c>
      <c r="F55">
        <v>26</v>
      </c>
      <c r="G55">
        <v>162</v>
      </c>
      <c r="H55">
        <v>433</v>
      </c>
      <c r="I55">
        <v>5.4</v>
      </c>
      <c r="J55" s="71" t="s">
        <v>280</v>
      </c>
      <c r="K55">
        <v>80.185185185185176</v>
      </c>
      <c r="L55" s="71">
        <v>87875</v>
      </c>
      <c r="M55" s="71">
        <v>72694.12</v>
      </c>
      <c r="N55" s="73">
        <v>0.72694119999999995</v>
      </c>
      <c r="O55" s="71" t="s">
        <v>264</v>
      </c>
      <c r="P55" s="72">
        <v>67619.3</v>
      </c>
      <c r="Q55" s="77">
        <v>0.67619300000000004</v>
      </c>
      <c r="R55" s="73" t="s">
        <v>265</v>
      </c>
      <c r="S55" t="s">
        <v>197</v>
      </c>
      <c r="T55">
        <v>0</v>
      </c>
      <c r="U55" t="s">
        <v>200</v>
      </c>
      <c r="V55">
        <v>0</v>
      </c>
      <c r="W55" t="s">
        <v>200</v>
      </c>
      <c r="X55">
        <v>2</v>
      </c>
      <c r="Y55">
        <f t="shared" si="1"/>
        <v>86.5</v>
      </c>
      <c r="Z55">
        <v>0</v>
      </c>
      <c r="AA55" t="s">
        <v>200</v>
      </c>
      <c r="AB55">
        <v>3.4</v>
      </c>
      <c r="AC55">
        <f t="shared" si="0"/>
        <v>47.647058823529413</v>
      </c>
      <c r="AI55" s="17"/>
    </row>
    <row r="56" spans="1:35" ht="15.75" x14ac:dyDescent="0.25">
      <c r="A56" s="17" t="s">
        <v>106</v>
      </c>
      <c r="B56">
        <v>0</v>
      </c>
      <c r="C56">
        <v>18</v>
      </c>
      <c r="D56">
        <v>568</v>
      </c>
      <c r="E56">
        <v>331</v>
      </c>
      <c r="F56">
        <v>560</v>
      </c>
      <c r="G56">
        <v>920</v>
      </c>
      <c r="H56">
        <v>2066</v>
      </c>
      <c r="I56">
        <v>6.22</v>
      </c>
      <c r="J56" s="71" t="s">
        <v>280</v>
      </c>
      <c r="K56">
        <v>332.15434083601286</v>
      </c>
      <c r="L56" s="71">
        <v>102844</v>
      </c>
      <c r="M56" s="71">
        <v>87664.27</v>
      </c>
      <c r="N56" s="73">
        <v>0.8766427</v>
      </c>
      <c r="O56" s="71" t="s">
        <v>264</v>
      </c>
      <c r="P56" s="72">
        <v>83101.259999999995</v>
      </c>
      <c r="Q56" s="77">
        <v>0.83101259999999999</v>
      </c>
      <c r="R56" s="73" t="s">
        <v>265</v>
      </c>
      <c r="S56" t="s">
        <v>197</v>
      </c>
      <c r="T56">
        <v>2</v>
      </c>
      <c r="U56">
        <f>B56/T56</f>
        <v>0</v>
      </c>
      <c r="V56">
        <v>1</v>
      </c>
      <c r="W56">
        <f>C56/V56</f>
        <v>18</v>
      </c>
      <c r="X56">
        <v>1</v>
      </c>
      <c r="Y56">
        <f t="shared" si="1"/>
        <v>568</v>
      </c>
      <c r="Z56">
        <v>0</v>
      </c>
      <c r="AA56" t="s">
        <v>200</v>
      </c>
      <c r="AB56">
        <v>2.2200000000000002</v>
      </c>
      <c r="AC56">
        <f t="shared" si="0"/>
        <v>414.41441441441435</v>
      </c>
      <c r="AI56" s="17"/>
    </row>
    <row r="57" spans="1:35" ht="15.75" x14ac:dyDescent="0.25">
      <c r="A57" s="17" t="s">
        <v>133</v>
      </c>
      <c r="B57">
        <v>5</v>
      </c>
      <c r="C57">
        <v>325</v>
      </c>
      <c r="D57">
        <v>877</v>
      </c>
      <c r="E57">
        <v>12</v>
      </c>
      <c r="F57">
        <v>874</v>
      </c>
      <c r="G57">
        <v>1588</v>
      </c>
      <c r="H57">
        <v>3669</v>
      </c>
      <c r="I57">
        <v>6.25</v>
      </c>
      <c r="J57" s="71" t="s">
        <v>280</v>
      </c>
      <c r="K57">
        <v>587.04</v>
      </c>
      <c r="L57" s="71">
        <v>119769</v>
      </c>
      <c r="M57" s="71">
        <v>97269.06</v>
      </c>
      <c r="N57" s="73">
        <v>0.97269059999999996</v>
      </c>
      <c r="O57" s="71" t="s">
        <v>264</v>
      </c>
      <c r="P57" s="72">
        <v>88784.23</v>
      </c>
      <c r="Q57" s="77">
        <v>0.88784229999999997</v>
      </c>
      <c r="R57" s="73" t="s">
        <v>265</v>
      </c>
      <c r="S57" t="s">
        <v>197</v>
      </c>
      <c r="T57">
        <v>1</v>
      </c>
      <c r="U57">
        <f>B57/T57</f>
        <v>5</v>
      </c>
      <c r="V57">
        <v>1</v>
      </c>
      <c r="W57">
        <f>C57/V57</f>
        <v>325</v>
      </c>
      <c r="X57">
        <v>2</v>
      </c>
      <c r="Y57">
        <f t="shared" si="1"/>
        <v>438.5</v>
      </c>
      <c r="Z57">
        <v>0</v>
      </c>
      <c r="AA57" t="s">
        <v>200</v>
      </c>
      <c r="AB57">
        <v>2.25</v>
      </c>
      <c r="AC57">
        <f t="shared" si="0"/>
        <v>705.77777777777783</v>
      </c>
      <c r="AI57" s="17"/>
    </row>
    <row r="58" spans="1:35" ht="15.75" x14ac:dyDescent="0.25">
      <c r="A58" s="17" t="s">
        <v>82</v>
      </c>
      <c r="B58">
        <v>0</v>
      </c>
      <c r="C58">
        <v>5</v>
      </c>
      <c r="D58">
        <v>3</v>
      </c>
      <c r="E58">
        <v>0</v>
      </c>
      <c r="F58">
        <v>2</v>
      </c>
      <c r="G58">
        <v>39</v>
      </c>
      <c r="H58">
        <v>49</v>
      </c>
      <c r="I58">
        <v>6.29</v>
      </c>
      <c r="J58" s="71" t="s">
        <v>280</v>
      </c>
      <c r="K58">
        <v>7.7901430842607313</v>
      </c>
      <c r="L58" s="71">
        <v>94778</v>
      </c>
      <c r="M58" s="71">
        <v>80297.88</v>
      </c>
      <c r="N58" s="73">
        <v>0.80297879999999999</v>
      </c>
      <c r="O58" s="71" t="s">
        <v>264</v>
      </c>
      <c r="P58" s="72">
        <v>75608.91</v>
      </c>
      <c r="Q58" s="77">
        <v>0.75608910000000007</v>
      </c>
      <c r="R58" s="73" t="s">
        <v>265</v>
      </c>
      <c r="S58" t="s">
        <v>197</v>
      </c>
      <c r="T58">
        <v>2</v>
      </c>
      <c r="U58">
        <f>B58/T58</f>
        <v>0</v>
      </c>
      <c r="V58">
        <v>1</v>
      </c>
      <c r="W58">
        <f>C58/V58</f>
        <v>5</v>
      </c>
      <c r="X58">
        <v>1</v>
      </c>
      <c r="Y58">
        <f t="shared" si="1"/>
        <v>3</v>
      </c>
      <c r="Z58">
        <v>0</v>
      </c>
      <c r="AA58" t="s">
        <v>200</v>
      </c>
      <c r="AB58">
        <v>2.29</v>
      </c>
      <c r="AC58">
        <f t="shared" si="0"/>
        <v>17.030567685589521</v>
      </c>
      <c r="AI58" s="17"/>
    </row>
    <row r="59" spans="1:35" ht="15.75" x14ac:dyDescent="0.25">
      <c r="A59" s="17" t="s">
        <v>151</v>
      </c>
      <c r="B59">
        <v>3</v>
      </c>
      <c r="C59">
        <v>110</v>
      </c>
      <c r="D59">
        <v>348</v>
      </c>
      <c r="E59">
        <v>8</v>
      </c>
      <c r="F59">
        <v>345</v>
      </c>
      <c r="G59">
        <v>279</v>
      </c>
      <c r="H59">
        <v>1085</v>
      </c>
      <c r="I59">
        <v>6.4</v>
      </c>
      <c r="J59" s="71" t="s">
        <v>280</v>
      </c>
      <c r="K59">
        <v>169.53125</v>
      </c>
      <c r="L59" s="71">
        <v>78186</v>
      </c>
      <c r="M59" s="71">
        <v>65474.31</v>
      </c>
      <c r="N59" s="73">
        <v>0.65474310000000002</v>
      </c>
      <c r="O59" s="71" t="s">
        <v>272</v>
      </c>
      <c r="P59" s="72">
        <v>62913.24</v>
      </c>
      <c r="Q59" s="77">
        <v>0.62913239999999993</v>
      </c>
      <c r="R59" s="73" t="s">
        <v>273</v>
      </c>
      <c r="S59" t="s">
        <v>197</v>
      </c>
      <c r="T59">
        <v>0</v>
      </c>
      <c r="U59" t="s">
        <v>200</v>
      </c>
      <c r="V59">
        <v>0</v>
      </c>
      <c r="W59" t="s">
        <v>200</v>
      </c>
      <c r="X59">
        <v>0</v>
      </c>
      <c r="Y59" t="s">
        <v>200</v>
      </c>
      <c r="Z59">
        <v>0</v>
      </c>
      <c r="AA59" t="s">
        <v>200</v>
      </c>
      <c r="AB59">
        <v>6.4</v>
      </c>
      <c r="AC59">
        <f t="shared" si="0"/>
        <v>43.59375</v>
      </c>
      <c r="AI59" s="17"/>
    </row>
    <row r="60" spans="1:35" ht="15.75" x14ac:dyDescent="0.25">
      <c r="A60" s="17" t="s">
        <v>113</v>
      </c>
      <c r="B60">
        <v>299</v>
      </c>
      <c r="C60">
        <v>11</v>
      </c>
      <c r="D60">
        <v>26</v>
      </c>
      <c r="E60">
        <v>5</v>
      </c>
      <c r="F60">
        <v>26</v>
      </c>
      <c r="G60">
        <v>56</v>
      </c>
      <c r="H60">
        <v>418</v>
      </c>
      <c r="I60">
        <v>7.2</v>
      </c>
      <c r="J60" s="71" t="s">
        <v>280</v>
      </c>
      <c r="K60">
        <v>58.055555555555557</v>
      </c>
      <c r="L60" s="71">
        <v>127461</v>
      </c>
      <c r="M60" s="71">
        <v>105795.02</v>
      </c>
      <c r="N60" s="73">
        <v>1.0579502000000001</v>
      </c>
      <c r="O60" s="71" t="s">
        <v>264</v>
      </c>
      <c r="P60" s="72">
        <v>94858.75</v>
      </c>
      <c r="Q60" s="77">
        <v>0.94858750000000003</v>
      </c>
      <c r="R60" s="73" t="s">
        <v>265</v>
      </c>
      <c r="S60" t="s">
        <v>197</v>
      </c>
      <c r="T60">
        <v>1</v>
      </c>
      <c r="U60">
        <f t="shared" ref="U60:U83" si="2">B60/T60</f>
        <v>299</v>
      </c>
      <c r="V60">
        <v>3</v>
      </c>
      <c r="W60">
        <f>C60/V60</f>
        <v>3.6666666666666665</v>
      </c>
      <c r="X60">
        <v>1</v>
      </c>
      <c r="Y60">
        <f t="shared" ref="Y60:Y82" si="3">D60/X60</f>
        <v>26</v>
      </c>
      <c r="Z60">
        <v>0</v>
      </c>
      <c r="AA60" t="s">
        <v>200</v>
      </c>
      <c r="AB60">
        <v>2.2000000000000002</v>
      </c>
      <c r="AC60">
        <f t="shared" si="0"/>
        <v>25.454545454545453</v>
      </c>
      <c r="AI60" s="17"/>
    </row>
    <row r="61" spans="1:35" ht="15.75" x14ac:dyDescent="0.25">
      <c r="A61" s="17" t="s">
        <v>83</v>
      </c>
      <c r="B61">
        <v>47</v>
      </c>
      <c r="C61">
        <v>78</v>
      </c>
      <c r="D61">
        <v>788</v>
      </c>
      <c r="E61">
        <v>79</v>
      </c>
      <c r="F61">
        <v>788</v>
      </c>
      <c r="G61">
        <v>197</v>
      </c>
      <c r="H61">
        <v>1898</v>
      </c>
      <c r="I61">
        <v>8.25</v>
      </c>
      <c r="J61" s="73" t="s">
        <v>280</v>
      </c>
      <c r="K61">
        <v>230.06060606060606</v>
      </c>
      <c r="L61" s="71">
        <v>177813</v>
      </c>
      <c r="M61" s="71">
        <v>150816.18</v>
      </c>
      <c r="N61" s="73">
        <v>1.5081617999999999</v>
      </c>
      <c r="O61" s="71" t="s">
        <v>262</v>
      </c>
      <c r="P61" s="72">
        <v>142240.73000000001</v>
      </c>
      <c r="Q61" s="77">
        <v>1.4224073000000002</v>
      </c>
      <c r="R61" s="73" t="s">
        <v>263</v>
      </c>
      <c r="S61" t="s">
        <v>197</v>
      </c>
      <c r="T61">
        <v>1</v>
      </c>
      <c r="U61">
        <f t="shared" si="2"/>
        <v>47</v>
      </c>
      <c r="V61">
        <v>0</v>
      </c>
      <c r="W61" t="s">
        <v>200</v>
      </c>
      <c r="X61">
        <v>3</v>
      </c>
      <c r="Y61">
        <f t="shared" si="3"/>
        <v>262.66666666666669</v>
      </c>
      <c r="Z61">
        <v>0</v>
      </c>
      <c r="AA61" t="s">
        <v>200</v>
      </c>
      <c r="AB61">
        <v>2.25</v>
      </c>
      <c r="AC61">
        <f t="shared" si="0"/>
        <v>87.555555555555557</v>
      </c>
      <c r="AI61" s="17"/>
    </row>
    <row r="62" spans="1:35" ht="15.75" x14ac:dyDescent="0.25">
      <c r="A62" s="17" t="s">
        <v>157</v>
      </c>
      <c r="B62">
        <v>0</v>
      </c>
      <c r="C62">
        <v>0</v>
      </c>
      <c r="D62">
        <v>1</v>
      </c>
      <c r="E62">
        <v>1</v>
      </c>
      <c r="F62">
        <v>1</v>
      </c>
      <c r="G62">
        <v>40</v>
      </c>
      <c r="H62">
        <v>42</v>
      </c>
      <c r="I62">
        <v>8.2899999999999991</v>
      </c>
      <c r="J62" s="71" t="s">
        <v>280</v>
      </c>
      <c r="K62">
        <v>5.0663449939686371</v>
      </c>
      <c r="L62" s="71">
        <v>71843</v>
      </c>
      <c r="M62" s="71">
        <v>60981.14</v>
      </c>
      <c r="N62" s="73">
        <v>0.6098114</v>
      </c>
      <c r="O62" s="71" t="s">
        <v>272</v>
      </c>
      <c r="P62" s="72">
        <v>57273.74</v>
      </c>
      <c r="Q62" s="77">
        <v>0.57273739999999995</v>
      </c>
      <c r="R62" s="73" t="s">
        <v>273</v>
      </c>
      <c r="S62" t="s">
        <v>197</v>
      </c>
      <c r="T62">
        <v>2</v>
      </c>
      <c r="U62">
        <f t="shared" si="2"/>
        <v>0</v>
      </c>
      <c r="V62">
        <v>2</v>
      </c>
      <c r="W62">
        <f t="shared" ref="W62:W83" si="4">C62/V62</f>
        <v>0</v>
      </c>
      <c r="X62">
        <v>2</v>
      </c>
      <c r="Y62">
        <f t="shared" si="3"/>
        <v>0.5</v>
      </c>
      <c r="Z62">
        <v>0</v>
      </c>
      <c r="AA62" t="s">
        <v>200</v>
      </c>
      <c r="AB62">
        <v>2.29</v>
      </c>
      <c r="AC62">
        <f t="shared" si="0"/>
        <v>17.467248908296941</v>
      </c>
      <c r="AI62" s="18"/>
    </row>
    <row r="63" spans="1:35" ht="15.75" x14ac:dyDescent="0.25">
      <c r="A63" s="17" t="s">
        <v>79</v>
      </c>
      <c r="B63">
        <v>13</v>
      </c>
      <c r="C63">
        <v>226</v>
      </c>
      <c r="D63">
        <v>693</v>
      </c>
      <c r="E63">
        <v>160</v>
      </c>
      <c r="F63">
        <v>669</v>
      </c>
      <c r="G63">
        <v>2413</v>
      </c>
      <c r="H63">
        <v>4014</v>
      </c>
      <c r="I63">
        <v>9.1999999999999993</v>
      </c>
      <c r="J63" s="71" t="s">
        <v>280</v>
      </c>
      <c r="K63">
        <v>436.304347826087</v>
      </c>
      <c r="L63" s="71">
        <v>112008</v>
      </c>
      <c r="M63" s="71">
        <v>93134.44</v>
      </c>
      <c r="N63" s="73">
        <v>0.93134440000000007</v>
      </c>
      <c r="O63" s="71" t="s">
        <v>264</v>
      </c>
      <c r="P63" s="72">
        <v>87514.01</v>
      </c>
      <c r="Q63" s="77">
        <v>0.87514009999999998</v>
      </c>
      <c r="R63" s="73" t="s">
        <v>265</v>
      </c>
      <c r="S63" t="s">
        <v>197</v>
      </c>
      <c r="T63">
        <v>1</v>
      </c>
      <c r="U63">
        <f t="shared" si="2"/>
        <v>13</v>
      </c>
      <c r="V63">
        <v>2</v>
      </c>
      <c r="W63">
        <f t="shared" si="4"/>
        <v>113</v>
      </c>
      <c r="X63">
        <v>2</v>
      </c>
      <c r="Y63">
        <f t="shared" si="3"/>
        <v>346.5</v>
      </c>
      <c r="Z63">
        <v>0</v>
      </c>
      <c r="AA63" t="s">
        <v>200</v>
      </c>
      <c r="AB63">
        <v>4.2</v>
      </c>
      <c r="AC63">
        <f t="shared" si="0"/>
        <v>574.52380952380952</v>
      </c>
      <c r="AI63" s="17"/>
    </row>
    <row r="64" spans="1:35" ht="15.75" x14ac:dyDescent="0.25">
      <c r="A64" s="17" t="s">
        <v>78</v>
      </c>
      <c r="B64">
        <v>11</v>
      </c>
      <c r="C64">
        <v>440</v>
      </c>
      <c r="D64">
        <v>2146</v>
      </c>
      <c r="E64">
        <v>258</v>
      </c>
      <c r="F64">
        <v>2032</v>
      </c>
      <c r="G64">
        <v>4680</v>
      </c>
      <c r="H64">
        <v>9309</v>
      </c>
      <c r="I64">
        <v>9.4</v>
      </c>
      <c r="J64" s="71" t="s">
        <v>279</v>
      </c>
      <c r="K64">
        <v>990.31914893617022</v>
      </c>
      <c r="L64" s="71">
        <v>169511</v>
      </c>
      <c r="M64" s="71">
        <v>138742.31</v>
      </c>
      <c r="N64" s="73">
        <v>1.3874230999999999</v>
      </c>
      <c r="O64" s="71" t="s">
        <v>262</v>
      </c>
      <c r="P64" s="72">
        <v>128766.37</v>
      </c>
      <c r="Q64" s="77">
        <v>1.2876637</v>
      </c>
      <c r="R64" s="73" t="s">
        <v>263</v>
      </c>
      <c r="S64" t="s">
        <v>197</v>
      </c>
      <c r="T64">
        <v>2</v>
      </c>
      <c r="U64">
        <f t="shared" si="2"/>
        <v>5.5</v>
      </c>
      <c r="V64">
        <v>2</v>
      </c>
      <c r="W64">
        <f t="shared" si="4"/>
        <v>220</v>
      </c>
      <c r="X64">
        <v>3</v>
      </c>
      <c r="Y64">
        <f t="shared" si="3"/>
        <v>715.33333333333337</v>
      </c>
      <c r="Z64">
        <v>0</v>
      </c>
      <c r="AA64" t="s">
        <v>200</v>
      </c>
      <c r="AB64">
        <v>2.4</v>
      </c>
      <c r="AC64">
        <f t="shared" si="0"/>
        <v>1950</v>
      </c>
      <c r="AI64" s="17"/>
    </row>
    <row r="65" spans="1:35" ht="15.75" x14ac:dyDescent="0.25">
      <c r="A65" s="17" t="s">
        <v>156</v>
      </c>
      <c r="B65">
        <v>0</v>
      </c>
      <c r="C65">
        <v>159</v>
      </c>
      <c r="D65">
        <v>1020</v>
      </c>
      <c r="E65">
        <v>35</v>
      </c>
      <c r="F65">
        <v>1019</v>
      </c>
      <c r="G65">
        <v>264</v>
      </c>
      <c r="H65">
        <v>2462</v>
      </c>
      <c r="I65">
        <v>10.33</v>
      </c>
      <c r="J65" s="71" t="s">
        <v>279</v>
      </c>
      <c r="K65">
        <v>238.3349467570184</v>
      </c>
      <c r="L65" s="71">
        <v>97035</v>
      </c>
      <c r="M65" s="71">
        <v>80840.62</v>
      </c>
      <c r="N65" s="73">
        <v>0.80840619999999996</v>
      </c>
      <c r="O65" s="71" t="s">
        <v>264</v>
      </c>
      <c r="P65" s="72">
        <v>75930.789999999994</v>
      </c>
      <c r="Q65" s="77">
        <v>0.75930789999999992</v>
      </c>
      <c r="R65" s="73" t="s">
        <v>265</v>
      </c>
      <c r="S65" t="s">
        <v>197</v>
      </c>
      <c r="T65">
        <v>2.2857142857142838</v>
      </c>
      <c r="U65">
        <f t="shared" si="2"/>
        <v>0</v>
      </c>
      <c r="V65">
        <v>2.1428569999999998</v>
      </c>
      <c r="W65">
        <f t="shared" si="4"/>
        <v>74.200004946667008</v>
      </c>
      <c r="X65">
        <v>4.2857142857142847</v>
      </c>
      <c r="Y65">
        <f t="shared" si="3"/>
        <v>238.00000000000006</v>
      </c>
      <c r="Z65">
        <v>0</v>
      </c>
      <c r="AA65" t="s">
        <v>200</v>
      </c>
      <c r="AB65">
        <v>1.6157142857142901</v>
      </c>
      <c r="AC65">
        <f t="shared" si="0"/>
        <v>163.39522546419053</v>
      </c>
      <c r="AI65" s="17"/>
    </row>
    <row r="66" spans="1:35" ht="15.75" x14ac:dyDescent="0.25">
      <c r="A66" s="17" t="s">
        <v>84</v>
      </c>
      <c r="B66">
        <v>6</v>
      </c>
      <c r="C66">
        <v>253</v>
      </c>
      <c r="D66">
        <v>1874</v>
      </c>
      <c r="E66">
        <v>111</v>
      </c>
      <c r="F66">
        <v>1874</v>
      </c>
      <c r="G66">
        <v>225</v>
      </c>
      <c r="H66">
        <v>4232</v>
      </c>
      <c r="I66">
        <v>11.25</v>
      </c>
      <c r="J66" s="73" t="s">
        <v>279</v>
      </c>
      <c r="K66">
        <v>376.17777777777781</v>
      </c>
      <c r="L66" s="71">
        <v>469332</v>
      </c>
      <c r="M66" s="71">
        <v>395356.97</v>
      </c>
      <c r="N66" s="73">
        <v>3.9535696999999996</v>
      </c>
      <c r="O66" s="71" t="s">
        <v>268</v>
      </c>
      <c r="P66" s="72">
        <v>385680.75</v>
      </c>
      <c r="Q66" s="77">
        <v>3.8568074999999999</v>
      </c>
      <c r="R66" s="73" t="s">
        <v>269</v>
      </c>
      <c r="S66" t="s">
        <v>197</v>
      </c>
      <c r="T66">
        <v>2</v>
      </c>
      <c r="U66">
        <f t="shared" si="2"/>
        <v>3</v>
      </c>
      <c r="V66">
        <v>2</v>
      </c>
      <c r="W66">
        <f t="shared" si="4"/>
        <v>126.5</v>
      </c>
      <c r="X66">
        <v>3</v>
      </c>
      <c r="Y66">
        <f t="shared" si="3"/>
        <v>624.66666666666663</v>
      </c>
      <c r="Z66">
        <v>1</v>
      </c>
      <c r="AA66">
        <f>F66/Z66</f>
        <v>1874</v>
      </c>
      <c r="AB66">
        <v>3.25</v>
      </c>
      <c r="AC66">
        <f t="shared" si="0"/>
        <v>69.230769230769226</v>
      </c>
      <c r="AI66" s="17"/>
    </row>
    <row r="67" spans="1:35" ht="15.75" x14ac:dyDescent="0.25">
      <c r="A67" s="17" t="s">
        <v>110</v>
      </c>
      <c r="B67">
        <v>623</v>
      </c>
      <c r="C67">
        <v>67</v>
      </c>
      <c r="D67">
        <v>1336</v>
      </c>
      <c r="E67">
        <v>27</v>
      </c>
      <c r="F67">
        <v>1331</v>
      </c>
      <c r="G67">
        <v>3225</v>
      </c>
      <c r="H67">
        <v>6582</v>
      </c>
      <c r="I67">
        <v>11.3</v>
      </c>
      <c r="J67" s="71" t="s">
        <v>279</v>
      </c>
      <c r="K67">
        <v>582.47787610619469</v>
      </c>
      <c r="L67" s="71">
        <v>206728</v>
      </c>
      <c r="M67" s="71">
        <v>161488.81</v>
      </c>
      <c r="N67" s="73">
        <v>1.6148880999999999</v>
      </c>
      <c r="O67" s="71" t="s">
        <v>262</v>
      </c>
      <c r="P67" s="72">
        <v>144623.56</v>
      </c>
      <c r="Q67" s="77">
        <v>1.4462356000000001</v>
      </c>
      <c r="R67" s="73" t="s">
        <v>263</v>
      </c>
      <c r="S67" t="s">
        <v>197</v>
      </c>
      <c r="T67">
        <v>2</v>
      </c>
      <c r="U67">
        <f t="shared" si="2"/>
        <v>311.5</v>
      </c>
      <c r="V67">
        <v>2</v>
      </c>
      <c r="W67">
        <f t="shared" si="4"/>
        <v>33.5</v>
      </c>
      <c r="X67">
        <v>6</v>
      </c>
      <c r="Y67">
        <f t="shared" si="3"/>
        <v>222.66666666666666</v>
      </c>
      <c r="Z67">
        <v>2</v>
      </c>
      <c r="AA67">
        <f>F67/Z67</f>
        <v>665.5</v>
      </c>
      <c r="AB67">
        <v>1.3</v>
      </c>
      <c r="AC67">
        <f t="shared" si="0"/>
        <v>2480.7692307692305</v>
      </c>
      <c r="AI67" s="17"/>
    </row>
    <row r="68" spans="1:35" ht="15.75" x14ac:dyDescent="0.25">
      <c r="A68" s="17" t="s">
        <v>102</v>
      </c>
      <c r="B68">
        <v>2</v>
      </c>
      <c r="C68">
        <v>0</v>
      </c>
      <c r="D68">
        <v>9</v>
      </c>
      <c r="E68">
        <v>0</v>
      </c>
      <c r="F68">
        <v>9</v>
      </c>
      <c r="G68">
        <v>2</v>
      </c>
      <c r="H68">
        <v>22</v>
      </c>
      <c r="I68">
        <v>12.375</v>
      </c>
      <c r="J68" s="71" t="s">
        <v>279</v>
      </c>
      <c r="K68">
        <v>1.7777777777777777</v>
      </c>
      <c r="L68" s="71">
        <v>248740</v>
      </c>
      <c r="M68" s="71">
        <v>210340.3</v>
      </c>
      <c r="N68" s="73">
        <v>2.1034029999999997</v>
      </c>
      <c r="O68" s="71" t="s">
        <v>262</v>
      </c>
      <c r="P68" s="72">
        <v>203050.11</v>
      </c>
      <c r="Q68" s="77">
        <v>2.0305010999999999</v>
      </c>
      <c r="R68" s="73" t="s">
        <v>269</v>
      </c>
      <c r="S68" t="s">
        <v>197</v>
      </c>
      <c r="T68">
        <v>1</v>
      </c>
      <c r="U68">
        <f t="shared" si="2"/>
        <v>2</v>
      </c>
      <c r="V68">
        <v>5</v>
      </c>
      <c r="W68">
        <f t="shared" si="4"/>
        <v>0</v>
      </c>
      <c r="X68">
        <v>5</v>
      </c>
      <c r="Y68">
        <f t="shared" si="3"/>
        <v>1.8</v>
      </c>
      <c r="Z68">
        <v>1</v>
      </c>
      <c r="AA68">
        <f>F68/Z68</f>
        <v>9</v>
      </c>
      <c r="AB68">
        <v>0.375</v>
      </c>
      <c r="AC68">
        <f t="shared" si="0"/>
        <v>5.333333333333333</v>
      </c>
      <c r="AI68" s="17"/>
    </row>
    <row r="69" spans="1:35" ht="15.75" x14ac:dyDescent="0.25">
      <c r="A69" s="17" t="s">
        <v>154</v>
      </c>
      <c r="B69">
        <v>1435</v>
      </c>
      <c r="C69">
        <v>549</v>
      </c>
      <c r="D69">
        <v>421</v>
      </c>
      <c r="E69">
        <v>12</v>
      </c>
      <c r="F69">
        <v>35</v>
      </c>
      <c r="G69">
        <v>589</v>
      </c>
      <c r="H69">
        <v>3029</v>
      </c>
      <c r="I69">
        <v>12.4</v>
      </c>
      <c r="J69" s="71" t="s">
        <v>279</v>
      </c>
      <c r="K69">
        <v>244.2741935483871</v>
      </c>
      <c r="L69" s="71">
        <v>163746</v>
      </c>
      <c r="M69" s="71">
        <v>135671.5</v>
      </c>
      <c r="N69" s="73">
        <v>1.3567149999999999</v>
      </c>
      <c r="O69" s="71" t="s">
        <v>262</v>
      </c>
      <c r="P69" s="72">
        <v>125114.19</v>
      </c>
      <c r="Q69" s="77">
        <v>1.2511418999999999</v>
      </c>
      <c r="R69" s="73" t="s">
        <v>263</v>
      </c>
      <c r="S69" t="s">
        <v>197</v>
      </c>
      <c r="T69">
        <v>2</v>
      </c>
      <c r="U69">
        <f t="shared" si="2"/>
        <v>717.5</v>
      </c>
      <c r="V69">
        <v>5</v>
      </c>
      <c r="W69">
        <f t="shared" si="4"/>
        <v>109.8</v>
      </c>
      <c r="X69">
        <v>4</v>
      </c>
      <c r="Y69">
        <f t="shared" si="3"/>
        <v>105.25</v>
      </c>
      <c r="Z69">
        <v>1</v>
      </c>
      <c r="AA69">
        <f>F69/Z69</f>
        <v>35</v>
      </c>
      <c r="AB69">
        <v>0.4</v>
      </c>
      <c r="AC69">
        <f t="shared" si="0"/>
        <v>1472.5</v>
      </c>
      <c r="AI69" s="17"/>
    </row>
    <row r="70" spans="1:35" ht="15.75" x14ac:dyDescent="0.25">
      <c r="A70" s="17" t="s">
        <v>111</v>
      </c>
      <c r="B70">
        <v>32</v>
      </c>
      <c r="C70">
        <v>22</v>
      </c>
      <c r="D70">
        <v>196</v>
      </c>
      <c r="E70">
        <v>1</v>
      </c>
      <c r="F70">
        <v>192</v>
      </c>
      <c r="G70">
        <v>2159</v>
      </c>
      <c r="H70">
        <v>2601</v>
      </c>
      <c r="I70">
        <v>12.75</v>
      </c>
      <c r="J70" s="71" t="s">
        <v>279</v>
      </c>
      <c r="K70">
        <v>204</v>
      </c>
      <c r="L70" s="71">
        <v>227322</v>
      </c>
      <c r="M70" s="71">
        <v>190276.61</v>
      </c>
      <c r="N70" s="73">
        <v>1.9027660999999998</v>
      </c>
      <c r="O70" s="71" t="s">
        <v>262</v>
      </c>
      <c r="P70" s="72">
        <v>183776.95</v>
      </c>
      <c r="Q70" s="77">
        <v>1.8377695000000001</v>
      </c>
      <c r="R70" s="73" t="s">
        <v>263</v>
      </c>
      <c r="S70" t="s">
        <v>197</v>
      </c>
      <c r="T70">
        <v>2</v>
      </c>
      <c r="U70">
        <f t="shared" si="2"/>
        <v>16</v>
      </c>
      <c r="V70">
        <v>5</v>
      </c>
      <c r="W70">
        <f t="shared" si="4"/>
        <v>4.4000000000000004</v>
      </c>
      <c r="X70">
        <v>1</v>
      </c>
      <c r="Y70">
        <f t="shared" si="3"/>
        <v>196</v>
      </c>
      <c r="Z70">
        <v>0</v>
      </c>
      <c r="AA70" t="s">
        <v>200</v>
      </c>
      <c r="AB70">
        <v>4.375</v>
      </c>
      <c r="AC70">
        <f t="shared" si="0"/>
        <v>493.48571428571427</v>
      </c>
      <c r="AI70" s="17"/>
    </row>
    <row r="71" spans="1:35" ht="15.75" x14ac:dyDescent="0.25">
      <c r="A71" s="17" t="s">
        <v>119</v>
      </c>
      <c r="B71">
        <v>0</v>
      </c>
      <c r="C71">
        <v>126</v>
      </c>
      <c r="D71">
        <v>763</v>
      </c>
      <c r="E71">
        <v>6</v>
      </c>
      <c r="F71">
        <v>763</v>
      </c>
      <c r="G71">
        <v>486</v>
      </c>
      <c r="H71">
        <v>2138</v>
      </c>
      <c r="I71">
        <v>13.25</v>
      </c>
      <c r="J71" s="71" t="s">
        <v>279</v>
      </c>
      <c r="K71">
        <v>161.35849056603774</v>
      </c>
      <c r="L71" s="71">
        <v>157425</v>
      </c>
      <c r="M71" s="71">
        <v>134301.37</v>
      </c>
      <c r="N71" s="73">
        <v>1.3430137</v>
      </c>
      <c r="O71" s="71" t="s">
        <v>262</v>
      </c>
      <c r="P71" s="72">
        <v>123835.6</v>
      </c>
      <c r="Q71" s="77">
        <v>1.238356</v>
      </c>
      <c r="R71" s="73" t="s">
        <v>263</v>
      </c>
      <c r="S71" t="s">
        <v>197</v>
      </c>
      <c r="T71">
        <v>2</v>
      </c>
      <c r="U71">
        <f t="shared" si="2"/>
        <v>0</v>
      </c>
      <c r="V71">
        <v>3</v>
      </c>
      <c r="W71">
        <f t="shared" si="4"/>
        <v>42</v>
      </c>
      <c r="X71">
        <v>5</v>
      </c>
      <c r="Y71">
        <f t="shared" si="3"/>
        <v>152.6</v>
      </c>
      <c r="Z71">
        <v>0</v>
      </c>
      <c r="AA71" t="s">
        <v>200</v>
      </c>
      <c r="AB71">
        <v>3.25</v>
      </c>
      <c r="AC71">
        <f t="shared" si="0"/>
        <v>149.53846153846155</v>
      </c>
      <c r="AI71" s="17"/>
    </row>
    <row r="72" spans="1:35" ht="15.75" x14ac:dyDescent="0.25">
      <c r="A72" s="17" t="s">
        <v>103</v>
      </c>
      <c r="B72">
        <v>3</v>
      </c>
      <c r="C72">
        <v>31</v>
      </c>
      <c r="D72">
        <v>1174</v>
      </c>
      <c r="E72">
        <v>15</v>
      </c>
      <c r="F72">
        <v>1174</v>
      </c>
      <c r="G72">
        <v>69</v>
      </c>
      <c r="H72">
        <v>2451</v>
      </c>
      <c r="I72">
        <v>13.4</v>
      </c>
      <c r="J72" s="71" t="s">
        <v>279</v>
      </c>
      <c r="K72">
        <v>182.91044776119404</v>
      </c>
      <c r="L72" s="71">
        <v>109091</v>
      </c>
      <c r="M72" s="71">
        <v>90636.6</v>
      </c>
      <c r="N72" s="73">
        <v>0.906366</v>
      </c>
      <c r="O72" s="71" t="s">
        <v>264</v>
      </c>
      <c r="P72" s="72">
        <v>86830.73</v>
      </c>
      <c r="Q72" s="77">
        <v>0.8683073</v>
      </c>
      <c r="R72" s="73" t="s">
        <v>265</v>
      </c>
      <c r="S72" t="s">
        <v>197</v>
      </c>
      <c r="T72">
        <v>1</v>
      </c>
      <c r="U72">
        <f t="shared" si="2"/>
        <v>3</v>
      </c>
      <c r="V72">
        <v>7</v>
      </c>
      <c r="W72">
        <f t="shared" si="4"/>
        <v>4.4285714285714288</v>
      </c>
      <c r="X72">
        <v>4</v>
      </c>
      <c r="Y72">
        <f t="shared" si="3"/>
        <v>293.5</v>
      </c>
      <c r="Z72">
        <v>0</v>
      </c>
      <c r="AA72" t="s">
        <v>200</v>
      </c>
      <c r="AB72">
        <v>1.4</v>
      </c>
      <c r="AC72">
        <f t="shared" si="0"/>
        <v>49.285714285714292</v>
      </c>
      <c r="AI72" s="17"/>
    </row>
    <row r="73" spans="1:35" ht="15.75" x14ac:dyDescent="0.25">
      <c r="A73" s="17" t="s">
        <v>87</v>
      </c>
      <c r="B73">
        <v>0</v>
      </c>
      <c r="C73">
        <v>4</v>
      </c>
      <c r="D73">
        <v>78</v>
      </c>
      <c r="E73">
        <v>0</v>
      </c>
      <c r="F73">
        <v>78</v>
      </c>
      <c r="G73">
        <v>38</v>
      </c>
      <c r="H73">
        <v>198</v>
      </c>
      <c r="I73">
        <v>14.2</v>
      </c>
      <c r="J73" s="71" t="s">
        <v>279</v>
      </c>
      <c r="K73">
        <v>13.943661971830986</v>
      </c>
      <c r="L73" s="71">
        <v>186227</v>
      </c>
      <c r="M73" s="71">
        <v>152524.10999999999</v>
      </c>
      <c r="N73" s="73">
        <v>1.5252410999999999</v>
      </c>
      <c r="O73" s="71" t="s">
        <v>262</v>
      </c>
      <c r="P73" s="72">
        <v>140359.03</v>
      </c>
      <c r="Q73" s="77">
        <v>1.4035903000000001</v>
      </c>
      <c r="R73" s="73" t="s">
        <v>263</v>
      </c>
      <c r="S73" t="s">
        <v>197</v>
      </c>
      <c r="T73">
        <v>2</v>
      </c>
      <c r="U73">
        <f t="shared" si="2"/>
        <v>0</v>
      </c>
      <c r="V73">
        <v>3</v>
      </c>
      <c r="W73">
        <f t="shared" si="4"/>
        <v>1.3333333333333333</v>
      </c>
      <c r="X73">
        <v>8</v>
      </c>
      <c r="Y73">
        <f t="shared" si="3"/>
        <v>9.75</v>
      </c>
      <c r="Z73">
        <v>0</v>
      </c>
      <c r="AA73" t="s">
        <v>200</v>
      </c>
      <c r="AB73">
        <v>1.2</v>
      </c>
      <c r="AC73">
        <f t="shared" si="0"/>
        <v>31.666666666666668</v>
      </c>
      <c r="AI73" s="17"/>
    </row>
    <row r="74" spans="1:35" ht="15.75" x14ac:dyDescent="0.25">
      <c r="A74" s="18" t="s">
        <v>159</v>
      </c>
      <c r="B74">
        <v>41</v>
      </c>
      <c r="C74">
        <v>1045</v>
      </c>
      <c r="D74">
        <v>780</v>
      </c>
      <c r="E74">
        <v>8</v>
      </c>
      <c r="F74">
        <v>771</v>
      </c>
      <c r="G74">
        <v>1781</v>
      </c>
      <c r="H74">
        <v>4418</v>
      </c>
      <c r="I74">
        <v>15.25</v>
      </c>
      <c r="J74" s="71" t="s">
        <v>285</v>
      </c>
      <c r="K74">
        <v>289.70491803278691</v>
      </c>
      <c r="L74" s="77">
        <v>257803</v>
      </c>
      <c r="M74" s="77">
        <v>215743.54</v>
      </c>
      <c r="N74" s="73">
        <v>2.1574354000000002</v>
      </c>
      <c r="O74" s="71" t="s">
        <v>268</v>
      </c>
      <c r="P74" s="72">
        <v>195867.08</v>
      </c>
      <c r="Q74" s="77">
        <v>1.9586707999999999</v>
      </c>
      <c r="R74" s="73" t="s">
        <v>263</v>
      </c>
      <c r="S74" t="s">
        <v>197</v>
      </c>
      <c r="T74">
        <v>2</v>
      </c>
      <c r="U74">
        <f t="shared" si="2"/>
        <v>20.5</v>
      </c>
      <c r="V74">
        <v>2</v>
      </c>
      <c r="W74">
        <f t="shared" si="4"/>
        <v>522.5</v>
      </c>
      <c r="X74">
        <v>2.5</v>
      </c>
      <c r="Y74">
        <f t="shared" si="3"/>
        <v>312</v>
      </c>
      <c r="Z74">
        <v>1</v>
      </c>
      <c r="AA74">
        <f>F74/Z74</f>
        <v>771</v>
      </c>
      <c r="AB74">
        <v>5.75</v>
      </c>
      <c r="AC74">
        <f t="shared" si="0"/>
        <v>309.73913043478262</v>
      </c>
      <c r="AI74" s="17"/>
    </row>
    <row r="75" spans="1:35" ht="15.75" x14ac:dyDescent="0.25">
      <c r="A75" s="17" t="s">
        <v>121</v>
      </c>
      <c r="B75">
        <v>11</v>
      </c>
      <c r="C75">
        <v>93</v>
      </c>
      <c r="D75">
        <v>803</v>
      </c>
      <c r="E75">
        <v>54</v>
      </c>
      <c r="F75">
        <v>800</v>
      </c>
      <c r="G75">
        <v>4681</v>
      </c>
      <c r="H75">
        <v>6388</v>
      </c>
      <c r="I75">
        <v>16.11</v>
      </c>
      <c r="J75" s="71" t="s">
        <v>285</v>
      </c>
      <c r="K75">
        <v>396.52389819987587</v>
      </c>
      <c r="L75" s="71">
        <v>182082</v>
      </c>
      <c r="M75" s="71">
        <v>153308.93</v>
      </c>
      <c r="N75" s="73">
        <v>1.5330892999999999</v>
      </c>
      <c r="O75" s="71" t="s">
        <v>262</v>
      </c>
      <c r="P75" s="72">
        <v>141208.54</v>
      </c>
      <c r="Q75" s="77">
        <v>1.4120854</v>
      </c>
      <c r="R75" s="73" t="s">
        <v>263</v>
      </c>
      <c r="S75" t="s">
        <v>197</v>
      </c>
      <c r="T75">
        <v>2</v>
      </c>
      <c r="U75">
        <f t="shared" si="2"/>
        <v>5.5</v>
      </c>
      <c r="V75">
        <v>7</v>
      </c>
      <c r="W75">
        <f t="shared" si="4"/>
        <v>13.285714285714286</v>
      </c>
      <c r="X75">
        <v>6</v>
      </c>
      <c r="Y75">
        <f t="shared" si="3"/>
        <v>133.83333333333334</v>
      </c>
      <c r="Z75">
        <v>0</v>
      </c>
      <c r="AA75" t="s">
        <v>200</v>
      </c>
      <c r="AB75">
        <v>1.1100000000000001</v>
      </c>
      <c r="AC75">
        <f t="shared" si="0"/>
        <v>4217.1171171171163</v>
      </c>
      <c r="AI75" s="17"/>
    </row>
    <row r="76" spans="1:35" ht="15.75" x14ac:dyDescent="0.25">
      <c r="A76" s="17" t="s">
        <v>90</v>
      </c>
      <c r="B76">
        <v>289</v>
      </c>
      <c r="C76">
        <v>781</v>
      </c>
      <c r="D76">
        <v>2307</v>
      </c>
      <c r="E76">
        <v>1431</v>
      </c>
      <c r="F76">
        <v>2307</v>
      </c>
      <c r="G76">
        <v>2014</v>
      </c>
      <c r="H76">
        <v>7698</v>
      </c>
      <c r="I76">
        <v>20.3</v>
      </c>
      <c r="J76" s="71" t="s">
        <v>285</v>
      </c>
      <c r="K76">
        <v>379.21182266009851</v>
      </c>
      <c r="L76" s="71">
        <v>463731</v>
      </c>
      <c r="M76" s="71">
        <v>382261.73</v>
      </c>
      <c r="N76" s="73">
        <v>3.8226172999999997</v>
      </c>
      <c r="O76" s="71" t="s">
        <v>268</v>
      </c>
      <c r="P76" s="72">
        <v>359235.53</v>
      </c>
      <c r="Q76" s="77">
        <v>3.5923553000000004</v>
      </c>
      <c r="R76" s="73" t="s">
        <v>269</v>
      </c>
      <c r="S76" t="s">
        <v>197</v>
      </c>
      <c r="T76">
        <v>4</v>
      </c>
      <c r="U76">
        <f t="shared" si="2"/>
        <v>72.25</v>
      </c>
      <c r="V76">
        <v>5</v>
      </c>
      <c r="W76">
        <f t="shared" si="4"/>
        <v>156.19999999999999</v>
      </c>
      <c r="X76">
        <v>7</v>
      </c>
      <c r="Y76">
        <f t="shared" si="3"/>
        <v>329.57142857142856</v>
      </c>
      <c r="Z76">
        <v>1</v>
      </c>
      <c r="AA76">
        <f t="shared" ref="AA76:AA83" si="5">F76/Z76</f>
        <v>2307</v>
      </c>
      <c r="AB76">
        <v>3.3</v>
      </c>
      <c r="AC76">
        <f t="shared" si="0"/>
        <v>610.30303030303037</v>
      </c>
      <c r="AI76" s="17"/>
    </row>
    <row r="77" spans="1:35" ht="15.75" x14ac:dyDescent="0.25">
      <c r="A77" s="17" t="s">
        <v>145</v>
      </c>
      <c r="B77">
        <v>2</v>
      </c>
      <c r="C77">
        <v>1229</v>
      </c>
      <c r="D77">
        <v>4729</v>
      </c>
      <c r="E77">
        <v>169</v>
      </c>
      <c r="F77">
        <v>4682</v>
      </c>
      <c r="G77">
        <v>482</v>
      </c>
      <c r="H77">
        <v>11124</v>
      </c>
      <c r="I77">
        <v>21.25</v>
      </c>
      <c r="J77" s="71" t="s">
        <v>285</v>
      </c>
      <c r="K77">
        <v>523.48235294117649</v>
      </c>
      <c r="L77" s="71">
        <v>458673</v>
      </c>
      <c r="M77" s="71">
        <v>390352.37</v>
      </c>
      <c r="N77" s="73">
        <v>3.9035237</v>
      </c>
      <c r="O77" s="71" t="s">
        <v>268</v>
      </c>
      <c r="P77" s="72">
        <v>373874.03</v>
      </c>
      <c r="Q77" s="77">
        <v>3.7387403000000003</v>
      </c>
      <c r="R77" s="73" t="s">
        <v>269</v>
      </c>
      <c r="S77" t="s">
        <v>197</v>
      </c>
      <c r="T77">
        <v>4</v>
      </c>
      <c r="U77">
        <f t="shared" si="2"/>
        <v>0.5</v>
      </c>
      <c r="V77">
        <v>6</v>
      </c>
      <c r="W77">
        <f t="shared" si="4"/>
        <v>204.83333333333334</v>
      </c>
      <c r="X77">
        <v>9</v>
      </c>
      <c r="Y77">
        <f t="shared" si="3"/>
        <v>525.44444444444446</v>
      </c>
      <c r="Z77">
        <v>1</v>
      </c>
      <c r="AA77">
        <f t="shared" si="5"/>
        <v>4682</v>
      </c>
      <c r="AB77">
        <v>1.25</v>
      </c>
      <c r="AC77">
        <f t="shared" si="0"/>
        <v>385.6</v>
      </c>
      <c r="AI77" s="17"/>
    </row>
    <row r="78" spans="1:35" ht="15.75" x14ac:dyDescent="0.25">
      <c r="A78" s="17" t="s">
        <v>122</v>
      </c>
      <c r="B78">
        <v>81</v>
      </c>
      <c r="C78">
        <v>380</v>
      </c>
      <c r="D78">
        <v>0</v>
      </c>
      <c r="E78">
        <v>53</v>
      </c>
      <c r="F78">
        <v>0</v>
      </c>
      <c r="G78">
        <v>2623</v>
      </c>
      <c r="H78">
        <v>3084</v>
      </c>
      <c r="I78">
        <v>22.25</v>
      </c>
      <c r="J78" s="71" t="s">
        <v>285</v>
      </c>
      <c r="K78">
        <v>138.6067415730337</v>
      </c>
      <c r="L78" s="71">
        <v>796257</v>
      </c>
      <c r="M78" s="71">
        <v>669918.4</v>
      </c>
      <c r="N78" s="73">
        <v>6.6991839999999998</v>
      </c>
      <c r="O78" s="71" t="s">
        <v>268</v>
      </c>
      <c r="P78" s="72">
        <v>642822.03</v>
      </c>
      <c r="Q78" s="77">
        <v>6.4282203000000004</v>
      </c>
      <c r="R78" s="73" t="s">
        <v>269</v>
      </c>
      <c r="S78" t="s">
        <v>197</v>
      </c>
      <c r="T78">
        <v>2</v>
      </c>
      <c r="U78">
        <f t="shared" si="2"/>
        <v>40.5</v>
      </c>
      <c r="V78">
        <v>7.25</v>
      </c>
      <c r="W78">
        <f t="shared" si="4"/>
        <v>52.413793103448278</v>
      </c>
      <c r="X78">
        <v>9.25</v>
      </c>
      <c r="Y78">
        <f t="shared" si="3"/>
        <v>0</v>
      </c>
      <c r="Z78">
        <v>2.5</v>
      </c>
      <c r="AA78">
        <f t="shared" si="5"/>
        <v>0</v>
      </c>
      <c r="AB78">
        <v>1.25</v>
      </c>
      <c r="AC78">
        <f t="shared" si="0"/>
        <v>2098.4</v>
      </c>
      <c r="AI78" s="17"/>
    </row>
    <row r="79" spans="1:35" ht="15.75" x14ac:dyDescent="0.25">
      <c r="A79" s="17" t="s">
        <v>127</v>
      </c>
      <c r="B79">
        <v>8</v>
      </c>
      <c r="C79">
        <v>243</v>
      </c>
      <c r="D79">
        <v>3586</v>
      </c>
      <c r="E79">
        <v>131</v>
      </c>
      <c r="F79">
        <v>2892</v>
      </c>
      <c r="G79">
        <v>5031</v>
      </c>
      <c r="H79">
        <v>11760</v>
      </c>
      <c r="I79">
        <v>26.67</v>
      </c>
      <c r="J79" s="71" t="s">
        <v>285</v>
      </c>
      <c r="K79">
        <v>440.94488188976374</v>
      </c>
      <c r="L79" s="71">
        <v>295917</v>
      </c>
      <c r="M79" s="71">
        <v>245239.74</v>
      </c>
      <c r="N79" s="73">
        <v>2.4523973999999997</v>
      </c>
      <c r="O79" s="71" t="s">
        <v>268</v>
      </c>
      <c r="P79" s="72">
        <v>225420.57</v>
      </c>
      <c r="Q79" s="77">
        <v>2.2542057</v>
      </c>
      <c r="R79" s="73" t="s">
        <v>269</v>
      </c>
      <c r="S79" t="s">
        <v>197</v>
      </c>
      <c r="T79">
        <v>2</v>
      </c>
      <c r="U79">
        <f t="shared" si="2"/>
        <v>4</v>
      </c>
      <c r="V79">
        <v>10</v>
      </c>
      <c r="W79">
        <f t="shared" si="4"/>
        <v>24.3</v>
      </c>
      <c r="X79">
        <v>8</v>
      </c>
      <c r="Y79">
        <f t="shared" si="3"/>
        <v>448.25</v>
      </c>
      <c r="Z79">
        <v>1</v>
      </c>
      <c r="AA79">
        <f t="shared" si="5"/>
        <v>2892</v>
      </c>
      <c r="AB79">
        <v>5.67</v>
      </c>
      <c r="AC79">
        <f t="shared" si="0"/>
        <v>887.30158730158735</v>
      </c>
      <c r="AI79" s="17"/>
    </row>
    <row r="80" spans="1:35" ht="15.75" x14ac:dyDescent="0.25">
      <c r="A80" s="17" t="s">
        <v>98</v>
      </c>
      <c r="B80">
        <v>41</v>
      </c>
      <c r="C80">
        <v>1764</v>
      </c>
      <c r="D80">
        <v>3656</v>
      </c>
      <c r="E80">
        <v>1125</v>
      </c>
      <c r="F80">
        <v>3567</v>
      </c>
      <c r="G80">
        <v>2503</v>
      </c>
      <c r="H80">
        <v>11531</v>
      </c>
      <c r="I80">
        <v>32.25</v>
      </c>
      <c r="J80" s="71" t="s">
        <v>285</v>
      </c>
      <c r="K80">
        <v>357.55038759689921</v>
      </c>
      <c r="L80" s="71">
        <v>855048</v>
      </c>
      <c r="M80" s="71">
        <v>719006.54</v>
      </c>
      <c r="N80" s="73">
        <v>7.1900653999999999</v>
      </c>
      <c r="O80" s="71" t="s">
        <v>268</v>
      </c>
      <c r="P80" s="72">
        <v>687887.63</v>
      </c>
      <c r="Q80" s="77">
        <v>6.8788762999999999</v>
      </c>
      <c r="R80" s="73" t="s">
        <v>269</v>
      </c>
      <c r="S80" t="s">
        <v>197</v>
      </c>
      <c r="T80">
        <v>6</v>
      </c>
      <c r="U80">
        <f t="shared" si="2"/>
        <v>6.833333333333333</v>
      </c>
      <c r="V80">
        <v>10</v>
      </c>
      <c r="W80">
        <f t="shared" si="4"/>
        <v>176.4</v>
      </c>
      <c r="X80">
        <v>13</v>
      </c>
      <c r="Y80">
        <f t="shared" si="3"/>
        <v>281.23076923076923</v>
      </c>
      <c r="Z80">
        <v>2</v>
      </c>
      <c r="AA80">
        <f t="shared" si="5"/>
        <v>1783.5</v>
      </c>
      <c r="AB80">
        <v>1.25</v>
      </c>
      <c r="AC80">
        <f t="shared" si="0"/>
        <v>2002.4</v>
      </c>
      <c r="AI80" s="17"/>
    </row>
    <row r="81" spans="1:35" ht="15.75" x14ac:dyDescent="0.25">
      <c r="A81" s="17" t="s">
        <v>120</v>
      </c>
      <c r="B81">
        <v>2</v>
      </c>
      <c r="C81">
        <v>320</v>
      </c>
      <c r="D81">
        <v>1416</v>
      </c>
      <c r="E81">
        <v>33</v>
      </c>
      <c r="F81">
        <v>1414</v>
      </c>
      <c r="G81">
        <v>2536</v>
      </c>
      <c r="H81">
        <v>5688</v>
      </c>
      <c r="I81">
        <v>37.75</v>
      </c>
      <c r="J81" s="71" t="s">
        <v>285</v>
      </c>
      <c r="K81">
        <v>150.67549668874173</v>
      </c>
      <c r="L81" s="71">
        <v>487562</v>
      </c>
      <c r="M81" s="71">
        <v>350493.51</v>
      </c>
      <c r="N81" s="73">
        <v>3.5049351</v>
      </c>
      <c r="O81" s="71" t="s">
        <v>268</v>
      </c>
      <c r="P81" s="72">
        <v>272299.99</v>
      </c>
      <c r="Q81" s="77">
        <v>2.7229999</v>
      </c>
      <c r="R81" s="73" t="s">
        <v>269</v>
      </c>
      <c r="S81" t="s">
        <v>197</v>
      </c>
      <c r="T81">
        <v>6</v>
      </c>
      <c r="U81">
        <f t="shared" si="2"/>
        <v>0.33333333333333331</v>
      </c>
      <c r="V81">
        <v>12</v>
      </c>
      <c r="W81">
        <f t="shared" si="4"/>
        <v>26.666666666666668</v>
      </c>
      <c r="X81">
        <v>10</v>
      </c>
      <c r="Y81">
        <f t="shared" si="3"/>
        <v>141.6</v>
      </c>
      <c r="Z81">
        <v>1</v>
      </c>
      <c r="AA81">
        <f t="shared" si="5"/>
        <v>1414</v>
      </c>
      <c r="AB81">
        <v>8.75</v>
      </c>
      <c r="AC81">
        <f t="shared" si="0"/>
        <v>289.82857142857142</v>
      </c>
      <c r="AI81" s="17"/>
    </row>
    <row r="82" spans="1:35" ht="15.75" x14ac:dyDescent="0.25">
      <c r="A82" s="17" t="s">
        <v>143</v>
      </c>
      <c r="B82">
        <v>26</v>
      </c>
      <c r="C82">
        <v>1392</v>
      </c>
      <c r="D82">
        <v>4445</v>
      </c>
      <c r="E82">
        <v>3</v>
      </c>
      <c r="F82">
        <f>4377</f>
        <v>4377</v>
      </c>
      <c r="G82">
        <v>1589</v>
      </c>
      <c r="H82">
        <v>11829</v>
      </c>
      <c r="I82">
        <v>44.75</v>
      </c>
      <c r="J82" s="71" t="s">
        <v>285</v>
      </c>
      <c r="K82">
        <v>264.33519553072625</v>
      </c>
      <c r="L82" s="71">
        <v>999728</v>
      </c>
      <c r="M82" s="71">
        <v>858421.6</v>
      </c>
      <c r="N82" s="73">
        <v>8.5842159999999996</v>
      </c>
      <c r="O82" s="71" t="s">
        <v>268</v>
      </c>
      <c r="P82" s="72">
        <v>811169.53</v>
      </c>
      <c r="Q82" s="77">
        <v>8.1116953000000009</v>
      </c>
      <c r="R82" s="73" t="s">
        <v>269</v>
      </c>
      <c r="S82" t="s">
        <v>197</v>
      </c>
      <c r="T82">
        <v>5</v>
      </c>
      <c r="U82">
        <f t="shared" si="2"/>
        <v>5.2</v>
      </c>
      <c r="V82">
        <v>16</v>
      </c>
      <c r="W82">
        <f t="shared" si="4"/>
        <v>87</v>
      </c>
      <c r="X82">
        <v>12</v>
      </c>
      <c r="Y82">
        <f t="shared" si="3"/>
        <v>370.41666666666669</v>
      </c>
      <c r="Z82">
        <v>2</v>
      </c>
      <c r="AA82">
        <f t="shared" si="5"/>
        <v>2188.5</v>
      </c>
      <c r="AB82">
        <v>9.75</v>
      </c>
      <c r="AC82">
        <f t="shared" si="0"/>
        <v>162.97435897435898</v>
      </c>
      <c r="AI82" s="17"/>
    </row>
    <row r="83" spans="1:35" ht="16.5" thickBot="1" x14ac:dyDescent="0.3">
      <c r="A83" s="19" t="s">
        <v>138</v>
      </c>
      <c r="B83">
        <v>49717</v>
      </c>
      <c r="C83">
        <v>14398</v>
      </c>
      <c r="D83">
        <v>36067</v>
      </c>
      <c r="E83">
        <v>67</v>
      </c>
      <c r="F83">
        <v>35143</v>
      </c>
      <c r="G83">
        <v>23743</v>
      </c>
      <c r="H83">
        <v>159068</v>
      </c>
      <c r="I83">
        <v>834.84</v>
      </c>
      <c r="J83" s="71" t="s">
        <v>285</v>
      </c>
      <c r="K83">
        <v>190.53710890709596</v>
      </c>
      <c r="L83" s="75">
        <v>6320446</v>
      </c>
      <c r="M83" s="75">
        <v>4905280.75</v>
      </c>
      <c r="N83" s="73">
        <v>49.0528075</v>
      </c>
      <c r="O83" s="71" t="s">
        <v>268</v>
      </c>
      <c r="P83" s="76">
        <v>4247728.2300000004</v>
      </c>
      <c r="Q83" s="77">
        <v>42.477282300000006</v>
      </c>
      <c r="R83" s="73" t="s">
        <v>269</v>
      </c>
      <c r="S83" t="s">
        <v>197</v>
      </c>
      <c r="T83">
        <v>60</v>
      </c>
      <c r="U83">
        <f t="shared" si="2"/>
        <v>828.61666666666667</v>
      </c>
      <c r="V83">
        <v>122.0121212</v>
      </c>
      <c r="W83">
        <f t="shared" si="4"/>
        <v>118.00466919511273</v>
      </c>
      <c r="X83">
        <v>0</v>
      </c>
      <c r="Y83" t="s">
        <v>200</v>
      </c>
      <c r="Z83">
        <v>8</v>
      </c>
      <c r="AA83">
        <f t="shared" si="5"/>
        <v>4392.875</v>
      </c>
      <c r="AB83">
        <v>533.82787880000001</v>
      </c>
      <c r="AC83">
        <f t="shared" si="0"/>
        <v>44.476882798575936</v>
      </c>
      <c r="AI83" s="19"/>
    </row>
    <row r="84" spans="1:35" ht="15.75" x14ac:dyDescent="0.25">
      <c r="A84" s="98"/>
    </row>
    <row r="85" spans="1:35" ht="15.75" x14ac:dyDescent="0.25">
      <c r="A85" s="98"/>
    </row>
    <row r="86" spans="1:35" ht="15.75" x14ac:dyDescent="0.25">
      <c r="A86" s="98"/>
    </row>
    <row r="87" spans="1:35" ht="15.75" x14ac:dyDescent="0.25">
      <c r="A87" s="98"/>
    </row>
    <row r="88" spans="1:35" ht="15.75" x14ac:dyDescent="0.25">
      <c r="A88" s="98"/>
    </row>
    <row r="89" spans="1:35" ht="15.75" x14ac:dyDescent="0.25">
      <c r="A89" s="98"/>
    </row>
    <row r="90" spans="1:35" ht="15.75" x14ac:dyDescent="0.25">
      <c r="A90" s="98"/>
    </row>
    <row r="91" spans="1:35" ht="15.75" x14ac:dyDescent="0.25">
      <c r="A91" s="98"/>
    </row>
    <row r="92" spans="1:35" ht="15.75" x14ac:dyDescent="0.25">
      <c r="A92" s="98"/>
    </row>
    <row r="93" spans="1:35" ht="15.75" x14ac:dyDescent="0.25">
      <c r="A93" s="98"/>
    </row>
  </sheetData>
  <autoFilter ref="A1:AC83" xr:uid="{94FA9AB0-711B-4254-82E6-7FB1D8369821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2"/>
  <sheetViews>
    <sheetView workbookViewId="0">
      <selection activeCell="M18" sqref="M18"/>
    </sheetView>
  </sheetViews>
  <sheetFormatPr defaultRowHeight="15" x14ac:dyDescent="0.25"/>
  <sheetData>
    <row r="1" spans="1:11" x14ac:dyDescent="0.25">
      <c r="A1" s="92" t="s">
        <v>226</v>
      </c>
      <c r="B1" s="93"/>
      <c r="C1" s="93"/>
      <c r="D1" s="93"/>
      <c r="E1" s="94"/>
      <c r="G1" s="92" t="s">
        <v>227</v>
      </c>
      <c r="H1" s="93"/>
      <c r="I1" s="93"/>
      <c r="J1" s="93"/>
      <c r="K1" s="94"/>
    </row>
    <row r="2" spans="1:11" x14ac:dyDescent="0.25">
      <c r="A2" s="57" t="s">
        <v>222</v>
      </c>
      <c r="B2" s="57" t="s">
        <v>199</v>
      </c>
      <c r="C2" s="57" t="s">
        <v>176</v>
      </c>
      <c r="D2" s="57" t="s">
        <v>169</v>
      </c>
      <c r="E2" s="57" t="s">
        <v>170</v>
      </c>
      <c r="G2" s="57" t="s">
        <v>222</v>
      </c>
      <c r="H2" s="57" t="s">
        <v>199</v>
      </c>
      <c r="I2" s="57" t="s">
        <v>176</v>
      </c>
      <c r="J2" s="57" t="s">
        <v>169</v>
      </c>
      <c r="K2" s="57" t="s">
        <v>170</v>
      </c>
    </row>
    <row r="3" spans="1:11" x14ac:dyDescent="0.25">
      <c r="A3" s="58" t="s">
        <v>132</v>
      </c>
      <c r="B3" s="58" t="s">
        <v>197</v>
      </c>
      <c r="C3" s="58">
        <v>5.25</v>
      </c>
      <c r="D3" s="58">
        <v>8</v>
      </c>
      <c r="E3" s="56">
        <v>1.5238095238095237</v>
      </c>
      <c r="G3" s="58" t="s">
        <v>131</v>
      </c>
      <c r="H3" s="58" t="s">
        <v>198</v>
      </c>
      <c r="I3" s="58">
        <v>1.25</v>
      </c>
      <c r="J3" s="58">
        <v>1876</v>
      </c>
      <c r="K3" s="56">
        <v>1500.8</v>
      </c>
    </row>
    <row r="4" spans="1:11" x14ac:dyDescent="0.25">
      <c r="A4" s="59" t="s">
        <v>89</v>
      </c>
      <c r="B4" s="59" t="s">
        <v>198</v>
      </c>
      <c r="C4" s="59">
        <v>1.22</v>
      </c>
      <c r="D4" s="59">
        <v>2</v>
      </c>
      <c r="E4" s="52">
        <v>1.639344262295082</v>
      </c>
      <c r="G4" s="59" t="s">
        <v>107</v>
      </c>
      <c r="H4" s="59" t="s">
        <v>198</v>
      </c>
      <c r="I4" s="59">
        <v>1.25</v>
      </c>
      <c r="J4" s="59">
        <v>1358</v>
      </c>
      <c r="K4" s="52">
        <v>1086.4000000000001</v>
      </c>
    </row>
    <row r="5" spans="1:11" x14ac:dyDescent="0.25">
      <c r="A5" s="59" t="s">
        <v>102</v>
      </c>
      <c r="B5" s="59" t="s">
        <v>197</v>
      </c>
      <c r="C5" s="59">
        <v>12.375</v>
      </c>
      <c r="D5" s="59">
        <v>22</v>
      </c>
      <c r="E5" s="52">
        <v>1.7777777777777777</v>
      </c>
      <c r="G5" s="59" t="s">
        <v>78</v>
      </c>
      <c r="H5" s="59" t="s">
        <v>197</v>
      </c>
      <c r="I5" s="59">
        <v>9.4</v>
      </c>
      <c r="J5" s="59">
        <v>9309</v>
      </c>
      <c r="K5" s="52">
        <v>990.31914893617022</v>
      </c>
    </row>
    <row r="6" spans="1:11" x14ac:dyDescent="0.25">
      <c r="A6" s="59" t="s">
        <v>148</v>
      </c>
      <c r="B6" s="59" t="s">
        <v>198</v>
      </c>
      <c r="C6" s="59">
        <v>1.1100000000000001</v>
      </c>
      <c r="D6" s="59">
        <v>2</v>
      </c>
      <c r="E6" s="52">
        <v>1.8018018018018016</v>
      </c>
      <c r="G6" s="59" t="s">
        <v>91</v>
      </c>
      <c r="H6" s="59" t="s">
        <v>198</v>
      </c>
      <c r="I6" s="59">
        <v>2.11</v>
      </c>
      <c r="J6" s="59">
        <v>1871</v>
      </c>
      <c r="K6" s="52">
        <v>886.72985781990531</v>
      </c>
    </row>
    <row r="7" spans="1:11" x14ac:dyDescent="0.25">
      <c r="A7" s="59" t="s">
        <v>88</v>
      </c>
      <c r="B7" s="59" t="s">
        <v>197</v>
      </c>
      <c r="C7" s="59">
        <v>3.11</v>
      </c>
      <c r="D7" s="59">
        <v>12</v>
      </c>
      <c r="E7" s="52">
        <v>3.8585209003215435</v>
      </c>
      <c r="G7" s="59" t="s">
        <v>141</v>
      </c>
      <c r="H7" s="59" t="s">
        <v>197</v>
      </c>
      <c r="I7" s="59">
        <v>3.3</v>
      </c>
      <c r="J7" s="59">
        <v>2811</v>
      </c>
      <c r="K7" s="52">
        <v>851.81818181818187</v>
      </c>
    </row>
    <row r="8" spans="1:11" x14ac:dyDescent="0.25">
      <c r="A8" s="59" t="s">
        <v>117</v>
      </c>
      <c r="B8" s="59" t="s">
        <v>197</v>
      </c>
      <c r="C8" s="59">
        <v>3.22</v>
      </c>
      <c r="D8" s="59">
        <v>13</v>
      </c>
      <c r="E8" s="52">
        <v>4.037267080745341</v>
      </c>
      <c r="G8" s="59" t="s">
        <v>152</v>
      </c>
      <c r="H8" s="59" t="s">
        <v>198</v>
      </c>
      <c r="I8" s="59">
        <v>1.2</v>
      </c>
      <c r="J8" s="59">
        <v>876</v>
      </c>
      <c r="K8" s="40">
        <v>730</v>
      </c>
    </row>
    <row r="9" spans="1:11" x14ac:dyDescent="0.25">
      <c r="A9" s="59" t="s">
        <v>104</v>
      </c>
      <c r="B9" s="59" t="s">
        <v>198</v>
      </c>
      <c r="C9" s="59">
        <v>1.3</v>
      </c>
      <c r="D9" s="59">
        <v>6</v>
      </c>
      <c r="E9" s="52">
        <v>4.615384615384615</v>
      </c>
      <c r="G9" s="59" t="s">
        <v>142</v>
      </c>
      <c r="H9" s="59" t="s">
        <v>198</v>
      </c>
      <c r="I9" s="59">
        <v>1.3</v>
      </c>
      <c r="J9" s="59">
        <v>899</v>
      </c>
      <c r="K9" s="52">
        <v>691.53846153846155</v>
      </c>
    </row>
    <row r="10" spans="1:11" x14ac:dyDescent="0.25">
      <c r="A10" s="59" t="s">
        <v>157</v>
      </c>
      <c r="B10" s="59" t="s">
        <v>197</v>
      </c>
      <c r="C10" s="59">
        <v>8.2899999999999991</v>
      </c>
      <c r="D10" s="59">
        <v>42</v>
      </c>
      <c r="E10" s="52">
        <v>5.0663449939686371</v>
      </c>
      <c r="G10" s="59" t="s">
        <v>126</v>
      </c>
      <c r="H10" s="59" t="s">
        <v>197</v>
      </c>
      <c r="I10" s="59">
        <v>2.33</v>
      </c>
      <c r="J10" s="59">
        <v>1448</v>
      </c>
      <c r="K10" s="52">
        <v>621.45922746781116</v>
      </c>
    </row>
    <row r="11" spans="1:11" x14ac:dyDescent="0.25">
      <c r="A11" s="59" t="s">
        <v>82</v>
      </c>
      <c r="B11" s="59" t="s">
        <v>197</v>
      </c>
      <c r="C11" s="59">
        <v>6.29</v>
      </c>
      <c r="D11" s="59">
        <v>49</v>
      </c>
      <c r="E11" s="52">
        <v>7.7901430842607313</v>
      </c>
      <c r="G11" s="59" t="s">
        <v>135</v>
      </c>
      <c r="H11" s="59" t="s">
        <v>198</v>
      </c>
      <c r="I11" s="59">
        <v>2.25</v>
      </c>
      <c r="J11" s="59">
        <v>1391</v>
      </c>
      <c r="K11" s="52">
        <v>618.22222222222217</v>
      </c>
    </row>
    <row r="12" spans="1:11" x14ac:dyDescent="0.25">
      <c r="A12" s="60" t="s">
        <v>87</v>
      </c>
      <c r="B12" s="60" t="s">
        <v>197</v>
      </c>
      <c r="C12" s="60">
        <v>14.2</v>
      </c>
      <c r="D12" s="60">
        <v>198</v>
      </c>
      <c r="E12" s="50">
        <v>13.943661971830986</v>
      </c>
      <c r="G12" s="60" t="s">
        <v>133</v>
      </c>
      <c r="H12" s="60" t="s">
        <v>197</v>
      </c>
      <c r="I12" s="60">
        <v>6.25</v>
      </c>
      <c r="J12" s="60">
        <v>3669</v>
      </c>
      <c r="K12" s="28">
        <v>587.04</v>
      </c>
    </row>
    <row r="14" spans="1:11" x14ac:dyDescent="0.25">
      <c r="A14" s="92" t="s">
        <v>228</v>
      </c>
      <c r="B14" s="93"/>
      <c r="C14" s="93"/>
      <c r="D14" s="93"/>
      <c r="E14" s="94"/>
      <c r="G14" s="92" t="s">
        <v>229</v>
      </c>
      <c r="H14" s="93"/>
      <c r="I14" s="93"/>
      <c r="J14" s="93"/>
      <c r="K14" s="94"/>
    </row>
    <row r="15" spans="1:11" x14ac:dyDescent="0.25">
      <c r="A15" s="57" t="s">
        <v>222</v>
      </c>
      <c r="B15" s="57" t="s">
        <v>199</v>
      </c>
      <c r="C15" s="57" t="s">
        <v>176</v>
      </c>
      <c r="D15" s="57" t="s">
        <v>169</v>
      </c>
      <c r="E15" s="57" t="s">
        <v>170</v>
      </c>
      <c r="G15" s="57" t="s">
        <v>222</v>
      </c>
      <c r="H15" s="57" t="s">
        <v>199</v>
      </c>
      <c r="I15" s="57" t="s">
        <v>176</v>
      </c>
      <c r="J15" s="57" t="s">
        <v>169</v>
      </c>
      <c r="K15" s="57" t="s">
        <v>170</v>
      </c>
    </row>
    <row r="16" spans="1:11" x14ac:dyDescent="0.25">
      <c r="A16" s="58" t="s">
        <v>120</v>
      </c>
      <c r="B16" s="58" t="s">
        <v>197</v>
      </c>
      <c r="C16" s="58">
        <v>6</v>
      </c>
      <c r="D16" s="58">
        <v>2</v>
      </c>
      <c r="E16" s="56">
        <v>0.33333333333333331</v>
      </c>
      <c r="G16" s="58" t="s">
        <v>191</v>
      </c>
      <c r="H16" s="58" t="s">
        <v>197</v>
      </c>
      <c r="I16" s="58">
        <v>60</v>
      </c>
      <c r="J16" s="58">
        <v>49717</v>
      </c>
      <c r="K16" s="56">
        <v>828.61666666666667</v>
      </c>
    </row>
    <row r="17" spans="1:11" x14ac:dyDescent="0.25">
      <c r="A17" s="59" t="s">
        <v>145</v>
      </c>
      <c r="B17" s="59" t="s">
        <v>197</v>
      </c>
      <c r="C17" s="59">
        <v>4</v>
      </c>
      <c r="D17" s="59">
        <v>2</v>
      </c>
      <c r="E17" s="52">
        <v>0.5</v>
      </c>
      <c r="G17" s="59" t="s">
        <v>154</v>
      </c>
      <c r="H17" s="59" t="s">
        <v>197</v>
      </c>
      <c r="I17" s="59">
        <v>2</v>
      </c>
      <c r="J17" s="59">
        <v>1435</v>
      </c>
      <c r="K17" s="52">
        <v>717.5</v>
      </c>
    </row>
    <row r="18" spans="1:11" x14ac:dyDescent="0.25">
      <c r="A18" s="59" t="s">
        <v>102</v>
      </c>
      <c r="B18" s="59" t="s">
        <v>197</v>
      </c>
      <c r="C18" s="59">
        <v>1</v>
      </c>
      <c r="D18" s="59">
        <v>2</v>
      </c>
      <c r="E18" s="40">
        <v>2</v>
      </c>
      <c r="G18" s="59" t="s">
        <v>110</v>
      </c>
      <c r="H18" s="59" t="s">
        <v>197</v>
      </c>
      <c r="I18" s="59">
        <v>2</v>
      </c>
      <c r="J18" s="59">
        <v>623</v>
      </c>
      <c r="K18" s="52">
        <v>311.5</v>
      </c>
    </row>
    <row r="19" spans="1:11" x14ac:dyDescent="0.25">
      <c r="A19" s="59" t="s">
        <v>103</v>
      </c>
      <c r="B19" s="59" t="s">
        <v>197</v>
      </c>
      <c r="C19" s="59">
        <v>1</v>
      </c>
      <c r="D19" s="59">
        <v>3</v>
      </c>
      <c r="E19" s="40">
        <v>3</v>
      </c>
      <c r="G19" s="59" t="s">
        <v>113</v>
      </c>
      <c r="H19" s="59" t="s">
        <v>197</v>
      </c>
      <c r="I19" s="59">
        <v>1</v>
      </c>
      <c r="J19" s="59">
        <v>299</v>
      </c>
      <c r="K19" s="40">
        <v>299</v>
      </c>
    </row>
    <row r="20" spans="1:11" x14ac:dyDescent="0.25">
      <c r="A20" s="59" t="s">
        <v>84</v>
      </c>
      <c r="B20" s="59" t="s">
        <v>197</v>
      </c>
      <c r="C20" s="59">
        <v>2</v>
      </c>
      <c r="D20" s="59">
        <v>6</v>
      </c>
      <c r="E20" s="40">
        <v>3</v>
      </c>
      <c r="G20" s="59" t="s">
        <v>90</v>
      </c>
      <c r="H20" s="59" t="s">
        <v>197</v>
      </c>
      <c r="I20" s="59">
        <v>4</v>
      </c>
      <c r="J20" s="59">
        <v>289</v>
      </c>
      <c r="K20" s="52">
        <v>72.25</v>
      </c>
    </row>
    <row r="21" spans="1:11" x14ac:dyDescent="0.25">
      <c r="A21" s="59" t="s">
        <v>127</v>
      </c>
      <c r="B21" s="59" t="s">
        <v>197</v>
      </c>
      <c r="C21" s="59">
        <v>2</v>
      </c>
      <c r="D21" s="59">
        <v>8</v>
      </c>
      <c r="E21" s="40">
        <v>4</v>
      </c>
      <c r="G21" s="59" t="s">
        <v>83</v>
      </c>
      <c r="H21" s="59" t="s">
        <v>197</v>
      </c>
      <c r="I21" s="59">
        <v>1</v>
      </c>
      <c r="J21" s="59">
        <v>47</v>
      </c>
      <c r="K21" s="40">
        <v>47</v>
      </c>
    </row>
    <row r="22" spans="1:11" x14ac:dyDescent="0.25">
      <c r="A22" s="59" t="s">
        <v>133</v>
      </c>
      <c r="B22" s="59" t="s">
        <v>197</v>
      </c>
      <c r="C22" s="59">
        <v>1</v>
      </c>
      <c r="D22" s="59">
        <v>5</v>
      </c>
      <c r="E22" s="40">
        <v>5</v>
      </c>
      <c r="G22" s="59" t="s">
        <v>122</v>
      </c>
      <c r="H22" s="59" t="s">
        <v>197</v>
      </c>
      <c r="I22" s="59">
        <v>2</v>
      </c>
      <c r="J22" s="59">
        <v>81</v>
      </c>
      <c r="K22" s="52">
        <v>40.5</v>
      </c>
    </row>
    <row r="23" spans="1:11" x14ac:dyDescent="0.25">
      <c r="A23" s="59" t="s">
        <v>143</v>
      </c>
      <c r="B23" s="59" t="s">
        <v>197</v>
      </c>
      <c r="C23" s="59">
        <v>5</v>
      </c>
      <c r="D23" s="59">
        <v>26</v>
      </c>
      <c r="E23" s="52">
        <v>5.2</v>
      </c>
      <c r="G23" s="59" t="s">
        <v>159</v>
      </c>
      <c r="H23" s="59" t="s">
        <v>197</v>
      </c>
      <c r="I23" s="59">
        <v>2</v>
      </c>
      <c r="J23" s="59">
        <v>41</v>
      </c>
      <c r="K23" s="52">
        <v>20.5</v>
      </c>
    </row>
    <row r="24" spans="1:11" x14ac:dyDescent="0.25">
      <c r="A24" s="59" t="s">
        <v>121</v>
      </c>
      <c r="B24" s="59" t="s">
        <v>197</v>
      </c>
      <c r="C24" s="59">
        <v>2</v>
      </c>
      <c r="D24" s="59">
        <v>11</v>
      </c>
      <c r="E24" s="52">
        <v>5.5</v>
      </c>
      <c r="G24" s="59" t="s">
        <v>111</v>
      </c>
      <c r="H24" s="59" t="s">
        <v>197</v>
      </c>
      <c r="I24" s="59">
        <v>2</v>
      </c>
      <c r="J24" s="59">
        <v>32</v>
      </c>
      <c r="K24" s="40">
        <v>16</v>
      </c>
    </row>
    <row r="25" spans="1:11" x14ac:dyDescent="0.25">
      <c r="A25" s="60" t="s">
        <v>78</v>
      </c>
      <c r="B25" s="60" t="s">
        <v>197</v>
      </c>
      <c r="C25" s="60">
        <v>2</v>
      </c>
      <c r="D25" s="60">
        <v>11</v>
      </c>
      <c r="E25" s="50">
        <v>5.5</v>
      </c>
      <c r="G25" s="60" t="s">
        <v>79</v>
      </c>
      <c r="H25" s="60" t="s">
        <v>197</v>
      </c>
      <c r="I25" s="60">
        <v>1</v>
      </c>
      <c r="J25" s="60">
        <v>13</v>
      </c>
      <c r="K25" s="28">
        <v>13</v>
      </c>
    </row>
    <row r="27" spans="1:11" x14ac:dyDescent="0.25">
      <c r="A27" s="92" t="s">
        <v>230</v>
      </c>
      <c r="B27" s="93"/>
      <c r="C27" s="93"/>
      <c r="D27" s="93"/>
      <c r="E27" s="94"/>
      <c r="G27" s="92" t="s">
        <v>231</v>
      </c>
      <c r="H27" s="93"/>
      <c r="I27" s="93"/>
      <c r="J27" s="93"/>
      <c r="K27" s="94"/>
    </row>
    <row r="28" spans="1:11" x14ac:dyDescent="0.25">
      <c r="A28" s="57" t="s">
        <v>222</v>
      </c>
      <c r="B28" s="57" t="s">
        <v>199</v>
      </c>
      <c r="C28" s="57" t="s">
        <v>176</v>
      </c>
      <c r="D28" s="57" t="s">
        <v>169</v>
      </c>
      <c r="E28" s="57" t="s">
        <v>170</v>
      </c>
      <c r="G28" s="57" t="s">
        <v>222</v>
      </c>
      <c r="H28" s="57" t="s">
        <v>199</v>
      </c>
      <c r="I28" s="57" t="s">
        <v>176</v>
      </c>
      <c r="J28" s="57" t="s">
        <v>169</v>
      </c>
      <c r="K28" s="57" t="s">
        <v>170</v>
      </c>
    </row>
    <row r="29" spans="1:11" x14ac:dyDescent="0.25">
      <c r="A29" s="58" t="s">
        <v>87</v>
      </c>
      <c r="B29" s="58" t="s">
        <v>197</v>
      </c>
      <c r="C29" s="58">
        <v>3</v>
      </c>
      <c r="D29" s="58">
        <v>4</v>
      </c>
      <c r="E29" s="56">
        <v>1.3333333333333333</v>
      </c>
      <c r="G29" s="58" t="s">
        <v>159</v>
      </c>
      <c r="H29" s="58" t="s">
        <v>197</v>
      </c>
      <c r="I29" s="58">
        <v>2</v>
      </c>
      <c r="J29" s="58">
        <v>1045</v>
      </c>
      <c r="K29" s="56">
        <v>522.5</v>
      </c>
    </row>
    <row r="30" spans="1:11" x14ac:dyDescent="0.25">
      <c r="A30" s="59" t="s">
        <v>113</v>
      </c>
      <c r="B30" s="59" t="s">
        <v>197</v>
      </c>
      <c r="C30" s="59">
        <v>3</v>
      </c>
      <c r="D30" s="59">
        <v>11</v>
      </c>
      <c r="E30" s="52">
        <v>3.6666666666666665</v>
      </c>
      <c r="G30" s="59" t="s">
        <v>133</v>
      </c>
      <c r="H30" s="59" t="s">
        <v>197</v>
      </c>
      <c r="I30" s="59">
        <v>1</v>
      </c>
      <c r="J30" s="59">
        <v>325</v>
      </c>
      <c r="K30" s="40">
        <v>325</v>
      </c>
    </row>
    <row r="31" spans="1:11" x14ac:dyDescent="0.25">
      <c r="A31" s="59" t="s">
        <v>111</v>
      </c>
      <c r="B31" s="59" t="s">
        <v>197</v>
      </c>
      <c r="C31" s="59">
        <v>5</v>
      </c>
      <c r="D31" s="59">
        <v>22</v>
      </c>
      <c r="E31" s="52">
        <v>4.4000000000000004</v>
      </c>
      <c r="G31" s="59" t="s">
        <v>78</v>
      </c>
      <c r="H31" s="59" t="s">
        <v>197</v>
      </c>
      <c r="I31" s="59">
        <v>2</v>
      </c>
      <c r="J31" s="59">
        <v>440</v>
      </c>
      <c r="K31" s="40">
        <v>220</v>
      </c>
    </row>
    <row r="32" spans="1:11" x14ac:dyDescent="0.25">
      <c r="A32" s="59" t="s">
        <v>103</v>
      </c>
      <c r="B32" s="59" t="s">
        <v>197</v>
      </c>
      <c r="C32" s="59">
        <v>7</v>
      </c>
      <c r="D32" s="59">
        <v>31</v>
      </c>
      <c r="E32" s="52">
        <v>4.4285714285714288</v>
      </c>
      <c r="G32" s="59" t="s">
        <v>145</v>
      </c>
      <c r="H32" s="59" t="s">
        <v>197</v>
      </c>
      <c r="I32" s="59">
        <v>6</v>
      </c>
      <c r="J32" s="59">
        <v>1229</v>
      </c>
      <c r="K32" s="52">
        <v>204.83333333333334</v>
      </c>
    </row>
    <row r="33" spans="1:11" x14ac:dyDescent="0.25">
      <c r="A33" s="59" t="s">
        <v>82</v>
      </c>
      <c r="B33" s="59" t="s">
        <v>197</v>
      </c>
      <c r="C33" s="59">
        <v>1</v>
      </c>
      <c r="D33" s="59">
        <v>5</v>
      </c>
      <c r="E33" s="40">
        <v>5</v>
      </c>
      <c r="G33" s="59" t="s">
        <v>98</v>
      </c>
      <c r="H33" s="59" t="s">
        <v>197</v>
      </c>
      <c r="I33" s="59">
        <v>10</v>
      </c>
      <c r="J33" s="59">
        <v>1764</v>
      </c>
      <c r="K33" s="52">
        <v>176.4</v>
      </c>
    </row>
    <row r="34" spans="1:11" x14ac:dyDescent="0.25">
      <c r="A34" s="59" t="s">
        <v>124</v>
      </c>
      <c r="B34" s="59" t="s">
        <v>197</v>
      </c>
      <c r="C34" s="59">
        <v>1</v>
      </c>
      <c r="D34" s="59">
        <v>12</v>
      </c>
      <c r="E34" s="40">
        <v>12</v>
      </c>
      <c r="G34" s="59" t="s">
        <v>90</v>
      </c>
      <c r="H34" s="59" t="s">
        <v>197</v>
      </c>
      <c r="I34" s="59">
        <v>5</v>
      </c>
      <c r="J34" s="59">
        <v>781</v>
      </c>
      <c r="K34" s="52">
        <v>156.19999999999999</v>
      </c>
    </row>
    <row r="35" spans="1:11" x14ac:dyDescent="0.25">
      <c r="A35" s="59" t="s">
        <v>121</v>
      </c>
      <c r="B35" s="59" t="s">
        <v>197</v>
      </c>
      <c r="C35" s="59">
        <v>7</v>
      </c>
      <c r="D35" s="59">
        <v>93</v>
      </c>
      <c r="E35" s="52">
        <v>13.285714285714286</v>
      </c>
      <c r="G35" s="59" t="s">
        <v>84</v>
      </c>
      <c r="H35" s="59" t="s">
        <v>197</v>
      </c>
      <c r="I35" s="59">
        <v>2</v>
      </c>
      <c r="J35" s="59">
        <v>253</v>
      </c>
      <c r="K35" s="52">
        <v>126.5</v>
      </c>
    </row>
    <row r="36" spans="1:11" x14ac:dyDescent="0.25">
      <c r="A36" s="59" t="s">
        <v>106</v>
      </c>
      <c r="B36" s="59" t="s">
        <v>197</v>
      </c>
      <c r="C36" s="59">
        <v>1</v>
      </c>
      <c r="D36" s="59">
        <v>18</v>
      </c>
      <c r="E36" s="40">
        <v>18</v>
      </c>
      <c r="G36" s="59" t="s">
        <v>191</v>
      </c>
      <c r="H36" s="59" t="s">
        <v>197</v>
      </c>
      <c r="I36" s="59">
        <v>122.0121212</v>
      </c>
      <c r="J36" s="59">
        <v>14398</v>
      </c>
      <c r="K36" s="40">
        <v>118.00466919511273</v>
      </c>
    </row>
    <row r="37" spans="1:11" x14ac:dyDescent="0.25">
      <c r="A37" s="59" t="s">
        <v>127</v>
      </c>
      <c r="B37" s="59" t="s">
        <v>197</v>
      </c>
      <c r="C37" s="59">
        <v>10</v>
      </c>
      <c r="D37" s="59">
        <v>243</v>
      </c>
      <c r="E37" s="52">
        <v>24.3</v>
      </c>
      <c r="G37" s="59" t="s">
        <v>79</v>
      </c>
      <c r="H37" s="59" t="s">
        <v>197</v>
      </c>
      <c r="I37" s="59">
        <v>2</v>
      </c>
      <c r="J37" s="59">
        <v>226</v>
      </c>
      <c r="K37" s="40">
        <v>113</v>
      </c>
    </row>
    <row r="38" spans="1:11" x14ac:dyDescent="0.25">
      <c r="A38" s="60" t="s">
        <v>120</v>
      </c>
      <c r="B38" s="60" t="s">
        <v>197</v>
      </c>
      <c r="C38" s="60">
        <v>12</v>
      </c>
      <c r="D38" s="60">
        <v>320</v>
      </c>
      <c r="E38" s="50">
        <v>26.666666666666668</v>
      </c>
      <c r="G38" s="60" t="s">
        <v>154</v>
      </c>
      <c r="H38" s="60" t="s">
        <v>197</v>
      </c>
      <c r="I38" s="60">
        <v>5</v>
      </c>
      <c r="J38" s="60">
        <v>549</v>
      </c>
      <c r="K38" s="50">
        <v>109.8</v>
      </c>
    </row>
    <row r="40" spans="1:11" x14ac:dyDescent="0.25">
      <c r="A40" s="92" t="s">
        <v>232</v>
      </c>
      <c r="B40" s="93"/>
      <c r="C40" s="93"/>
      <c r="D40" s="93"/>
      <c r="E40" s="94"/>
      <c r="G40" s="92" t="s">
        <v>233</v>
      </c>
      <c r="H40" s="93"/>
      <c r="I40" s="93"/>
      <c r="J40" s="93"/>
      <c r="K40" s="94"/>
    </row>
    <row r="41" spans="1:11" x14ac:dyDescent="0.25">
      <c r="A41" s="57" t="s">
        <v>222</v>
      </c>
      <c r="B41" s="57" t="s">
        <v>199</v>
      </c>
      <c r="C41" s="57" t="s">
        <v>176</v>
      </c>
      <c r="D41" s="57" t="s">
        <v>169</v>
      </c>
      <c r="E41" s="57" t="s">
        <v>170</v>
      </c>
      <c r="G41" s="57" t="s">
        <v>222</v>
      </c>
      <c r="H41" s="57" t="s">
        <v>199</v>
      </c>
      <c r="I41" s="57" t="s">
        <v>176</v>
      </c>
      <c r="J41" s="57" t="s">
        <v>169</v>
      </c>
      <c r="K41" s="57" t="s">
        <v>170</v>
      </c>
    </row>
    <row r="42" spans="1:11" x14ac:dyDescent="0.25">
      <c r="A42" s="58" t="s">
        <v>157</v>
      </c>
      <c r="B42" s="58" t="s">
        <v>197</v>
      </c>
      <c r="C42" s="58">
        <v>2</v>
      </c>
      <c r="D42" s="58">
        <v>1</v>
      </c>
      <c r="E42" s="56">
        <v>0.5</v>
      </c>
      <c r="G42" s="58" t="s">
        <v>78</v>
      </c>
      <c r="H42" s="58" t="s">
        <v>197</v>
      </c>
      <c r="I42" s="58">
        <v>3</v>
      </c>
      <c r="J42" s="58">
        <v>2146</v>
      </c>
      <c r="K42" s="56">
        <v>715.33333333333337</v>
      </c>
    </row>
    <row r="43" spans="1:11" x14ac:dyDescent="0.25">
      <c r="A43" s="59" t="s">
        <v>102</v>
      </c>
      <c r="B43" s="59" t="s">
        <v>197</v>
      </c>
      <c r="C43" s="59">
        <v>5</v>
      </c>
      <c r="D43" s="59">
        <v>9</v>
      </c>
      <c r="E43" s="52">
        <v>1.8</v>
      </c>
      <c r="G43" s="59" t="s">
        <v>84</v>
      </c>
      <c r="H43" s="59" t="s">
        <v>197</v>
      </c>
      <c r="I43" s="59">
        <v>3</v>
      </c>
      <c r="J43" s="59">
        <v>1874</v>
      </c>
      <c r="K43" s="52">
        <v>624.66666666666663</v>
      </c>
    </row>
    <row r="44" spans="1:11" x14ac:dyDescent="0.25">
      <c r="A44" s="59" t="s">
        <v>82</v>
      </c>
      <c r="B44" s="59" t="s">
        <v>197</v>
      </c>
      <c r="C44" s="59">
        <v>1</v>
      </c>
      <c r="D44" s="59">
        <v>3</v>
      </c>
      <c r="E44" s="40">
        <v>3</v>
      </c>
      <c r="G44" s="59" t="s">
        <v>106</v>
      </c>
      <c r="H44" s="59" t="s">
        <v>197</v>
      </c>
      <c r="I44" s="59">
        <v>1</v>
      </c>
      <c r="J44" s="59">
        <v>568</v>
      </c>
      <c r="K44" s="40">
        <v>568</v>
      </c>
    </row>
    <row r="45" spans="1:11" x14ac:dyDescent="0.25">
      <c r="A45" s="59" t="s">
        <v>132</v>
      </c>
      <c r="B45" s="59" t="s">
        <v>197</v>
      </c>
      <c r="C45" s="59">
        <v>1</v>
      </c>
      <c r="D45" s="59">
        <v>4</v>
      </c>
      <c r="E45" s="40">
        <v>4</v>
      </c>
      <c r="G45" s="59" t="s">
        <v>145</v>
      </c>
      <c r="H45" s="59" t="s">
        <v>197</v>
      </c>
      <c r="I45" s="59">
        <v>9</v>
      </c>
      <c r="J45" s="59">
        <v>4729</v>
      </c>
      <c r="K45" s="52">
        <v>525.44444444444446</v>
      </c>
    </row>
    <row r="46" spans="1:11" x14ac:dyDescent="0.25">
      <c r="A46" s="59" t="s">
        <v>124</v>
      </c>
      <c r="B46" s="59" t="s">
        <v>197</v>
      </c>
      <c r="C46" s="59">
        <v>2</v>
      </c>
      <c r="D46" s="59">
        <v>11</v>
      </c>
      <c r="E46" s="52">
        <v>5.5</v>
      </c>
      <c r="G46" s="59" t="s">
        <v>127</v>
      </c>
      <c r="H46" s="59" t="s">
        <v>197</v>
      </c>
      <c r="I46" s="59">
        <v>8</v>
      </c>
      <c r="J46" s="59">
        <v>3586</v>
      </c>
      <c r="K46" s="52">
        <v>448.25</v>
      </c>
    </row>
    <row r="47" spans="1:11" x14ac:dyDescent="0.25">
      <c r="A47" s="59" t="s">
        <v>87</v>
      </c>
      <c r="B47" s="59" t="s">
        <v>197</v>
      </c>
      <c r="C47" s="59">
        <v>8</v>
      </c>
      <c r="D47" s="59">
        <v>78</v>
      </c>
      <c r="E47" s="52">
        <v>9.75</v>
      </c>
      <c r="G47" s="59" t="s">
        <v>133</v>
      </c>
      <c r="H47" s="59" t="s">
        <v>197</v>
      </c>
      <c r="I47" s="59">
        <v>2</v>
      </c>
      <c r="J47" s="59">
        <v>877</v>
      </c>
      <c r="K47" s="52">
        <v>438.5</v>
      </c>
    </row>
    <row r="48" spans="1:11" x14ac:dyDescent="0.25">
      <c r="A48" s="59" t="s">
        <v>113</v>
      </c>
      <c r="B48" s="59" t="s">
        <v>197</v>
      </c>
      <c r="C48" s="59">
        <v>1</v>
      </c>
      <c r="D48" s="59">
        <v>26</v>
      </c>
      <c r="E48" s="40">
        <v>26</v>
      </c>
      <c r="G48" s="59" t="s">
        <v>143</v>
      </c>
      <c r="H48" s="59" t="s">
        <v>197</v>
      </c>
      <c r="I48" s="59">
        <v>12</v>
      </c>
      <c r="J48" s="59">
        <v>4445</v>
      </c>
      <c r="K48" s="52">
        <v>370.41666666666669</v>
      </c>
    </row>
    <row r="49" spans="1:11" x14ac:dyDescent="0.25">
      <c r="A49" s="59" t="s">
        <v>115</v>
      </c>
      <c r="B49" s="59" t="s">
        <v>197</v>
      </c>
      <c r="C49" s="59">
        <v>2</v>
      </c>
      <c r="D49" s="59">
        <v>65</v>
      </c>
      <c r="E49" s="52">
        <v>32.5</v>
      </c>
      <c r="G49" s="59" t="s">
        <v>79</v>
      </c>
      <c r="H49" s="59" t="s">
        <v>197</v>
      </c>
      <c r="I49" s="59">
        <v>2</v>
      </c>
      <c r="J49" s="59">
        <v>693</v>
      </c>
      <c r="K49" s="52">
        <v>346.5</v>
      </c>
    </row>
    <row r="50" spans="1:11" x14ac:dyDescent="0.25">
      <c r="A50" s="59" t="s">
        <v>147</v>
      </c>
      <c r="B50" s="59" t="s">
        <v>197</v>
      </c>
      <c r="C50" s="59">
        <v>2</v>
      </c>
      <c r="D50" s="59">
        <v>173</v>
      </c>
      <c r="E50" s="52">
        <v>86.5</v>
      </c>
      <c r="G50" s="59" t="s">
        <v>90</v>
      </c>
      <c r="H50" s="59" t="s">
        <v>197</v>
      </c>
      <c r="I50" s="59">
        <v>7</v>
      </c>
      <c r="J50" s="59">
        <v>2307</v>
      </c>
      <c r="K50" s="52">
        <v>329.57142857142856</v>
      </c>
    </row>
    <row r="51" spans="1:11" x14ac:dyDescent="0.25">
      <c r="A51" s="60" t="s">
        <v>154</v>
      </c>
      <c r="B51" s="60" t="s">
        <v>197</v>
      </c>
      <c r="C51" s="60">
        <v>4</v>
      </c>
      <c r="D51" s="60">
        <v>421</v>
      </c>
      <c r="E51" s="50">
        <v>105.25</v>
      </c>
      <c r="G51" s="60" t="s">
        <v>159</v>
      </c>
      <c r="H51" s="60" t="s">
        <v>197</v>
      </c>
      <c r="I51" s="60">
        <v>2.5</v>
      </c>
      <c r="J51" s="60">
        <v>780</v>
      </c>
      <c r="K51" s="28">
        <v>312</v>
      </c>
    </row>
    <row r="53" spans="1:11" x14ac:dyDescent="0.25">
      <c r="A53" s="92" t="s">
        <v>234</v>
      </c>
      <c r="B53" s="93"/>
      <c r="C53" s="93"/>
      <c r="D53" s="93"/>
      <c r="E53" s="94"/>
      <c r="G53" s="92" t="s">
        <v>235</v>
      </c>
      <c r="H53" s="93"/>
      <c r="I53" s="93"/>
      <c r="J53" s="93"/>
      <c r="K53" s="94"/>
    </row>
    <row r="54" spans="1:11" x14ac:dyDescent="0.25">
      <c r="A54" s="57" t="s">
        <v>222</v>
      </c>
      <c r="B54" s="57" t="s">
        <v>199</v>
      </c>
      <c r="C54" s="57" t="s">
        <v>176</v>
      </c>
      <c r="D54" s="57" t="s">
        <v>169</v>
      </c>
      <c r="E54" s="57" t="s">
        <v>170</v>
      </c>
      <c r="G54" s="57" t="s">
        <v>222</v>
      </c>
      <c r="H54" s="57" t="s">
        <v>199</v>
      </c>
      <c r="I54" s="57" t="s">
        <v>176</v>
      </c>
      <c r="J54" s="57" t="s">
        <v>169</v>
      </c>
      <c r="K54" s="57" t="s">
        <v>170</v>
      </c>
    </row>
    <row r="55" spans="1:11" x14ac:dyDescent="0.25">
      <c r="A55" s="58" t="s">
        <v>102</v>
      </c>
      <c r="B55" s="58" t="s">
        <v>197</v>
      </c>
      <c r="C55" s="58">
        <v>1</v>
      </c>
      <c r="D55" s="58">
        <v>9</v>
      </c>
      <c r="E55" s="26">
        <v>9</v>
      </c>
      <c r="G55" s="58" t="s">
        <v>145</v>
      </c>
      <c r="H55" s="58" t="s">
        <v>197</v>
      </c>
      <c r="I55" s="58">
        <v>1</v>
      </c>
      <c r="J55" s="58">
        <v>4682</v>
      </c>
      <c r="K55" s="26">
        <v>4682</v>
      </c>
    </row>
    <row r="56" spans="1:11" x14ac:dyDescent="0.25">
      <c r="A56" s="59" t="s">
        <v>154</v>
      </c>
      <c r="B56" s="59" t="s">
        <v>197</v>
      </c>
      <c r="C56" s="59">
        <v>1</v>
      </c>
      <c r="D56" s="59">
        <v>35</v>
      </c>
      <c r="E56" s="40">
        <v>35</v>
      </c>
      <c r="G56" s="59" t="s">
        <v>191</v>
      </c>
      <c r="H56" s="59" t="s">
        <v>197</v>
      </c>
      <c r="I56" s="59">
        <v>8</v>
      </c>
      <c r="J56" s="59">
        <v>35143</v>
      </c>
      <c r="K56" s="52">
        <v>4392.875</v>
      </c>
    </row>
    <row r="57" spans="1:11" x14ac:dyDescent="0.25">
      <c r="A57" s="59" t="s">
        <v>110</v>
      </c>
      <c r="B57" s="59" t="s">
        <v>197</v>
      </c>
      <c r="C57" s="59">
        <v>2</v>
      </c>
      <c r="D57" s="59">
        <v>1331</v>
      </c>
      <c r="E57" s="52">
        <v>665.5</v>
      </c>
      <c r="G57" s="59" t="s">
        <v>127</v>
      </c>
      <c r="H57" s="59" t="s">
        <v>197</v>
      </c>
      <c r="I57" s="59">
        <v>1</v>
      </c>
      <c r="J57" s="59">
        <v>2892</v>
      </c>
      <c r="K57" s="40">
        <v>2892</v>
      </c>
    </row>
    <row r="58" spans="1:11" x14ac:dyDescent="0.25">
      <c r="A58" s="59" t="s">
        <v>159</v>
      </c>
      <c r="B58" s="59" t="s">
        <v>197</v>
      </c>
      <c r="C58" s="59">
        <v>1</v>
      </c>
      <c r="D58" s="59">
        <v>771</v>
      </c>
      <c r="E58" s="40">
        <v>771</v>
      </c>
      <c r="G58" s="59" t="s">
        <v>90</v>
      </c>
      <c r="H58" s="59" t="s">
        <v>197</v>
      </c>
      <c r="I58" s="59">
        <v>1</v>
      </c>
      <c r="J58" s="59">
        <v>2307</v>
      </c>
      <c r="K58" s="40">
        <v>2307</v>
      </c>
    </row>
    <row r="59" spans="1:11" x14ac:dyDescent="0.25">
      <c r="A59" s="60" t="s">
        <v>120</v>
      </c>
      <c r="B59" s="60" t="s">
        <v>197</v>
      </c>
      <c r="C59" s="60">
        <v>1</v>
      </c>
      <c r="D59" s="60">
        <v>1414</v>
      </c>
      <c r="E59" s="28">
        <v>1414</v>
      </c>
      <c r="G59" s="60" t="s">
        <v>143</v>
      </c>
      <c r="H59" s="60" t="s">
        <v>197</v>
      </c>
      <c r="I59" s="60">
        <v>2</v>
      </c>
      <c r="J59" s="60">
        <v>4377</v>
      </c>
      <c r="K59" s="50">
        <v>2188.5</v>
      </c>
    </row>
    <row r="61" spans="1:11" x14ac:dyDescent="0.25">
      <c r="A61" s="92" t="s">
        <v>236</v>
      </c>
      <c r="B61" s="93"/>
      <c r="C61" s="93"/>
      <c r="D61" s="93"/>
      <c r="E61" s="94"/>
      <c r="G61" s="92" t="s">
        <v>237</v>
      </c>
      <c r="H61" s="93"/>
      <c r="I61" s="93"/>
      <c r="J61" s="93"/>
      <c r="K61" s="94"/>
    </row>
    <row r="62" spans="1:11" x14ac:dyDescent="0.25">
      <c r="A62" s="57" t="s">
        <v>222</v>
      </c>
      <c r="B62" s="57" t="s">
        <v>199</v>
      </c>
      <c r="C62" s="57" t="s">
        <v>176</v>
      </c>
      <c r="D62" s="57" t="s">
        <v>169</v>
      </c>
      <c r="E62" s="57" t="s">
        <v>170</v>
      </c>
      <c r="G62" s="57" t="s">
        <v>222</v>
      </c>
      <c r="H62" s="57" t="s">
        <v>199</v>
      </c>
      <c r="I62" s="57" t="s">
        <v>176</v>
      </c>
      <c r="J62" s="57" t="s">
        <v>169</v>
      </c>
      <c r="K62" s="57" t="s">
        <v>170</v>
      </c>
    </row>
    <row r="63" spans="1:11" x14ac:dyDescent="0.25">
      <c r="A63" s="58" t="s">
        <v>117</v>
      </c>
      <c r="B63" s="58" t="s">
        <v>197</v>
      </c>
      <c r="C63" s="58">
        <v>3.22</v>
      </c>
      <c r="D63" s="58">
        <v>6</v>
      </c>
      <c r="E63" s="56">
        <v>1.8633540372670807</v>
      </c>
      <c r="G63" s="58" t="s">
        <v>121</v>
      </c>
      <c r="H63" s="58" t="s">
        <v>197</v>
      </c>
      <c r="I63" s="58">
        <v>1.1100000000000001</v>
      </c>
      <c r="J63" s="58">
        <v>4681</v>
      </c>
      <c r="K63" s="56">
        <v>4217.1171171171163</v>
      </c>
    </row>
    <row r="64" spans="1:11" x14ac:dyDescent="0.25">
      <c r="A64" s="59" t="s">
        <v>88</v>
      </c>
      <c r="B64" s="59" t="s">
        <v>197</v>
      </c>
      <c r="C64" s="59">
        <v>3.11</v>
      </c>
      <c r="D64" s="59">
        <v>6</v>
      </c>
      <c r="E64" s="52">
        <v>1.9292604501607717</v>
      </c>
      <c r="G64" s="59" t="s">
        <v>110</v>
      </c>
      <c r="H64" s="59" t="s">
        <v>197</v>
      </c>
      <c r="I64" s="59">
        <v>1.3</v>
      </c>
      <c r="J64" s="59">
        <v>3225</v>
      </c>
      <c r="K64" s="52">
        <v>2480.7692307692305</v>
      </c>
    </row>
    <row r="65" spans="1:11" x14ac:dyDescent="0.25">
      <c r="A65" s="59" t="s">
        <v>102</v>
      </c>
      <c r="B65" s="59" t="s">
        <v>197</v>
      </c>
      <c r="C65" s="59">
        <v>0.375</v>
      </c>
      <c r="D65" s="59">
        <v>2</v>
      </c>
      <c r="E65" s="40">
        <v>5.333333333333333</v>
      </c>
      <c r="G65" s="59" t="s">
        <v>122</v>
      </c>
      <c r="H65" s="59" t="s">
        <v>197</v>
      </c>
      <c r="I65" s="59">
        <v>1.25</v>
      </c>
      <c r="J65" s="59">
        <v>2623</v>
      </c>
      <c r="K65" s="40">
        <v>2098.4</v>
      </c>
    </row>
    <row r="66" spans="1:11" x14ac:dyDescent="0.25">
      <c r="A66" s="59" t="s">
        <v>100</v>
      </c>
      <c r="B66" s="59" t="s">
        <v>197</v>
      </c>
      <c r="C66" s="59">
        <v>2.375</v>
      </c>
      <c r="D66" s="59">
        <v>36</v>
      </c>
      <c r="E66" s="40">
        <v>15.157894736842104</v>
      </c>
      <c r="G66" s="59" t="s">
        <v>98</v>
      </c>
      <c r="H66" s="59" t="s">
        <v>197</v>
      </c>
      <c r="I66" s="59">
        <v>1.25</v>
      </c>
      <c r="J66" s="59">
        <v>2503</v>
      </c>
      <c r="K66" s="40">
        <v>2002.4</v>
      </c>
    </row>
    <row r="67" spans="1:11" x14ac:dyDescent="0.25">
      <c r="A67" s="59" t="s">
        <v>82</v>
      </c>
      <c r="B67" s="59" t="s">
        <v>197</v>
      </c>
      <c r="C67" s="59">
        <v>2.29</v>
      </c>
      <c r="D67" s="59">
        <v>39</v>
      </c>
      <c r="E67" s="40">
        <v>17.030567685589521</v>
      </c>
      <c r="G67" s="59" t="s">
        <v>78</v>
      </c>
      <c r="H67" s="59" t="s">
        <v>197</v>
      </c>
      <c r="I67" s="59">
        <v>2.4</v>
      </c>
      <c r="J67" s="59">
        <v>4680</v>
      </c>
      <c r="K67" s="40">
        <v>1950</v>
      </c>
    </row>
    <row r="68" spans="1:11" x14ac:dyDescent="0.25">
      <c r="A68" s="59" t="s">
        <v>157</v>
      </c>
      <c r="B68" s="59" t="s">
        <v>197</v>
      </c>
      <c r="C68" s="59">
        <v>2.29</v>
      </c>
      <c r="D68" s="59">
        <v>40</v>
      </c>
      <c r="E68" s="52">
        <v>17.467248908296941</v>
      </c>
      <c r="G68" s="59" t="s">
        <v>154</v>
      </c>
      <c r="H68" s="59" t="s">
        <v>197</v>
      </c>
      <c r="I68" s="59">
        <v>0.4</v>
      </c>
      <c r="J68" s="59">
        <v>589</v>
      </c>
      <c r="K68" s="52">
        <v>1472.5</v>
      </c>
    </row>
    <row r="69" spans="1:11" x14ac:dyDescent="0.25">
      <c r="A69" s="59" t="s">
        <v>113</v>
      </c>
      <c r="B69" s="59" t="s">
        <v>197</v>
      </c>
      <c r="C69" s="59">
        <v>2.2000000000000002</v>
      </c>
      <c r="D69" s="59">
        <v>56</v>
      </c>
      <c r="E69" s="40">
        <v>25.454545454545453</v>
      </c>
      <c r="G69" s="59" t="s">
        <v>127</v>
      </c>
      <c r="H69" s="59" t="s">
        <v>197</v>
      </c>
      <c r="I69" s="59">
        <v>5.67</v>
      </c>
      <c r="J69" s="59">
        <v>5031</v>
      </c>
      <c r="K69" s="40">
        <v>887.30158730158735</v>
      </c>
    </row>
    <row r="70" spans="1:11" x14ac:dyDescent="0.25">
      <c r="A70" s="59" t="s">
        <v>150</v>
      </c>
      <c r="B70" s="59" t="s">
        <v>197</v>
      </c>
      <c r="C70" s="59">
        <v>2.2000000000000002</v>
      </c>
      <c r="D70" s="59">
        <v>57</v>
      </c>
      <c r="E70" s="52">
        <v>25.909090909090907</v>
      </c>
      <c r="G70" s="59" t="s">
        <v>133</v>
      </c>
      <c r="H70" s="59" t="s">
        <v>197</v>
      </c>
      <c r="I70" s="59">
        <v>2.25</v>
      </c>
      <c r="J70" s="59">
        <v>1588</v>
      </c>
      <c r="K70" s="52">
        <v>705.77777777777783</v>
      </c>
    </row>
    <row r="71" spans="1:11" x14ac:dyDescent="0.25">
      <c r="A71" s="59" t="s">
        <v>134</v>
      </c>
      <c r="B71" s="59" t="s">
        <v>197</v>
      </c>
      <c r="C71" s="59">
        <v>3.2</v>
      </c>
      <c r="D71" s="59">
        <v>99</v>
      </c>
      <c r="E71" s="52">
        <v>30.9375</v>
      </c>
      <c r="G71" s="59" t="s">
        <v>141</v>
      </c>
      <c r="H71" s="59" t="s">
        <v>197</v>
      </c>
      <c r="I71" s="59">
        <v>3.3</v>
      </c>
      <c r="J71" s="59">
        <v>2135</v>
      </c>
      <c r="K71" s="40">
        <v>646.969696969697</v>
      </c>
    </row>
    <row r="72" spans="1:11" x14ac:dyDescent="0.25">
      <c r="A72" s="60" t="s">
        <v>87</v>
      </c>
      <c r="B72" s="60" t="s">
        <v>197</v>
      </c>
      <c r="C72" s="60">
        <v>1.2</v>
      </c>
      <c r="D72" s="60">
        <v>38</v>
      </c>
      <c r="E72" s="50">
        <v>31.666666666666668</v>
      </c>
      <c r="G72" s="60" t="s">
        <v>90</v>
      </c>
      <c r="H72" s="60" t="s">
        <v>197</v>
      </c>
      <c r="I72" s="60">
        <v>3.3</v>
      </c>
      <c r="J72" s="60">
        <v>2014</v>
      </c>
      <c r="K72" s="50">
        <v>610.30303030303037</v>
      </c>
    </row>
  </sheetData>
  <mergeCells count="12">
    <mergeCell ref="A1:E1"/>
    <mergeCell ref="G1:K1"/>
    <mergeCell ref="A14:E14"/>
    <mergeCell ref="G14:K14"/>
    <mergeCell ref="A27:E27"/>
    <mergeCell ref="G27:K27"/>
    <mergeCell ref="A40:E40"/>
    <mergeCell ref="G40:K40"/>
    <mergeCell ref="A53:E53"/>
    <mergeCell ref="G53:K53"/>
    <mergeCell ref="A61:E61"/>
    <mergeCell ref="G61:K6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3255-5607-41BC-8C22-443245AA94F6}">
  <dimension ref="A1"/>
  <sheetViews>
    <sheetView workbookViewId="0">
      <selection activeCell="S114" sqref="S1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3"/>
  <sheetViews>
    <sheetView workbookViewId="0">
      <selection sqref="A1:AC83"/>
    </sheetView>
  </sheetViews>
  <sheetFormatPr defaultRowHeight="15" x14ac:dyDescent="0.25"/>
  <sheetData>
    <row r="1" spans="1:29" ht="15.75" thickBot="1" x14ac:dyDescent="0.3">
      <c r="A1" s="16" t="s">
        <v>77</v>
      </c>
      <c r="B1" s="20" t="s">
        <v>161</v>
      </c>
      <c r="C1" s="20" t="s">
        <v>162</v>
      </c>
      <c r="D1" s="20" t="s">
        <v>163</v>
      </c>
      <c r="E1" s="20" t="s">
        <v>164</v>
      </c>
      <c r="F1" s="20" t="s">
        <v>165</v>
      </c>
      <c r="G1" s="20" t="s">
        <v>166</v>
      </c>
      <c r="H1" s="20" t="s">
        <v>160</v>
      </c>
      <c r="I1" s="20" t="s">
        <v>176</v>
      </c>
      <c r="J1" s="69" t="s">
        <v>278</v>
      </c>
      <c r="K1" s="22" t="s">
        <v>189</v>
      </c>
      <c r="L1" s="67" t="s">
        <v>257</v>
      </c>
      <c r="M1" s="68" t="s">
        <v>258</v>
      </c>
      <c r="N1" s="78" t="s">
        <v>287</v>
      </c>
      <c r="O1" s="69" t="s">
        <v>259</v>
      </c>
      <c r="P1" s="70" t="s">
        <v>260</v>
      </c>
      <c r="Q1" s="78" t="s">
        <v>288</v>
      </c>
      <c r="R1" s="69" t="s">
        <v>261</v>
      </c>
      <c r="S1" s="22" t="s">
        <v>199</v>
      </c>
      <c r="T1" s="22" t="s">
        <v>201</v>
      </c>
      <c r="U1" s="22" t="s">
        <v>211</v>
      </c>
      <c r="V1" s="22" t="s">
        <v>203</v>
      </c>
      <c r="W1" s="22" t="s">
        <v>212</v>
      </c>
      <c r="X1" s="22" t="s">
        <v>205</v>
      </c>
      <c r="Y1" s="22" t="s">
        <v>213</v>
      </c>
      <c r="Z1" s="22" t="s">
        <v>207</v>
      </c>
      <c r="AA1" s="22" t="s">
        <v>214</v>
      </c>
      <c r="AB1" s="22" t="s">
        <v>209</v>
      </c>
      <c r="AC1" s="22" t="s">
        <v>215</v>
      </c>
    </row>
    <row r="2" spans="1:29" ht="15.75" x14ac:dyDescent="0.25">
      <c r="A2" s="17" t="s">
        <v>136</v>
      </c>
      <c r="B2">
        <v>0</v>
      </c>
      <c r="C2">
        <v>99</v>
      </c>
      <c r="D2">
        <v>122</v>
      </c>
      <c r="E2">
        <v>42</v>
      </c>
      <c r="F2">
        <v>0</v>
      </c>
      <c r="G2">
        <v>115</v>
      </c>
      <c r="H2">
        <v>336</v>
      </c>
      <c r="I2">
        <v>0.28999999999999998</v>
      </c>
      <c r="J2" s="71" t="s">
        <v>284</v>
      </c>
      <c r="K2">
        <v>1158.6206896551726</v>
      </c>
      <c r="L2" s="71">
        <v>8561</v>
      </c>
      <c r="M2" s="71">
        <v>7238.97</v>
      </c>
      <c r="N2" s="73">
        <v>7.2389700000000001E-2</v>
      </c>
      <c r="O2" s="71" t="s">
        <v>274</v>
      </c>
      <c r="P2" s="72">
        <v>7113.37</v>
      </c>
      <c r="Q2" s="73">
        <v>7.1133699999999994E-2</v>
      </c>
      <c r="R2" s="71" t="s">
        <v>275</v>
      </c>
      <c r="S2" t="s">
        <v>198</v>
      </c>
      <c r="T2" t="s">
        <v>200</v>
      </c>
      <c r="U2" t="s">
        <v>200</v>
      </c>
      <c r="V2" t="s">
        <v>200</v>
      </c>
      <c r="W2" t="s">
        <v>200</v>
      </c>
      <c r="X2" t="s">
        <v>200</v>
      </c>
      <c r="Y2" t="s">
        <v>200</v>
      </c>
      <c r="Z2" t="s">
        <v>200</v>
      </c>
      <c r="AA2" t="s">
        <v>200</v>
      </c>
      <c r="AB2" t="s">
        <v>200</v>
      </c>
      <c r="AC2" t="s">
        <v>200</v>
      </c>
    </row>
    <row r="3" spans="1:29" ht="15.75" x14ac:dyDescent="0.25">
      <c r="A3" s="17" t="s">
        <v>139</v>
      </c>
      <c r="B3">
        <v>3</v>
      </c>
      <c r="C3">
        <v>83</v>
      </c>
      <c r="D3">
        <v>121</v>
      </c>
      <c r="E3">
        <v>22</v>
      </c>
      <c r="F3">
        <v>0</v>
      </c>
      <c r="G3">
        <v>37</v>
      </c>
      <c r="H3">
        <v>244</v>
      </c>
      <c r="I3">
        <v>1.1100000000000001</v>
      </c>
      <c r="J3" s="71" t="s">
        <v>284</v>
      </c>
      <c r="K3">
        <v>219.8198198198198</v>
      </c>
      <c r="L3" s="71">
        <v>10321</v>
      </c>
      <c r="M3" s="71">
        <v>8809.67</v>
      </c>
      <c r="N3" s="73">
        <v>8.80967E-2</v>
      </c>
      <c r="O3" s="71" t="s">
        <v>274</v>
      </c>
      <c r="P3" s="72">
        <v>8507.51</v>
      </c>
      <c r="Q3" s="73">
        <v>8.5075100000000001E-2</v>
      </c>
      <c r="R3" s="71" t="s">
        <v>275</v>
      </c>
      <c r="S3" t="s">
        <v>198</v>
      </c>
      <c r="T3" t="s">
        <v>200</v>
      </c>
      <c r="U3" t="s">
        <v>200</v>
      </c>
      <c r="V3" t="s">
        <v>200</v>
      </c>
      <c r="W3" t="s">
        <v>200</v>
      </c>
      <c r="X3" t="s">
        <v>200</v>
      </c>
      <c r="Y3" t="s">
        <v>200</v>
      </c>
      <c r="Z3" t="s">
        <v>200</v>
      </c>
      <c r="AA3" t="s">
        <v>200</v>
      </c>
      <c r="AB3" t="s">
        <v>200</v>
      </c>
      <c r="AC3" t="s">
        <v>200</v>
      </c>
    </row>
    <row r="4" spans="1:29" ht="15.75" x14ac:dyDescent="0.25">
      <c r="A4" s="17" t="s">
        <v>148</v>
      </c>
      <c r="B4">
        <v>3</v>
      </c>
      <c r="C4">
        <v>27</v>
      </c>
      <c r="D4">
        <v>138</v>
      </c>
      <c r="E4">
        <v>17</v>
      </c>
      <c r="F4">
        <v>0</v>
      </c>
      <c r="G4">
        <v>46</v>
      </c>
      <c r="H4">
        <v>214</v>
      </c>
      <c r="I4">
        <v>1.1100000000000001</v>
      </c>
      <c r="J4" s="71" t="s">
        <v>284</v>
      </c>
      <c r="K4">
        <v>192.79279279279277</v>
      </c>
      <c r="L4" s="71">
        <v>8895</v>
      </c>
      <c r="M4" s="71">
        <v>7649.66</v>
      </c>
      <c r="N4" s="73">
        <v>7.6496599999999998E-2</v>
      </c>
      <c r="O4" s="71" t="s">
        <v>274</v>
      </c>
      <c r="P4" s="72">
        <v>7465.23</v>
      </c>
      <c r="Q4" s="73">
        <v>7.4652299999999991E-2</v>
      </c>
      <c r="R4" s="71" t="s">
        <v>275</v>
      </c>
      <c r="S4" t="s">
        <v>198</v>
      </c>
      <c r="T4" t="s">
        <v>200</v>
      </c>
      <c r="U4" t="s">
        <v>200</v>
      </c>
      <c r="V4" t="s">
        <v>200</v>
      </c>
      <c r="W4" t="s">
        <v>200</v>
      </c>
      <c r="X4" t="s">
        <v>200</v>
      </c>
      <c r="Y4" t="s">
        <v>200</v>
      </c>
      <c r="Z4" t="s">
        <v>200</v>
      </c>
      <c r="AA4" t="s">
        <v>200</v>
      </c>
      <c r="AB4" t="s">
        <v>200</v>
      </c>
      <c r="AC4" t="s">
        <v>200</v>
      </c>
    </row>
    <row r="5" spans="1:29" ht="15.75" x14ac:dyDescent="0.25">
      <c r="A5" s="17" t="s">
        <v>155</v>
      </c>
      <c r="B5">
        <v>3</v>
      </c>
      <c r="C5">
        <v>61</v>
      </c>
      <c r="D5">
        <v>152</v>
      </c>
      <c r="E5">
        <v>37</v>
      </c>
      <c r="F5">
        <v>0</v>
      </c>
      <c r="G5">
        <v>68</v>
      </c>
      <c r="H5">
        <v>284</v>
      </c>
      <c r="I5">
        <v>1.1100000000000001</v>
      </c>
      <c r="J5" s="71" t="s">
        <v>284</v>
      </c>
      <c r="K5">
        <v>255.85585585585582</v>
      </c>
      <c r="L5" s="71">
        <v>10289</v>
      </c>
      <c r="M5" s="71">
        <v>8823.93</v>
      </c>
      <c r="N5" s="73">
        <v>8.8239300000000007E-2</v>
      </c>
      <c r="O5" s="71" t="s">
        <v>274</v>
      </c>
      <c r="P5" s="72">
        <v>8436.5</v>
      </c>
      <c r="Q5" s="73">
        <v>8.4364999999999996E-2</v>
      </c>
      <c r="R5" s="71" t="s">
        <v>275</v>
      </c>
      <c r="S5" t="s">
        <v>198</v>
      </c>
      <c r="T5" t="s">
        <v>200</v>
      </c>
      <c r="U5" t="s">
        <v>200</v>
      </c>
      <c r="V5" t="s">
        <v>200</v>
      </c>
      <c r="W5" t="s">
        <v>200</v>
      </c>
      <c r="X5" t="s">
        <v>200</v>
      </c>
      <c r="Y5" t="s">
        <v>200</v>
      </c>
      <c r="Z5" t="s">
        <v>200</v>
      </c>
      <c r="AA5" t="s">
        <v>200</v>
      </c>
      <c r="AB5" t="s">
        <v>200</v>
      </c>
      <c r="AC5" t="s">
        <v>200</v>
      </c>
    </row>
    <row r="6" spans="1:29" ht="15.75" x14ac:dyDescent="0.25">
      <c r="A6" s="17" t="s">
        <v>152</v>
      </c>
      <c r="B6">
        <v>7</v>
      </c>
      <c r="C6">
        <v>55</v>
      </c>
      <c r="D6">
        <v>258</v>
      </c>
      <c r="E6">
        <v>97</v>
      </c>
      <c r="F6">
        <v>2</v>
      </c>
      <c r="G6">
        <v>107</v>
      </c>
      <c r="H6">
        <v>429</v>
      </c>
      <c r="I6">
        <v>1.2</v>
      </c>
      <c r="J6" s="71" t="s">
        <v>284</v>
      </c>
      <c r="K6">
        <v>357.5</v>
      </c>
      <c r="L6" s="71">
        <v>21349</v>
      </c>
      <c r="M6" s="71">
        <v>17807.21</v>
      </c>
      <c r="N6" s="73">
        <v>0.17807209999999998</v>
      </c>
      <c r="O6" s="71" t="s">
        <v>276</v>
      </c>
      <c r="P6" s="72">
        <v>17240.52</v>
      </c>
      <c r="Q6" s="73">
        <v>0.17240520000000001</v>
      </c>
      <c r="R6" s="71" t="s">
        <v>277</v>
      </c>
      <c r="S6" t="s">
        <v>198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Z6" t="s">
        <v>200</v>
      </c>
      <c r="AA6" t="s">
        <v>200</v>
      </c>
      <c r="AB6" t="s">
        <v>200</v>
      </c>
      <c r="AC6" t="s">
        <v>200</v>
      </c>
    </row>
    <row r="7" spans="1:29" ht="15.75" x14ac:dyDescent="0.25">
      <c r="A7" s="17" t="s">
        <v>89</v>
      </c>
      <c r="B7">
        <v>11</v>
      </c>
      <c r="C7">
        <v>91</v>
      </c>
      <c r="D7">
        <v>305</v>
      </c>
      <c r="E7">
        <v>145</v>
      </c>
      <c r="F7">
        <v>3</v>
      </c>
      <c r="G7">
        <v>197</v>
      </c>
      <c r="H7">
        <v>607</v>
      </c>
      <c r="I7">
        <v>1.22</v>
      </c>
      <c r="J7" s="71" t="s">
        <v>284</v>
      </c>
      <c r="K7">
        <v>497.5409836065574</v>
      </c>
      <c r="L7" s="71">
        <v>14827</v>
      </c>
      <c r="M7" s="71">
        <v>12876.76</v>
      </c>
      <c r="N7" s="73">
        <v>0.12876760000000001</v>
      </c>
      <c r="O7" s="71" t="s">
        <v>274</v>
      </c>
      <c r="P7" s="72">
        <v>12480.82</v>
      </c>
      <c r="Q7" s="73">
        <v>0.12480819999999999</v>
      </c>
      <c r="R7" s="71" t="s">
        <v>275</v>
      </c>
      <c r="S7" t="s">
        <v>198</v>
      </c>
      <c r="T7" t="s">
        <v>200</v>
      </c>
      <c r="U7" t="s">
        <v>200</v>
      </c>
      <c r="V7" t="s">
        <v>200</v>
      </c>
      <c r="W7" t="s">
        <v>200</v>
      </c>
      <c r="X7" t="s">
        <v>200</v>
      </c>
      <c r="Y7" t="s">
        <v>200</v>
      </c>
      <c r="Z7" t="s">
        <v>200</v>
      </c>
      <c r="AA7" t="s">
        <v>200</v>
      </c>
      <c r="AB7" t="s">
        <v>200</v>
      </c>
      <c r="AC7" t="s">
        <v>200</v>
      </c>
    </row>
    <row r="8" spans="1:29" ht="15.75" x14ac:dyDescent="0.25">
      <c r="A8" s="17" t="s">
        <v>109</v>
      </c>
      <c r="B8">
        <v>118</v>
      </c>
      <c r="C8">
        <v>164</v>
      </c>
      <c r="D8">
        <v>311</v>
      </c>
      <c r="E8">
        <v>355</v>
      </c>
      <c r="F8">
        <v>28</v>
      </c>
      <c r="G8">
        <v>407</v>
      </c>
      <c r="H8">
        <v>1028</v>
      </c>
      <c r="I8">
        <v>1.22</v>
      </c>
      <c r="J8" s="71" t="s">
        <v>284</v>
      </c>
      <c r="K8">
        <v>842.62295081967216</v>
      </c>
      <c r="L8" s="71">
        <v>7487</v>
      </c>
      <c r="M8" s="71">
        <v>6426.64</v>
      </c>
      <c r="N8" s="73">
        <v>6.4266400000000001E-2</v>
      </c>
      <c r="O8" s="71" t="s">
        <v>274</v>
      </c>
      <c r="P8" s="72">
        <v>6211.45</v>
      </c>
      <c r="Q8" s="73">
        <v>6.2114499999999996E-2</v>
      </c>
      <c r="R8" s="71" t="s">
        <v>275</v>
      </c>
      <c r="S8" t="s">
        <v>198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  <c r="Y8" t="s">
        <v>200</v>
      </c>
      <c r="Z8" t="s">
        <v>200</v>
      </c>
      <c r="AA8" t="s">
        <v>200</v>
      </c>
      <c r="AB8" t="s">
        <v>200</v>
      </c>
      <c r="AC8" t="s">
        <v>200</v>
      </c>
    </row>
    <row r="9" spans="1:29" ht="15.75" x14ac:dyDescent="0.25">
      <c r="A9" s="17" t="s">
        <v>130</v>
      </c>
      <c r="B9">
        <v>102</v>
      </c>
      <c r="C9">
        <v>170</v>
      </c>
      <c r="D9">
        <v>466</v>
      </c>
      <c r="E9">
        <v>322</v>
      </c>
      <c r="F9">
        <v>21</v>
      </c>
      <c r="G9">
        <v>393</v>
      </c>
      <c r="H9">
        <v>1152</v>
      </c>
      <c r="I9">
        <v>1.22</v>
      </c>
      <c r="J9" s="71" t="s">
        <v>284</v>
      </c>
      <c r="K9">
        <v>944.26229508196718</v>
      </c>
      <c r="L9" s="71">
        <v>17760</v>
      </c>
      <c r="M9" s="71">
        <v>14773.67</v>
      </c>
      <c r="N9" s="73">
        <v>0.1477367</v>
      </c>
      <c r="O9" s="71" t="s">
        <v>276</v>
      </c>
      <c r="P9" s="72">
        <v>13957.68</v>
      </c>
      <c r="Q9" s="73">
        <v>0.1395768</v>
      </c>
      <c r="R9" s="71" t="s">
        <v>275</v>
      </c>
      <c r="S9" t="s">
        <v>198</v>
      </c>
      <c r="T9" t="s">
        <v>200</v>
      </c>
      <c r="U9" t="s">
        <v>200</v>
      </c>
      <c r="V9" t="s">
        <v>200</v>
      </c>
      <c r="W9" t="s">
        <v>200</v>
      </c>
      <c r="X9" t="s">
        <v>200</v>
      </c>
      <c r="Y9" t="s">
        <v>200</v>
      </c>
      <c r="Z9" t="s">
        <v>200</v>
      </c>
      <c r="AA9" t="s">
        <v>200</v>
      </c>
      <c r="AB9" t="s">
        <v>200</v>
      </c>
      <c r="AC9" t="s">
        <v>200</v>
      </c>
    </row>
    <row r="10" spans="1:29" ht="15.75" x14ac:dyDescent="0.25">
      <c r="A10" s="18" t="s">
        <v>107</v>
      </c>
      <c r="B10">
        <v>25</v>
      </c>
      <c r="C10">
        <v>331</v>
      </c>
      <c r="D10">
        <v>1031</v>
      </c>
      <c r="E10">
        <v>300</v>
      </c>
      <c r="F10">
        <v>3</v>
      </c>
      <c r="G10">
        <v>408</v>
      </c>
      <c r="H10">
        <v>1798</v>
      </c>
      <c r="I10">
        <v>1.25</v>
      </c>
      <c r="J10" s="71" t="s">
        <v>284</v>
      </c>
      <c r="K10">
        <v>1438.4</v>
      </c>
      <c r="L10" s="71">
        <v>28783</v>
      </c>
      <c r="M10" s="71">
        <v>23857.15</v>
      </c>
      <c r="N10" s="73">
        <v>0.23857150000000002</v>
      </c>
      <c r="O10" s="71" t="s">
        <v>270</v>
      </c>
      <c r="P10" s="72">
        <v>22355.23</v>
      </c>
      <c r="Q10" s="73">
        <v>0.22355230000000001</v>
      </c>
      <c r="R10" s="74" t="s">
        <v>271</v>
      </c>
      <c r="S10" t="s">
        <v>198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  <c r="Y10" t="s">
        <v>200</v>
      </c>
      <c r="Z10" t="s">
        <v>200</v>
      </c>
      <c r="AA10" t="s">
        <v>200</v>
      </c>
      <c r="AB10" t="s">
        <v>200</v>
      </c>
      <c r="AC10" t="s">
        <v>200</v>
      </c>
    </row>
    <row r="11" spans="1:29" ht="15.75" x14ac:dyDescent="0.25">
      <c r="A11" s="17" t="s">
        <v>131</v>
      </c>
      <c r="B11">
        <v>13</v>
      </c>
      <c r="C11">
        <v>50</v>
      </c>
      <c r="D11">
        <v>222</v>
      </c>
      <c r="E11">
        <v>52</v>
      </c>
      <c r="F11">
        <v>4</v>
      </c>
      <c r="G11">
        <v>67</v>
      </c>
      <c r="H11">
        <v>356</v>
      </c>
      <c r="I11">
        <v>1.25</v>
      </c>
      <c r="J11" s="71" t="s">
        <v>284</v>
      </c>
      <c r="K11">
        <v>284.8</v>
      </c>
      <c r="L11" s="71">
        <v>29385</v>
      </c>
      <c r="M11" s="71">
        <v>24694.400000000001</v>
      </c>
      <c r="N11" s="73">
        <v>0.24694400000000002</v>
      </c>
      <c r="O11" s="71" t="s">
        <v>270</v>
      </c>
      <c r="P11" s="72">
        <v>23780.92</v>
      </c>
      <c r="Q11" s="73">
        <v>0.23780919999999997</v>
      </c>
      <c r="R11" s="74" t="s">
        <v>271</v>
      </c>
      <c r="S11" t="s">
        <v>198</v>
      </c>
      <c r="T11" t="s">
        <v>200</v>
      </c>
      <c r="U11" t="s">
        <v>200</v>
      </c>
      <c r="V11" t="s">
        <v>200</v>
      </c>
      <c r="W11" t="s">
        <v>200</v>
      </c>
      <c r="X11" t="s">
        <v>200</v>
      </c>
      <c r="Y11" t="s">
        <v>200</v>
      </c>
      <c r="Z11" t="s">
        <v>200</v>
      </c>
      <c r="AA11" t="s">
        <v>200</v>
      </c>
      <c r="AB11" t="s">
        <v>200</v>
      </c>
      <c r="AC11" t="s">
        <v>200</v>
      </c>
    </row>
    <row r="12" spans="1:29" ht="15.75" x14ac:dyDescent="0.25">
      <c r="A12" s="17" t="s">
        <v>94</v>
      </c>
      <c r="B12">
        <v>23</v>
      </c>
      <c r="C12">
        <v>50</v>
      </c>
      <c r="D12">
        <v>273</v>
      </c>
      <c r="E12">
        <v>54</v>
      </c>
      <c r="F12">
        <v>2</v>
      </c>
      <c r="G12">
        <v>81</v>
      </c>
      <c r="H12">
        <v>429</v>
      </c>
      <c r="I12">
        <v>1.3</v>
      </c>
      <c r="J12" s="71" t="s">
        <v>282</v>
      </c>
      <c r="K12">
        <v>330</v>
      </c>
      <c r="L12" s="71">
        <v>35347</v>
      </c>
      <c r="M12" s="71">
        <v>29131.41</v>
      </c>
      <c r="N12" s="73">
        <v>0.29131410000000002</v>
      </c>
      <c r="O12" s="71" t="s">
        <v>270</v>
      </c>
      <c r="P12" s="72">
        <v>26929.77</v>
      </c>
      <c r="Q12" s="73">
        <v>0.26929770000000003</v>
      </c>
      <c r="R12" s="74" t="s">
        <v>271</v>
      </c>
      <c r="S12" t="s">
        <v>198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  <c r="AA12" t="s">
        <v>200</v>
      </c>
      <c r="AB12" t="s">
        <v>200</v>
      </c>
      <c r="AC12" t="s">
        <v>200</v>
      </c>
    </row>
    <row r="13" spans="1:29" ht="15.75" x14ac:dyDescent="0.25">
      <c r="A13" s="17" t="s">
        <v>104</v>
      </c>
      <c r="B13">
        <v>23</v>
      </c>
      <c r="C13">
        <v>122</v>
      </c>
      <c r="D13">
        <v>309</v>
      </c>
      <c r="E13">
        <v>144</v>
      </c>
      <c r="F13">
        <v>3</v>
      </c>
      <c r="G13">
        <v>317</v>
      </c>
      <c r="H13">
        <v>774</v>
      </c>
      <c r="I13">
        <v>1.3</v>
      </c>
      <c r="J13" s="71" t="s">
        <v>282</v>
      </c>
      <c r="K13">
        <v>595.38461538461536</v>
      </c>
      <c r="L13" s="71">
        <v>26663</v>
      </c>
      <c r="M13" s="71">
        <v>22976.79</v>
      </c>
      <c r="N13" s="73">
        <v>0.2297679</v>
      </c>
      <c r="O13" s="71" t="s">
        <v>266</v>
      </c>
      <c r="P13" s="72">
        <v>22105.4</v>
      </c>
      <c r="Q13" s="73">
        <v>0.22105400000000003</v>
      </c>
      <c r="R13" s="74" t="s">
        <v>267</v>
      </c>
      <c r="S13" t="s">
        <v>198</v>
      </c>
      <c r="T13" t="s">
        <v>200</v>
      </c>
      <c r="U13" t="s">
        <v>200</v>
      </c>
      <c r="V13" t="s">
        <v>200</v>
      </c>
      <c r="W13" t="s">
        <v>200</v>
      </c>
      <c r="X13" t="s">
        <v>200</v>
      </c>
      <c r="Y13" t="s">
        <v>200</v>
      </c>
      <c r="Z13" t="s">
        <v>200</v>
      </c>
      <c r="AA13" t="s">
        <v>200</v>
      </c>
      <c r="AB13" t="s">
        <v>200</v>
      </c>
      <c r="AC13" t="s">
        <v>200</v>
      </c>
    </row>
    <row r="14" spans="1:29" ht="15.75" x14ac:dyDescent="0.25">
      <c r="A14" s="17" t="s">
        <v>142</v>
      </c>
      <c r="B14">
        <v>20</v>
      </c>
      <c r="C14">
        <v>237</v>
      </c>
      <c r="D14">
        <v>386</v>
      </c>
      <c r="E14">
        <v>100</v>
      </c>
      <c r="F14">
        <v>0</v>
      </c>
      <c r="G14">
        <v>157</v>
      </c>
      <c r="H14">
        <v>800</v>
      </c>
      <c r="I14">
        <v>1.3</v>
      </c>
      <c r="J14" s="71" t="s">
        <v>282</v>
      </c>
      <c r="K14">
        <v>615.38461538461536</v>
      </c>
      <c r="L14" s="71">
        <v>37543</v>
      </c>
      <c r="M14" s="71">
        <v>32260.6</v>
      </c>
      <c r="N14" s="73">
        <v>0.322606</v>
      </c>
      <c r="O14" s="71" t="s">
        <v>270</v>
      </c>
      <c r="P14" s="72">
        <v>30899.05</v>
      </c>
      <c r="Q14" s="73">
        <v>0.3089905</v>
      </c>
      <c r="R14" s="74" t="s">
        <v>271</v>
      </c>
      <c r="S14" t="s">
        <v>198</v>
      </c>
      <c r="T14" t="s">
        <v>200</v>
      </c>
      <c r="U14" t="s">
        <v>200</v>
      </c>
      <c r="V14" t="s">
        <v>200</v>
      </c>
      <c r="W14" t="s">
        <v>200</v>
      </c>
      <c r="X14" t="s">
        <v>200</v>
      </c>
      <c r="Y14" t="s">
        <v>200</v>
      </c>
      <c r="Z14" t="s">
        <v>200</v>
      </c>
      <c r="AA14" t="s">
        <v>200</v>
      </c>
      <c r="AB14" t="s">
        <v>200</v>
      </c>
      <c r="AC14" t="s">
        <v>200</v>
      </c>
    </row>
    <row r="15" spans="1:29" ht="15.75" x14ac:dyDescent="0.25">
      <c r="A15" s="17" t="s">
        <v>93</v>
      </c>
      <c r="B15">
        <v>15</v>
      </c>
      <c r="C15">
        <v>63</v>
      </c>
      <c r="D15">
        <v>256</v>
      </c>
      <c r="E15">
        <v>286</v>
      </c>
      <c r="F15">
        <v>1</v>
      </c>
      <c r="G15">
        <v>347</v>
      </c>
      <c r="H15">
        <v>682</v>
      </c>
      <c r="I15">
        <v>1.4</v>
      </c>
      <c r="J15" s="71" t="s">
        <v>282</v>
      </c>
      <c r="K15">
        <v>487.14285714285717</v>
      </c>
      <c r="L15" s="71">
        <v>17434</v>
      </c>
      <c r="M15" s="71">
        <v>14799.79</v>
      </c>
      <c r="N15" s="73">
        <v>0.14799790000000002</v>
      </c>
      <c r="O15" s="71" t="s">
        <v>276</v>
      </c>
      <c r="P15" s="72">
        <v>14290.06</v>
      </c>
      <c r="Q15" s="73">
        <v>0.14290059999999999</v>
      </c>
      <c r="R15" s="71" t="s">
        <v>277</v>
      </c>
      <c r="S15" t="s">
        <v>198</v>
      </c>
      <c r="T15" t="s">
        <v>200</v>
      </c>
      <c r="U15" t="s">
        <v>200</v>
      </c>
      <c r="V15" t="s">
        <v>200</v>
      </c>
      <c r="W15" t="s">
        <v>200</v>
      </c>
      <c r="X15" t="s">
        <v>200</v>
      </c>
      <c r="Y15" t="s">
        <v>200</v>
      </c>
      <c r="Z15" t="s">
        <v>200</v>
      </c>
      <c r="AA15" t="s">
        <v>200</v>
      </c>
      <c r="AB15" t="s">
        <v>200</v>
      </c>
      <c r="AC15" t="s">
        <v>200</v>
      </c>
    </row>
    <row r="16" spans="1:29" ht="15.75" x14ac:dyDescent="0.25">
      <c r="A16" s="17" t="s">
        <v>112</v>
      </c>
      <c r="B16">
        <v>34</v>
      </c>
      <c r="C16">
        <v>145</v>
      </c>
      <c r="D16">
        <v>562</v>
      </c>
      <c r="E16">
        <v>135</v>
      </c>
      <c r="F16">
        <v>1</v>
      </c>
      <c r="G16">
        <v>200</v>
      </c>
      <c r="H16">
        <v>942</v>
      </c>
      <c r="I16">
        <v>1.4</v>
      </c>
      <c r="J16" s="71" t="s">
        <v>282</v>
      </c>
      <c r="K16">
        <v>672.85714285714289</v>
      </c>
      <c r="L16" s="71">
        <v>36456</v>
      </c>
      <c r="M16" s="71">
        <v>30294.95</v>
      </c>
      <c r="N16" s="73">
        <v>0.30294949999999998</v>
      </c>
      <c r="O16" s="71" t="s">
        <v>270</v>
      </c>
      <c r="P16" s="72">
        <v>27595.47</v>
      </c>
      <c r="Q16" s="73">
        <v>0.2759547</v>
      </c>
      <c r="R16" s="74" t="s">
        <v>271</v>
      </c>
      <c r="S16" t="s">
        <v>198</v>
      </c>
      <c r="T16" t="s">
        <v>200</v>
      </c>
      <c r="U16" t="s">
        <v>200</v>
      </c>
      <c r="V16" t="s">
        <v>200</v>
      </c>
      <c r="W16" t="s">
        <v>200</v>
      </c>
      <c r="X16" t="s">
        <v>200</v>
      </c>
      <c r="Y16" t="s">
        <v>200</v>
      </c>
      <c r="Z16" t="s">
        <v>200</v>
      </c>
      <c r="AA16" t="s">
        <v>200</v>
      </c>
      <c r="AB16" t="s">
        <v>200</v>
      </c>
      <c r="AC16" t="s">
        <v>200</v>
      </c>
    </row>
    <row r="17" spans="1:29" ht="15.75" x14ac:dyDescent="0.25">
      <c r="A17" s="17" t="s">
        <v>153</v>
      </c>
      <c r="B17">
        <v>2</v>
      </c>
      <c r="C17">
        <v>86</v>
      </c>
      <c r="D17">
        <v>217</v>
      </c>
      <c r="E17">
        <v>46</v>
      </c>
      <c r="F17">
        <v>1</v>
      </c>
      <c r="G17">
        <v>93</v>
      </c>
      <c r="H17">
        <v>399</v>
      </c>
      <c r="I17">
        <v>1.4</v>
      </c>
      <c r="J17" s="71" t="s">
        <v>282</v>
      </c>
      <c r="K17">
        <v>285</v>
      </c>
      <c r="L17" s="71">
        <v>14900</v>
      </c>
      <c r="M17" s="71">
        <v>12686.8</v>
      </c>
      <c r="N17" s="73">
        <v>0.12686799999999998</v>
      </c>
      <c r="O17" s="71" t="s">
        <v>274</v>
      </c>
      <c r="P17" s="72">
        <v>12359.39</v>
      </c>
      <c r="Q17" s="73">
        <v>0.12359389999999999</v>
      </c>
      <c r="R17" s="71" t="s">
        <v>275</v>
      </c>
      <c r="S17" t="s">
        <v>198</v>
      </c>
      <c r="T17" t="s">
        <v>200</v>
      </c>
      <c r="U17" t="s">
        <v>200</v>
      </c>
      <c r="V17" t="s">
        <v>200</v>
      </c>
      <c r="W17" t="s">
        <v>200</v>
      </c>
      <c r="X17" t="s">
        <v>200</v>
      </c>
      <c r="Y17" t="s">
        <v>200</v>
      </c>
      <c r="Z17" t="s">
        <v>200</v>
      </c>
      <c r="AA17" t="s">
        <v>200</v>
      </c>
      <c r="AB17" t="s">
        <v>200</v>
      </c>
      <c r="AC17" t="s">
        <v>200</v>
      </c>
    </row>
    <row r="18" spans="1:29" ht="15.75" x14ac:dyDescent="0.25">
      <c r="A18" s="17" t="s">
        <v>85</v>
      </c>
      <c r="B18">
        <v>8</v>
      </c>
      <c r="C18">
        <v>49</v>
      </c>
      <c r="D18">
        <v>145</v>
      </c>
      <c r="E18">
        <v>88</v>
      </c>
      <c r="F18">
        <v>1</v>
      </c>
      <c r="G18">
        <v>112</v>
      </c>
      <c r="H18">
        <v>315</v>
      </c>
      <c r="I18">
        <v>2.11</v>
      </c>
      <c r="J18" s="71" t="s">
        <v>282</v>
      </c>
      <c r="K18">
        <v>149.28909952606637</v>
      </c>
      <c r="L18" s="71">
        <v>25333</v>
      </c>
      <c r="M18" s="71">
        <v>21462.1</v>
      </c>
      <c r="N18" s="73">
        <v>0.21462099999999998</v>
      </c>
      <c r="O18" s="71" t="s">
        <v>266</v>
      </c>
      <c r="P18" s="72">
        <v>20485.7</v>
      </c>
      <c r="Q18" s="73">
        <v>0.20485700000000001</v>
      </c>
      <c r="R18" s="74" t="s">
        <v>267</v>
      </c>
      <c r="S18" t="s">
        <v>198</v>
      </c>
      <c r="T18" t="s">
        <v>200</v>
      </c>
      <c r="U18" t="s">
        <v>200</v>
      </c>
      <c r="V18" t="s">
        <v>200</v>
      </c>
      <c r="W18" t="s">
        <v>200</v>
      </c>
      <c r="X18" t="s">
        <v>200</v>
      </c>
      <c r="Y18" t="s">
        <v>200</v>
      </c>
      <c r="Z18" t="s">
        <v>200</v>
      </c>
      <c r="AA18" t="s">
        <v>200</v>
      </c>
      <c r="AB18" t="s">
        <v>200</v>
      </c>
      <c r="AC18" t="s">
        <v>200</v>
      </c>
    </row>
    <row r="19" spans="1:29" ht="15.75" x14ac:dyDescent="0.25">
      <c r="A19" s="17" t="s">
        <v>91</v>
      </c>
      <c r="B19">
        <v>4</v>
      </c>
      <c r="C19">
        <v>98</v>
      </c>
      <c r="D19">
        <v>261</v>
      </c>
      <c r="E19">
        <v>89</v>
      </c>
      <c r="F19">
        <v>0</v>
      </c>
      <c r="G19">
        <v>137</v>
      </c>
      <c r="H19">
        <v>500</v>
      </c>
      <c r="I19">
        <v>2.11</v>
      </c>
      <c r="J19" s="71" t="s">
        <v>282</v>
      </c>
      <c r="K19">
        <v>236.96682464454977</v>
      </c>
      <c r="L19" s="71">
        <v>19830</v>
      </c>
      <c r="M19" s="71">
        <v>16870.39</v>
      </c>
      <c r="N19" s="73">
        <v>0.16870389999999999</v>
      </c>
      <c r="O19" s="71" t="s">
        <v>276</v>
      </c>
      <c r="P19" s="72">
        <v>15769.37</v>
      </c>
      <c r="Q19" s="73">
        <v>0.15769370000000002</v>
      </c>
      <c r="R19" s="71" t="s">
        <v>277</v>
      </c>
      <c r="S19" t="s">
        <v>198</v>
      </c>
      <c r="T19" t="s">
        <v>200</v>
      </c>
      <c r="U19" t="s">
        <v>200</v>
      </c>
      <c r="V19" t="s">
        <v>200</v>
      </c>
      <c r="W19" t="s">
        <v>200</v>
      </c>
      <c r="X19" t="s">
        <v>200</v>
      </c>
      <c r="Y19" t="s">
        <v>200</v>
      </c>
      <c r="Z19" t="s">
        <v>200</v>
      </c>
      <c r="AA19" t="s">
        <v>200</v>
      </c>
      <c r="AB19" t="s">
        <v>200</v>
      </c>
      <c r="AC19" t="s">
        <v>200</v>
      </c>
    </row>
    <row r="20" spans="1:29" ht="15.75" x14ac:dyDescent="0.25">
      <c r="A20" s="17" t="s">
        <v>96</v>
      </c>
      <c r="B20">
        <v>15</v>
      </c>
      <c r="C20">
        <v>98</v>
      </c>
      <c r="D20">
        <v>537</v>
      </c>
      <c r="E20">
        <v>297</v>
      </c>
      <c r="F20">
        <v>0</v>
      </c>
      <c r="G20">
        <v>378</v>
      </c>
      <c r="H20">
        <v>1028</v>
      </c>
      <c r="I20">
        <v>2.11</v>
      </c>
      <c r="J20" s="71" t="s">
        <v>282</v>
      </c>
      <c r="K20">
        <v>487.20379146919436</v>
      </c>
      <c r="L20" s="71">
        <v>25699</v>
      </c>
      <c r="M20" s="71">
        <v>21848.53</v>
      </c>
      <c r="N20" s="73">
        <v>0.21848529999999999</v>
      </c>
      <c r="O20" s="71" t="s">
        <v>266</v>
      </c>
      <c r="P20" s="72">
        <v>20287.53</v>
      </c>
      <c r="Q20" s="73">
        <v>0.20287529999999998</v>
      </c>
      <c r="R20" s="74" t="s">
        <v>267</v>
      </c>
      <c r="S20" t="s">
        <v>198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  <c r="Y20" t="s">
        <v>200</v>
      </c>
      <c r="Z20" t="s">
        <v>200</v>
      </c>
      <c r="AA20" t="s">
        <v>200</v>
      </c>
      <c r="AB20" t="s">
        <v>200</v>
      </c>
      <c r="AC20" t="s">
        <v>200</v>
      </c>
    </row>
    <row r="21" spans="1:29" ht="15.75" x14ac:dyDescent="0.25">
      <c r="A21" s="17" t="s">
        <v>97</v>
      </c>
      <c r="B21">
        <v>7</v>
      </c>
      <c r="C21">
        <v>66</v>
      </c>
      <c r="D21">
        <v>117</v>
      </c>
      <c r="E21">
        <v>54</v>
      </c>
      <c r="F21">
        <v>0</v>
      </c>
      <c r="G21">
        <v>80</v>
      </c>
      <c r="H21">
        <v>270</v>
      </c>
      <c r="I21">
        <v>2.11</v>
      </c>
      <c r="J21" s="71" t="s">
        <v>282</v>
      </c>
      <c r="K21">
        <v>127.96208530805688</v>
      </c>
      <c r="L21" s="71">
        <v>10930</v>
      </c>
      <c r="M21" s="71">
        <v>9246.07</v>
      </c>
      <c r="N21" s="73">
        <v>9.2460699999999993E-2</v>
      </c>
      <c r="O21" s="71" t="s">
        <v>274</v>
      </c>
      <c r="P21" s="72">
        <v>8892.4</v>
      </c>
      <c r="Q21" s="73">
        <v>8.8924000000000003E-2</v>
      </c>
      <c r="R21" s="71" t="s">
        <v>275</v>
      </c>
      <c r="S21" t="s">
        <v>198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  <c r="Y21" t="s">
        <v>200</v>
      </c>
      <c r="Z21" t="s">
        <v>200</v>
      </c>
      <c r="AA21" t="s">
        <v>200</v>
      </c>
      <c r="AB21" t="s">
        <v>200</v>
      </c>
      <c r="AC21" t="s">
        <v>200</v>
      </c>
    </row>
    <row r="22" spans="1:29" ht="15.75" x14ac:dyDescent="0.25">
      <c r="A22" s="17" t="s">
        <v>80</v>
      </c>
      <c r="B22">
        <v>10</v>
      </c>
      <c r="C22">
        <v>110</v>
      </c>
      <c r="D22">
        <v>429</v>
      </c>
      <c r="E22">
        <v>40</v>
      </c>
      <c r="F22">
        <v>2</v>
      </c>
      <c r="G22">
        <v>64</v>
      </c>
      <c r="H22">
        <v>615</v>
      </c>
      <c r="I22">
        <v>2.2000000000000002</v>
      </c>
      <c r="J22" s="71" t="s">
        <v>281</v>
      </c>
      <c r="K22">
        <v>279.5454545454545</v>
      </c>
      <c r="L22" s="71">
        <v>27560</v>
      </c>
      <c r="M22" s="71">
        <v>22340.77</v>
      </c>
      <c r="N22" s="73">
        <v>0.22340770000000001</v>
      </c>
      <c r="O22" s="71" t="s">
        <v>266</v>
      </c>
      <c r="P22" s="72">
        <v>20947.46</v>
      </c>
      <c r="Q22" s="73">
        <v>0.20947459999999998</v>
      </c>
      <c r="R22" s="74" t="s">
        <v>267</v>
      </c>
      <c r="S22" t="s">
        <v>197</v>
      </c>
      <c r="T22">
        <v>0</v>
      </c>
      <c r="U22" t="s">
        <v>200</v>
      </c>
      <c r="V22">
        <v>0</v>
      </c>
      <c r="W22" t="s">
        <v>200</v>
      </c>
      <c r="X22">
        <v>0</v>
      </c>
      <c r="Y22" t="s">
        <v>200</v>
      </c>
      <c r="Z22">
        <v>0</v>
      </c>
      <c r="AA22" t="s">
        <v>200</v>
      </c>
      <c r="AB22">
        <v>2.2000000000000002</v>
      </c>
      <c r="AC22">
        <f>G22/AB22</f>
        <v>29.09090909090909</v>
      </c>
    </row>
    <row r="23" spans="1:29" ht="15.75" x14ac:dyDescent="0.25">
      <c r="A23" s="17" t="s">
        <v>81</v>
      </c>
      <c r="B23">
        <v>16</v>
      </c>
      <c r="C23">
        <v>302</v>
      </c>
      <c r="D23">
        <v>833</v>
      </c>
      <c r="E23">
        <v>171</v>
      </c>
      <c r="F23">
        <v>7</v>
      </c>
      <c r="G23">
        <v>252</v>
      </c>
      <c r="H23">
        <v>1410</v>
      </c>
      <c r="I23">
        <v>2.2000000000000002</v>
      </c>
      <c r="J23" s="71" t="s">
        <v>281</v>
      </c>
      <c r="K23">
        <v>640.90909090909088</v>
      </c>
      <c r="L23" s="71">
        <v>27715</v>
      </c>
      <c r="M23" s="71">
        <v>23411.18</v>
      </c>
      <c r="N23" s="73">
        <v>0.23411180000000001</v>
      </c>
      <c r="O23" s="71" t="s">
        <v>266</v>
      </c>
      <c r="P23" s="72">
        <v>21532.37</v>
      </c>
      <c r="Q23" s="73">
        <v>0.21532369999999998</v>
      </c>
      <c r="R23" s="74" t="s">
        <v>267</v>
      </c>
      <c r="S23" t="s">
        <v>198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  <c r="Y23" t="s">
        <v>200</v>
      </c>
      <c r="Z23" t="s">
        <v>200</v>
      </c>
      <c r="AA23" t="s">
        <v>200</v>
      </c>
      <c r="AB23" t="s">
        <v>200</v>
      </c>
      <c r="AC23" t="s">
        <v>200</v>
      </c>
    </row>
    <row r="24" spans="1:29" ht="15.75" x14ac:dyDescent="0.25">
      <c r="A24" s="17" t="s">
        <v>150</v>
      </c>
      <c r="B24">
        <v>21</v>
      </c>
      <c r="C24">
        <v>80</v>
      </c>
      <c r="D24">
        <v>471</v>
      </c>
      <c r="E24">
        <v>239</v>
      </c>
      <c r="F24">
        <v>5</v>
      </c>
      <c r="G24">
        <v>262</v>
      </c>
      <c r="H24">
        <v>839</v>
      </c>
      <c r="I24">
        <v>2.2000000000000002</v>
      </c>
      <c r="J24" s="71" t="s">
        <v>281</v>
      </c>
      <c r="K24">
        <v>381.36363636363632</v>
      </c>
      <c r="L24" s="71">
        <v>74234</v>
      </c>
      <c r="M24" s="71">
        <v>62502.68</v>
      </c>
      <c r="N24" s="73">
        <v>0.62502679999999999</v>
      </c>
      <c r="O24" s="71" t="s">
        <v>272</v>
      </c>
      <c r="P24" s="72">
        <v>58754.76</v>
      </c>
      <c r="Q24" s="73">
        <v>0.58754760000000006</v>
      </c>
      <c r="R24" s="73" t="s">
        <v>273</v>
      </c>
      <c r="S24" t="s">
        <v>197</v>
      </c>
      <c r="T24">
        <v>0</v>
      </c>
      <c r="U24" t="s">
        <v>200</v>
      </c>
      <c r="V24">
        <v>0</v>
      </c>
      <c r="W24" t="s">
        <v>200</v>
      </c>
      <c r="X24">
        <v>0</v>
      </c>
      <c r="Y24" t="s">
        <v>200</v>
      </c>
      <c r="Z24">
        <v>0</v>
      </c>
      <c r="AA24" t="s">
        <v>200</v>
      </c>
      <c r="AB24">
        <v>2.2000000000000002</v>
      </c>
      <c r="AC24">
        <f>G24/AB24</f>
        <v>119.09090909090908</v>
      </c>
    </row>
    <row r="25" spans="1:29" ht="15.75" x14ac:dyDescent="0.25">
      <c r="A25" s="17" t="s">
        <v>86</v>
      </c>
      <c r="B25">
        <v>314</v>
      </c>
      <c r="C25">
        <v>335</v>
      </c>
      <c r="D25">
        <v>898</v>
      </c>
      <c r="E25">
        <v>391</v>
      </c>
      <c r="F25">
        <v>118</v>
      </c>
      <c r="G25">
        <v>719</v>
      </c>
      <c r="H25">
        <v>2384</v>
      </c>
      <c r="I25">
        <v>2.2200000000000002</v>
      </c>
      <c r="J25" s="71" t="s">
        <v>281</v>
      </c>
      <c r="K25">
        <v>1073.8738738738739</v>
      </c>
      <c r="L25" s="71">
        <v>35411</v>
      </c>
      <c r="M25" s="71">
        <v>30022.28</v>
      </c>
      <c r="N25" s="73">
        <v>0.30022280000000001</v>
      </c>
      <c r="O25" s="71" t="s">
        <v>270</v>
      </c>
      <c r="P25" s="72">
        <v>27952.25</v>
      </c>
      <c r="Q25" s="73">
        <v>0.27952250000000001</v>
      </c>
      <c r="R25" s="74" t="s">
        <v>271</v>
      </c>
      <c r="S25" t="s">
        <v>197</v>
      </c>
      <c r="T25">
        <v>0</v>
      </c>
      <c r="U25" t="s">
        <v>200</v>
      </c>
      <c r="V25">
        <v>0</v>
      </c>
      <c r="W25" t="s">
        <v>200</v>
      </c>
      <c r="X25">
        <v>0</v>
      </c>
      <c r="Y25" t="s">
        <v>200</v>
      </c>
      <c r="Z25">
        <v>0</v>
      </c>
      <c r="AA25" t="s">
        <v>200</v>
      </c>
      <c r="AB25">
        <v>2.2200000000000002</v>
      </c>
      <c r="AC25">
        <f>G25/AB25</f>
        <v>323.87387387387383</v>
      </c>
    </row>
    <row r="26" spans="1:29" ht="15.75" x14ac:dyDescent="0.25">
      <c r="A26" s="18" t="s">
        <v>108</v>
      </c>
      <c r="B26">
        <v>25</v>
      </c>
      <c r="C26">
        <v>68</v>
      </c>
      <c r="D26">
        <v>317</v>
      </c>
      <c r="E26">
        <v>37</v>
      </c>
      <c r="F26">
        <v>1</v>
      </c>
      <c r="G26">
        <v>54</v>
      </c>
      <c r="H26">
        <v>465</v>
      </c>
      <c r="I26">
        <v>2.25</v>
      </c>
      <c r="J26" s="71" t="s">
        <v>281</v>
      </c>
      <c r="K26">
        <v>206.66666666666666</v>
      </c>
      <c r="L26" s="71">
        <v>95492</v>
      </c>
      <c r="M26" s="71">
        <v>79955.539999999994</v>
      </c>
      <c r="N26" s="73">
        <v>0.79955539999999992</v>
      </c>
      <c r="O26" s="71" t="s">
        <v>264</v>
      </c>
      <c r="P26" s="72">
        <v>78916.759999999995</v>
      </c>
      <c r="Q26" s="73">
        <v>0.78916759999999997</v>
      </c>
      <c r="R26" s="73" t="s">
        <v>265</v>
      </c>
      <c r="S26" t="s">
        <v>197</v>
      </c>
      <c r="T26">
        <v>0</v>
      </c>
      <c r="U26" t="s">
        <v>200</v>
      </c>
      <c r="V26">
        <v>0</v>
      </c>
      <c r="W26" t="s">
        <v>200</v>
      </c>
      <c r="X26">
        <v>0</v>
      </c>
      <c r="Y26" t="s">
        <v>200</v>
      </c>
      <c r="Z26">
        <v>0</v>
      </c>
      <c r="AA26" t="s">
        <v>200</v>
      </c>
      <c r="AB26">
        <v>2.25</v>
      </c>
      <c r="AC26">
        <f>G26/AB26</f>
        <v>24</v>
      </c>
    </row>
    <row r="27" spans="1:29" ht="15.75" x14ac:dyDescent="0.25">
      <c r="A27" s="17" t="s">
        <v>129</v>
      </c>
      <c r="B27">
        <v>6</v>
      </c>
      <c r="C27">
        <v>145</v>
      </c>
      <c r="D27">
        <v>206</v>
      </c>
      <c r="E27">
        <v>31</v>
      </c>
      <c r="F27">
        <v>2</v>
      </c>
      <c r="G27">
        <v>315</v>
      </c>
      <c r="H27">
        <v>674</v>
      </c>
      <c r="I27">
        <v>2.25</v>
      </c>
      <c r="J27" s="71" t="s">
        <v>281</v>
      </c>
      <c r="K27">
        <v>299.55555555555554</v>
      </c>
      <c r="L27" s="71">
        <v>26314</v>
      </c>
      <c r="M27" s="71">
        <v>22331.919999999998</v>
      </c>
      <c r="N27" s="73">
        <v>0.2233192</v>
      </c>
      <c r="O27" s="71" t="s">
        <v>266</v>
      </c>
      <c r="P27" s="72">
        <v>21193.87</v>
      </c>
      <c r="Q27" s="73">
        <v>0.21193869999999998</v>
      </c>
      <c r="R27" s="74" t="s">
        <v>267</v>
      </c>
      <c r="S27" t="s">
        <v>198</v>
      </c>
      <c r="T27" t="s">
        <v>200</v>
      </c>
      <c r="U27" t="s">
        <v>200</v>
      </c>
      <c r="V27" t="s">
        <v>200</v>
      </c>
      <c r="W27" t="s">
        <v>200</v>
      </c>
      <c r="X27" t="s">
        <v>200</v>
      </c>
      <c r="Y27" t="s">
        <v>200</v>
      </c>
      <c r="Z27" t="s">
        <v>200</v>
      </c>
      <c r="AA27" t="s">
        <v>200</v>
      </c>
      <c r="AB27" t="s">
        <v>200</v>
      </c>
      <c r="AC27" t="s">
        <v>200</v>
      </c>
    </row>
    <row r="28" spans="1:29" ht="15.75" x14ac:dyDescent="0.25">
      <c r="A28" s="17" t="s">
        <v>135</v>
      </c>
      <c r="B28">
        <v>12</v>
      </c>
      <c r="C28">
        <v>116</v>
      </c>
      <c r="D28">
        <v>335</v>
      </c>
      <c r="E28">
        <v>93</v>
      </c>
      <c r="F28">
        <v>2</v>
      </c>
      <c r="G28">
        <v>153</v>
      </c>
      <c r="H28">
        <v>618</v>
      </c>
      <c r="I28">
        <v>2.25</v>
      </c>
      <c r="J28" s="71" t="s">
        <v>281</v>
      </c>
      <c r="K28">
        <v>274.66666666666669</v>
      </c>
      <c r="L28" s="71">
        <v>17425</v>
      </c>
      <c r="M28" s="71">
        <v>14679.53</v>
      </c>
      <c r="N28" s="73">
        <v>0.14679530000000002</v>
      </c>
      <c r="O28" s="71" t="s">
        <v>274</v>
      </c>
      <c r="P28" s="72">
        <v>14043.89</v>
      </c>
      <c r="Q28" s="73">
        <v>0.14043890000000001</v>
      </c>
      <c r="R28" s="71" t="s">
        <v>277</v>
      </c>
      <c r="S28" t="s">
        <v>198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  <c r="AA28" t="s">
        <v>200</v>
      </c>
      <c r="AB28" t="s">
        <v>200</v>
      </c>
      <c r="AC28" t="s">
        <v>200</v>
      </c>
    </row>
    <row r="29" spans="1:29" ht="15.75" x14ac:dyDescent="0.25">
      <c r="A29" s="17" t="s">
        <v>95</v>
      </c>
      <c r="B29">
        <v>9</v>
      </c>
      <c r="C29">
        <v>153</v>
      </c>
      <c r="D29">
        <v>452</v>
      </c>
      <c r="E29">
        <v>195</v>
      </c>
      <c r="F29">
        <v>4</v>
      </c>
      <c r="G29">
        <v>211</v>
      </c>
      <c r="H29">
        <v>829</v>
      </c>
      <c r="I29">
        <v>2.2999999999999998</v>
      </c>
      <c r="J29" s="71" t="s">
        <v>281</v>
      </c>
      <c r="K29">
        <v>360.43478260869568</v>
      </c>
      <c r="L29" s="71">
        <v>21211</v>
      </c>
      <c r="M29" s="71">
        <v>17741.759999999998</v>
      </c>
      <c r="N29" s="73">
        <v>0.17741759999999998</v>
      </c>
      <c r="O29" s="71" t="s">
        <v>276</v>
      </c>
      <c r="P29" s="72">
        <v>16632.54</v>
      </c>
      <c r="Q29" s="73">
        <v>0.16632540000000001</v>
      </c>
      <c r="R29" s="71" t="s">
        <v>277</v>
      </c>
      <c r="S29" t="s">
        <v>198</v>
      </c>
      <c r="T29" t="s">
        <v>200</v>
      </c>
      <c r="U29" t="s">
        <v>200</v>
      </c>
      <c r="V29" t="s">
        <v>200</v>
      </c>
      <c r="W29" t="s">
        <v>200</v>
      </c>
      <c r="X29" t="s">
        <v>200</v>
      </c>
      <c r="Y29" t="s">
        <v>200</v>
      </c>
      <c r="Z29" t="s">
        <v>200</v>
      </c>
      <c r="AA29" t="s">
        <v>200</v>
      </c>
      <c r="AB29" t="s">
        <v>200</v>
      </c>
      <c r="AC29" t="s">
        <v>200</v>
      </c>
    </row>
    <row r="30" spans="1:29" ht="15.75" x14ac:dyDescent="0.25">
      <c r="A30" s="17" t="s">
        <v>144</v>
      </c>
      <c r="B30">
        <v>12</v>
      </c>
      <c r="C30">
        <v>218</v>
      </c>
      <c r="D30">
        <v>373</v>
      </c>
      <c r="E30">
        <v>319</v>
      </c>
      <c r="F30">
        <v>0</v>
      </c>
      <c r="G30">
        <v>384</v>
      </c>
      <c r="H30">
        <v>987</v>
      </c>
      <c r="I30">
        <v>2.2999999999999998</v>
      </c>
      <c r="J30" s="71" t="s">
        <v>281</v>
      </c>
      <c r="K30">
        <v>429.13043478260875</v>
      </c>
      <c r="L30" s="71">
        <v>32747</v>
      </c>
      <c r="M30" s="71">
        <v>27931.09</v>
      </c>
      <c r="N30" s="73">
        <v>0.27931090000000003</v>
      </c>
      <c r="O30" s="71" t="s">
        <v>270</v>
      </c>
      <c r="P30" s="72">
        <v>27120.799999999999</v>
      </c>
      <c r="Q30" s="73">
        <v>0.271208</v>
      </c>
      <c r="R30" s="74" t="s">
        <v>271</v>
      </c>
      <c r="S30" t="s">
        <v>197</v>
      </c>
      <c r="T30">
        <v>0</v>
      </c>
      <c r="U30" t="s">
        <v>200</v>
      </c>
      <c r="V30">
        <v>0</v>
      </c>
      <c r="W30" t="s">
        <v>200</v>
      </c>
      <c r="X30">
        <v>0</v>
      </c>
      <c r="Y30" t="s">
        <v>200</v>
      </c>
      <c r="Z30">
        <v>0</v>
      </c>
      <c r="AA30" t="s">
        <v>200</v>
      </c>
      <c r="AB30">
        <v>2.2999999999999998</v>
      </c>
      <c r="AC30">
        <f>G30/AB30</f>
        <v>166.95652173913044</v>
      </c>
    </row>
    <row r="31" spans="1:29" ht="15.75" x14ac:dyDescent="0.25">
      <c r="A31" s="17" t="s">
        <v>116</v>
      </c>
      <c r="B31">
        <v>4</v>
      </c>
      <c r="C31">
        <v>133</v>
      </c>
      <c r="D31">
        <v>294</v>
      </c>
      <c r="E31">
        <v>80</v>
      </c>
      <c r="F31">
        <v>0</v>
      </c>
      <c r="G31">
        <v>124</v>
      </c>
      <c r="H31">
        <v>555</v>
      </c>
      <c r="I31">
        <v>2.33</v>
      </c>
      <c r="J31" s="71" t="s">
        <v>281</v>
      </c>
      <c r="K31">
        <v>238.19742489270385</v>
      </c>
      <c r="L31" s="71">
        <v>24642</v>
      </c>
      <c r="M31" s="71">
        <v>20991.19</v>
      </c>
      <c r="N31" s="73">
        <v>0.20991189999999998</v>
      </c>
      <c r="O31" s="71" t="s">
        <v>266</v>
      </c>
      <c r="P31" s="72">
        <v>19281.54</v>
      </c>
      <c r="Q31" s="73">
        <v>0.1928154</v>
      </c>
      <c r="R31" s="74" t="s">
        <v>267</v>
      </c>
      <c r="S31" t="s">
        <v>198</v>
      </c>
      <c r="T31" t="s">
        <v>200</v>
      </c>
      <c r="U31" t="s">
        <v>200</v>
      </c>
      <c r="V31" t="s">
        <v>200</v>
      </c>
      <c r="W31" t="s">
        <v>200</v>
      </c>
      <c r="X31" t="s">
        <v>200</v>
      </c>
      <c r="Y31" t="s">
        <v>200</v>
      </c>
      <c r="Z31" t="s">
        <v>200</v>
      </c>
      <c r="AA31" t="s">
        <v>200</v>
      </c>
      <c r="AB31" t="s">
        <v>200</v>
      </c>
      <c r="AC31" t="s">
        <v>200</v>
      </c>
    </row>
    <row r="32" spans="1:29" ht="15.75" x14ac:dyDescent="0.25">
      <c r="A32" s="17" t="s">
        <v>126</v>
      </c>
      <c r="B32">
        <v>5</v>
      </c>
      <c r="C32">
        <v>116</v>
      </c>
      <c r="D32">
        <v>236</v>
      </c>
      <c r="E32">
        <v>52</v>
      </c>
      <c r="F32">
        <v>2</v>
      </c>
      <c r="G32">
        <v>84</v>
      </c>
      <c r="H32">
        <v>443</v>
      </c>
      <c r="I32">
        <v>2.33</v>
      </c>
      <c r="J32" s="71" t="s">
        <v>281</v>
      </c>
      <c r="K32">
        <v>190.12875536480686</v>
      </c>
      <c r="L32" s="71">
        <v>26359</v>
      </c>
      <c r="M32" s="71">
        <v>22120.84</v>
      </c>
      <c r="N32" s="73">
        <v>0.2212084</v>
      </c>
      <c r="O32" s="71" t="s">
        <v>266</v>
      </c>
      <c r="P32" s="72">
        <v>21554.32</v>
      </c>
      <c r="Q32" s="73">
        <v>0.21554319999999999</v>
      </c>
      <c r="R32" s="74" t="s">
        <v>267</v>
      </c>
      <c r="S32" t="s">
        <v>197</v>
      </c>
      <c r="T32">
        <v>0</v>
      </c>
      <c r="U32" t="s">
        <v>200</v>
      </c>
      <c r="V32">
        <v>0</v>
      </c>
      <c r="W32" t="s">
        <v>200</v>
      </c>
      <c r="X32">
        <v>0</v>
      </c>
      <c r="Y32" t="s">
        <v>200</v>
      </c>
      <c r="Z32">
        <v>0</v>
      </c>
      <c r="AA32" t="s">
        <v>200</v>
      </c>
      <c r="AB32">
        <v>2.33</v>
      </c>
      <c r="AC32">
        <f>G32/AB32</f>
        <v>36.051502145922747</v>
      </c>
    </row>
    <row r="33" spans="1:29" ht="15.75" x14ac:dyDescent="0.25">
      <c r="A33" s="17" t="s">
        <v>100</v>
      </c>
      <c r="B33">
        <v>24</v>
      </c>
      <c r="C33">
        <v>219</v>
      </c>
      <c r="D33">
        <v>355</v>
      </c>
      <c r="E33">
        <v>230</v>
      </c>
      <c r="F33">
        <v>3</v>
      </c>
      <c r="G33">
        <v>279</v>
      </c>
      <c r="H33">
        <v>880</v>
      </c>
      <c r="I33">
        <v>2.375</v>
      </c>
      <c r="J33" s="71" t="s">
        <v>283</v>
      </c>
      <c r="K33">
        <v>370.5263157894737</v>
      </c>
      <c r="L33" s="71">
        <v>51483</v>
      </c>
      <c r="M33" s="71">
        <v>42990.12</v>
      </c>
      <c r="N33" s="73">
        <v>0.42990120000000004</v>
      </c>
      <c r="O33" s="71" t="s">
        <v>272</v>
      </c>
      <c r="P33" s="72">
        <v>41476.92</v>
      </c>
      <c r="Q33" s="73">
        <v>0.4147692</v>
      </c>
      <c r="R33" s="73" t="s">
        <v>273</v>
      </c>
      <c r="S33" t="s">
        <v>197</v>
      </c>
      <c r="T33">
        <v>0</v>
      </c>
      <c r="U33" t="s">
        <v>200</v>
      </c>
      <c r="V33">
        <v>0</v>
      </c>
      <c r="W33" t="s">
        <v>200</v>
      </c>
      <c r="X33">
        <v>0</v>
      </c>
      <c r="Y33" t="s">
        <v>200</v>
      </c>
      <c r="Z33">
        <v>0</v>
      </c>
      <c r="AA33" t="s">
        <v>200</v>
      </c>
      <c r="AB33">
        <v>2.375</v>
      </c>
      <c r="AC33">
        <f>G33/AB33</f>
        <v>117.47368421052632</v>
      </c>
    </row>
    <row r="34" spans="1:29" ht="15.75" x14ac:dyDescent="0.25">
      <c r="A34" s="17" t="s">
        <v>146</v>
      </c>
      <c r="B34">
        <v>9</v>
      </c>
      <c r="C34">
        <v>197</v>
      </c>
      <c r="D34">
        <v>380</v>
      </c>
      <c r="E34">
        <v>159</v>
      </c>
      <c r="F34">
        <v>1</v>
      </c>
      <c r="G34">
        <v>185</v>
      </c>
      <c r="H34">
        <v>772</v>
      </c>
      <c r="I34">
        <v>2.4</v>
      </c>
      <c r="J34" s="71" t="s">
        <v>283</v>
      </c>
      <c r="K34">
        <v>321.66666666666669</v>
      </c>
      <c r="L34" s="71">
        <v>20251</v>
      </c>
      <c r="M34" s="71">
        <v>17169.32</v>
      </c>
      <c r="N34" s="73">
        <v>0.17169319999999999</v>
      </c>
      <c r="O34" s="71" t="s">
        <v>276</v>
      </c>
      <c r="P34" s="72">
        <v>16597.63</v>
      </c>
      <c r="Q34" s="73">
        <v>0.16597630000000002</v>
      </c>
      <c r="R34" s="71" t="s">
        <v>277</v>
      </c>
      <c r="S34" t="s">
        <v>198</v>
      </c>
      <c r="T34" t="s">
        <v>200</v>
      </c>
      <c r="U34" t="s">
        <v>200</v>
      </c>
      <c r="V34" t="s">
        <v>200</v>
      </c>
      <c r="W34" t="s">
        <v>200</v>
      </c>
      <c r="X34" t="s">
        <v>200</v>
      </c>
      <c r="Y34" t="s">
        <v>200</v>
      </c>
      <c r="Z34" t="s">
        <v>200</v>
      </c>
      <c r="AA34" t="s">
        <v>200</v>
      </c>
      <c r="AB34" t="s">
        <v>200</v>
      </c>
      <c r="AC34" t="s">
        <v>200</v>
      </c>
    </row>
    <row r="35" spans="1:29" ht="15.75" x14ac:dyDescent="0.25">
      <c r="A35" s="17" t="s">
        <v>149</v>
      </c>
      <c r="B35">
        <v>4</v>
      </c>
      <c r="C35">
        <v>40</v>
      </c>
      <c r="D35">
        <v>152</v>
      </c>
      <c r="E35">
        <v>157</v>
      </c>
      <c r="F35">
        <v>0</v>
      </c>
      <c r="G35">
        <v>204</v>
      </c>
      <c r="H35">
        <v>400</v>
      </c>
      <c r="I35">
        <v>2.4</v>
      </c>
      <c r="J35" s="71" t="s">
        <v>283</v>
      </c>
      <c r="K35">
        <v>166.66666666666669</v>
      </c>
      <c r="L35" s="71">
        <v>17525</v>
      </c>
      <c r="M35" s="71">
        <v>14964.04</v>
      </c>
      <c r="N35" s="73">
        <v>0.14964040000000001</v>
      </c>
      <c r="O35" s="71" t="s">
        <v>276</v>
      </c>
      <c r="P35" s="72">
        <v>14440.8</v>
      </c>
      <c r="Q35" s="73">
        <v>0.14440799999999998</v>
      </c>
      <c r="R35" s="71" t="s">
        <v>277</v>
      </c>
      <c r="S35" t="s">
        <v>198</v>
      </c>
      <c r="T35" t="s">
        <v>200</v>
      </c>
      <c r="U35" t="s">
        <v>200</v>
      </c>
      <c r="V35" t="s">
        <v>200</v>
      </c>
      <c r="W35" t="s">
        <v>200</v>
      </c>
      <c r="X35" t="s">
        <v>200</v>
      </c>
      <c r="Y35" t="s">
        <v>200</v>
      </c>
      <c r="Z35" t="s">
        <v>200</v>
      </c>
      <c r="AA35" t="s">
        <v>200</v>
      </c>
      <c r="AB35" t="s">
        <v>200</v>
      </c>
      <c r="AC35" t="s">
        <v>200</v>
      </c>
    </row>
    <row r="36" spans="1:29" ht="15.75" x14ac:dyDescent="0.25">
      <c r="A36" s="17" t="s">
        <v>88</v>
      </c>
      <c r="B36">
        <v>19</v>
      </c>
      <c r="C36">
        <v>313</v>
      </c>
      <c r="D36">
        <v>684</v>
      </c>
      <c r="E36">
        <v>214</v>
      </c>
      <c r="F36">
        <v>0</v>
      </c>
      <c r="G36">
        <v>364</v>
      </c>
      <c r="H36">
        <v>1380</v>
      </c>
      <c r="I36">
        <v>3.11</v>
      </c>
      <c r="J36" s="71" t="s">
        <v>283</v>
      </c>
      <c r="K36">
        <v>443.72990353697753</v>
      </c>
      <c r="L36" s="71">
        <v>54273</v>
      </c>
      <c r="M36" s="71">
        <v>45913.84</v>
      </c>
      <c r="N36" s="73">
        <v>0.45913839999999995</v>
      </c>
      <c r="O36" s="71" t="s">
        <v>272</v>
      </c>
      <c r="P36" s="72">
        <v>43674.03</v>
      </c>
      <c r="Q36" s="73">
        <v>0.43674029999999997</v>
      </c>
      <c r="R36" s="73" t="s">
        <v>273</v>
      </c>
      <c r="S36" t="s">
        <v>197</v>
      </c>
      <c r="T36">
        <v>0</v>
      </c>
      <c r="U36" t="s">
        <v>200</v>
      </c>
      <c r="V36">
        <v>0</v>
      </c>
      <c r="W36" t="s">
        <v>200</v>
      </c>
      <c r="X36">
        <v>0</v>
      </c>
      <c r="Y36" t="s">
        <v>200</v>
      </c>
      <c r="Z36">
        <v>0</v>
      </c>
      <c r="AA36" t="s">
        <v>200</v>
      </c>
      <c r="AB36">
        <v>3.11</v>
      </c>
      <c r="AC36">
        <f>G36/AB36</f>
        <v>117.04180064308682</v>
      </c>
    </row>
    <row r="37" spans="1:29" ht="15.75" x14ac:dyDescent="0.25">
      <c r="A37" s="17" t="s">
        <v>101</v>
      </c>
      <c r="B37">
        <v>8</v>
      </c>
      <c r="C37">
        <v>99</v>
      </c>
      <c r="D37">
        <v>149</v>
      </c>
      <c r="E37">
        <v>98</v>
      </c>
      <c r="F37">
        <v>1</v>
      </c>
      <c r="G37">
        <v>105</v>
      </c>
      <c r="H37">
        <v>362</v>
      </c>
      <c r="I37">
        <v>3.2</v>
      </c>
      <c r="J37" s="71" t="s">
        <v>283</v>
      </c>
      <c r="K37">
        <v>113.125</v>
      </c>
      <c r="L37" s="71">
        <v>22851</v>
      </c>
      <c r="M37" s="71">
        <v>19304.95</v>
      </c>
      <c r="N37" s="73">
        <v>0.19304950000000001</v>
      </c>
      <c r="O37" s="71" t="s">
        <v>276</v>
      </c>
      <c r="P37" s="72">
        <v>17655.38</v>
      </c>
      <c r="Q37" s="73">
        <v>0.17655380000000001</v>
      </c>
      <c r="R37" s="71" t="s">
        <v>277</v>
      </c>
      <c r="S37" t="s">
        <v>198</v>
      </c>
      <c r="T37" t="s">
        <v>200</v>
      </c>
      <c r="U37" t="s">
        <v>200</v>
      </c>
      <c r="V37" t="s">
        <v>200</v>
      </c>
      <c r="W37" t="s">
        <v>200</v>
      </c>
      <c r="X37" t="s">
        <v>200</v>
      </c>
      <c r="Y37" t="s">
        <v>200</v>
      </c>
      <c r="Z37" t="s">
        <v>200</v>
      </c>
      <c r="AA37" t="s">
        <v>200</v>
      </c>
      <c r="AB37" t="s">
        <v>200</v>
      </c>
      <c r="AC37" t="s">
        <v>200</v>
      </c>
    </row>
    <row r="38" spans="1:29" ht="15.75" x14ac:dyDescent="0.25">
      <c r="A38" s="17" t="s">
        <v>134</v>
      </c>
      <c r="B38">
        <v>20</v>
      </c>
      <c r="C38">
        <v>203</v>
      </c>
      <c r="D38">
        <v>367</v>
      </c>
      <c r="E38">
        <v>92</v>
      </c>
      <c r="F38">
        <v>0</v>
      </c>
      <c r="G38">
        <v>140</v>
      </c>
      <c r="H38">
        <v>730</v>
      </c>
      <c r="I38">
        <v>3.2</v>
      </c>
      <c r="J38" s="71" t="s">
        <v>283</v>
      </c>
      <c r="K38">
        <v>228.125</v>
      </c>
      <c r="L38" s="71">
        <v>55551</v>
      </c>
      <c r="M38" s="71">
        <v>47228.35</v>
      </c>
      <c r="N38" s="73">
        <v>0.47228349999999997</v>
      </c>
      <c r="O38" s="71" t="s">
        <v>272</v>
      </c>
      <c r="P38" s="72">
        <v>44972.37</v>
      </c>
      <c r="Q38" s="73">
        <v>0.4497237</v>
      </c>
      <c r="R38" s="73" t="s">
        <v>273</v>
      </c>
      <c r="S38" t="s">
        <v>197</v>
      </c>
      <c r="T38">
        <v>0</v>
      </c>
      <c r="U38" t="s">
        <v>200</v>
      </c>
      <c r="V38">
        <v>0</v>
      </c>
      <c r="W38" t="s">
        <v>200</v>
      </c>
      <c r="X38">
        <v>0</v>
      </c>
      <c r="Y38" t="s">
        <v>200</v>
      </c>
      <c r="Z38">
        <v>0</v>
      </c>
      <c r="AA38" t="s">
        <v>200</v>
      </c>
      <c r="AB38">
        <v>3.2</v>
      </c>
      <c r="AC38">
        <f>G38/AB38</f>
        <v>43.75</v>
      </c>
    </row>
    <row r="39" spans="1:29" ht="15.75" x14ac:dyDescent="0.25">
      <c r="A39" s="17" t="s">
        <v>117</v>
      </c>
      <c r="B39">
        <v>39</v>
      </c>
      <c r="C39">
        <v>142</v>
      </c>
      <c r="D39">
        <v>543</v>
      </c>
      <c r="E39">
        <v>379</v>
      </c>
      <c r="F39">
        <v>4</v>
      </c>
      <c r="G39">
        <v>485</v>
      </c>
      <c r="H39">
        <v>1213</v>
      </c>
      <c r="I39">
        <v>3.22</v>
      </c>
      <c r="J39" s="71" t="s">
        <v>283</v>
      </c>
      <c r="K39">
        <v>376.70807453416148</v>
      </c>
      <c r="L39" s="71">
        <v>26843</v>
      </c>
      <c r="M39" s="71">
        <v>22747.360000000001</v>
      </c>
      <c r="N39" s="73">
        <v>0.2274736</v>
      </c>
      <c r="O39" s="71" t="s">
        <v>266</v>
      </c>
      <c r="P39" s="72">
        <v>21550.98</v>
      </c>
      <c r="Q39" s="73">
        <v>0.2155098</v>
      </c>
      <c r="R39" s="74" t="s">
        <v>267</v>
      </c>
      <c r="S39" t="s">
        <v>197</v>
      </c>
      <c r="T39">
        <v>0</v>
      </c>
      <c r="U39" t="s">
        <v>200</v>
      </c>
      <c r="V39">
        <v>0</v>
      </c>
      <c r="W39" t="s">
        <v>200</v>
      </c>
      <c r="X39">
        <v>0</v>
      </c>
      <c r="Y39" t="s">
        <v>200</v>
      </c>
      <c r="Z39">
        <v>0</v>
      </c>
      <c r="AA39" t="s">
        <v>200</v>
      </c>
      <c r="AB39">
        <v>3.22</v>
      </c>
      <c r="AC39">
        <f>G39/AB39</f>
        <v>150.62111801242236</v>
      </c>
    </row>
    <row r="40" spans="1:29" ht="15.75" x14ac:dyDescent="0.25">
      <c r="A40" s="17" t="s">
        <v>118</v>
      </c>
      <c r="B40">
        <v>98</v>
      </c>
      <c r="C40">
        <v>89</v>
      </c>
      <c r="D40">
        <v>598</v>
      </c>
      <c r="E40">
        <v>234</v>
      </c>
      <c r="F40">
        <v>20</v>
      </c>
      <c r="G40">
        <v>288</v>
      </c>
      <c r="H40">
        <v>1093</v>
      </c>
      <c r="I40">
        <v>3.22</v>
      </c>
      <c r="J40" s="71" t="s">
        <v>283</v>
      </c>
      <c r="K40">
        <v>339.44099378881987</v>
      </c>
      <c r="L40" s="71">
        <v>24557</v>
      </c>
      <c r="M40" s="71">
        <v>20550.650000000001</v>
      </c>
      <c r="N40" s="73">
        <v>0.20550650000000001</v>
      </c>
      <c r="O40" s="71" t="s">
        <v>266</v>
      </c>
      <c r="P40" s="72">
        <v>19702.95</v>
      </c>
      <c r="Q40" s="73">
        <v>0.1970295</v>
      </c>
      <c r="R40" s="74" t="s">
        <v>267</v>
      </c>
      <c r="S40" t="s">
        <v>198</v>
      </c>
      <c r="T40" t="s">
        <v>200</v>
      </c>
      <c r="U40" t="s">
        <v>200</v>
      </c>
      <c r="V40" t="s">
        <v>200</v>
      </c>
      <c r="W40" t="s">
        <v>200</v>
      </c>
      <c r="X40" t="s">
        <v>200</v>
      </c>
      <c r="Y40" t="s">
        <v>200</v>
      </c>
      <c r="Z40" t="s">
        <v>200</v>
      </c>
      <c r="AA40" t="s">
        <v>200</v>
      </c>
      <c r="AB40" t="s">
        <v>200</v>
      </c>
      <c r="AC40" t="s">
        <v>200</v>
      </c>
    </row>
    <row r="41" spans="1:29" ht="15.75" x14ac:dyDescent="0.25">
      <c r="A41" s="17" t="s">
        <v>140</v>
      </c>
      <c r="B41">
        <v>164</v>
      </c>
      <c r="C41">
        <v>248</v>
      </c>
      <c r="D41">
        <v>831</v>
      </c>
      <c r="E41">
        <v>296</v>
      </c>
      <c r="F41">
        <v>69</v>
      </c>
      <c r="G41">
        <v>492</v>
      </c>
      <c r="H41">
        <v>1804</v>
      </c>
      <c r="I41">
        <v>3.22</v>
      </c>
      <c r="J41" s="71" t="s">
        <v>283</v>
      </c>
      <c r="K41">
        <v>560.2484472049689</v>
      </c>
      <c r="L41" s="71">
        <v>50802</v>
      </c>
      <c r="M41" s="71">
        <v>43292.03</v>
      </c>
      <c r="N41" s="73">
        <v>0.43292029999999998</v>
      </c>
      <c r="O41" s="71" t="s">
        <v>272</v>
      </c>
      <c r="P41" s="72">
        <v>41515.919999999998</v>
      </c>
      <c r="Q41" s="73">
        <v>0.41515920000000001</v>
      </c>
      <c r="R41" s="73" t="s">
        <v>273</v>
      </c>
      <c r="S41" t="s">
        <v>197</v>
      </c>
      <c r="T41">
        <v>0</v>
      </c>
      <c r="U41" t="s">
        <v>200</v>
      </c>
      <c r="V41">
        <v>0</v>
      </c>
      <c r="W41" t="s">
        <v>200</v>
      </c>
      <c r="X41">
        <v>0</v>
      </c>
      <c r="Y41" t="s">
        <v>200</v>
      </c>
      <c r="Z41">
        <v>0</v>
      </c>
      <c r="AA41" t="s">
        <v>200</v>
      </c>
      <c r="AB41">
        <v>3.22</v>
      </c>
      <c r="AC41">
        <f>G41/AB41</f>
        <v>152.79503105590061</v>
      </c>
    </row>
    <row r="42" spans="1:29" ht="15.75" x14ac:dyDescent="0.25">
      <c r="A42" s="17" t="s">
        <v>128</v>
      </c>
      <c r="B42">
        <v>8</v>
      </c>
      <c r="C42">
        <v>83</v>
      </c>
      <c r="D42">
        <v>265</v>
      </c>
      <c r="E42">
        <v>12</v>
      </c>
      <c r="F42">
        <v>0</v>
      </c>
      <c r="G42">
        <v>24</v>
      </c>
      <c r="H42">
        <v>380</v>
      </c>
      <c r="I42">
        <v>3.25</v>
      </c>
      <c r="J42" s="71" t="s">
        <v>283</v>
      </c>
      <c r="K42">
        <v>116.92307692307692</v>
      </c>
      <c r="L42" s="71">
        <v>22719</v>
      </c>
      <c r="M42" s="71">
        <v>19026.95</v>
      </c>
      <c r="N42" s="73">
        <v>0.19026950000000001</v>
      </c>
      <c r="O42" s="71" t="s">
        <v>276</v>
      </c>
      <c r="P42" s="72">
        <v>18092.400000000001</v>
      </c>
      <c r="Q42" s="73">
        <v>0.180924</v>
      </c>
      <c r="R42" s="71" t="s">
        <v>277</v>
      </c>
      <c r="S42" t="s">
        <v>198</v>
      </c>
      <c r="T42" t="s">
        <v>200</v>
      </c>
      <c r="U42" t="s">
        <v>200</v>
      </c>
      <c r="V42" t="s">
        <v>200</v>
      </c>
      <c r="W42" t="s">
        <v>200</v>
      </c>
      <c r="X42" t="s">
        <v>200</v>
      </c>
      <c r="Y42" t="s">
        <v>200</v>
      </c>
      <c r="Z42" t="s">
        <v>200</v>
      </c>
      <c r="AA42" t="s">
        <v>200</v>
      </c>
      <c r="AB42" t="s">
        <v>200</v>
      </c>
      <c r="AC42" t="s">
        <v>200</v>
      </c>
    </row>
    <row r="43" spans="1:29" ht="15.75" x14ac:dyDescent="0.25">
      <c r="A43" s="18" t="s">
        <v>99</v>
      </c>
      <c r="B43">
        <v>5</v>
      </c>
      <c r="C43">
        <v>71</v>
      </c>
      <c r="D43">
        <v>119</v>
      </c>
      <c r="E43">
        <v>56</v>
      </c>
      <c r="F43">
        <v>0</v>
      </c>
      <c r="G43">
        <v>65</v>
      </c>
      <c r="H43">
        <v>260</v>
      </c>
      <c r="I43">
        <v>3.29</v>
      </c>
      <c r="J43" s="71" t="s">
        <v>286</v>
      </c>
      <c r="K43">
        <v>79.027355623100306</v>
      </c>
      <c r="L43" s="71">
        <v>13237</v>
      </c>
      <c r="M43" s="71">
        <v>11553.8</v>
      </c>
      <c r="N43" s="73">
        <v>0.11553799999999999</v>
      </c>
      <c r="O43" s="71" t="s">
        <v>274</v>
      </c>
      <c r="P43" s="72">
        <v>11089.28</v>
      </c>
      <c r="Q43" s="73">
        <v>0.1108928</v>
      </c>
      <c r="R43" s="71" t="s">
        <v>275</v>
      </c>
      <c r="S43" t="s">
        <v>198</v>
      </c>
      <c r="T43" t="s">
        <v>200</v>
      </c>
      <c r="U43" t="s">
        <v>200</v>
      </c>
      <c r="V43" t="s">
        <v>200</v>
      </c>
      <c r="W43" t="s">
        <v>200</v>
      </c>
      <c r="X43" t="s">
        <v>200</v>
      </c>
      <c r="Y43" t="s">
        <v>200</v>
      </c>
      <c r="Z43" t="s">
        <v>200</v>
      </c>
      <c r="AA43" t="s">
        <v>200</v>
      </c>
      <c r="AB43" t="s">
        <v>200</v>
      </c>
      <c r="AC43" t="s">
        <v>200</v>
      </c>
    </row>
    <row r="44" spans="1:29" ht="15.75" x14ac:dyDescent="0.25">
      <c r="A44" s="17" t="s">
        <v>114</v>
      </c>
      <c r="B44">
        <v>7</v>
      </c>
      <c r="C44">
        <v>71</v>
      </c>
      <c r="D44">
        <v>227</v>
      </c>
      <c r="E44">
        <v>68</v>
      </c>
      <c r="F44">
        <v>0</v>
      </c>
      <c r="G44">
        <v>73</v>
      </c>
      <c r="H44">
        <v>378</v>
      </c>
      <c r="I44">
        <v>3.29</v>
      </c>
      <c r="J44" s="71" t="s">
        <v>286</v>
      </c>
      <c r="K44">
        <v>114.8936170212766</v>
      </c>
      <c r="L44" s="71">
        <v>17935</v>
      </c>
      <c r="M44" s="71">
        <v>15501.3</v>
      </c>
      <c r="N44" s="73">
        <v>0.15501299999999998</v>
      </c>
      <c r="O44" s="71" t="s">
        <v>276</v>
      </c>
      <c r="P44" s="72">
        <v>14710.56</v>
      </c>
      <c r="Q44" s="73">
        <v>0.1471056</v>
      </c>
      <c r="R44" s="71" t="s">
        <v>277</v>
      </c>
      <c r="S44" t="s">
        <v>198</v>
      </c>
      <c r="T44" t="s">
        <v>200</v>
      </c>
      <c r="U44" t="s">
        <v>200</v>
      </c>
      <c r="V44" t="s">
        <v>200</v>
      </c>
      <c r="W44" t="s">
        <v>200</v>
      </c>
      <c r="X44" t="s">
        <v>200</v>
      </c>
      <c r="Y44" t="s">
        <v>200</v>
      </c>
      <c r="Z44" t="s">
        <v>200</v>
      </c>
      <c r="AA44" t="s">
        <v>200</v>
      </c>
      <c r="AB44" t="s">
        <v>200</v>
      </c>
      <c r="AC44" t="s">
        <v>200</v>
      </c>
    </row>
    <row r="45" spans="1:29" ht="15.75" x14ac:dyDescent="0.25">
      <c r="A45" s="17" t="s">
        <v>123</v>
      </c>
      <c r="B45">
        <v>3</v>
      </c>
      <c r="C45">
        <v>89</v>
      </c>
      <c r="D45">
        <v>397</v>
      </c>
      <c r="E45">
        <v>102</v>
      </c>
      <c r="F45">
        <v>2</v>
      </c>
      <c r="G45">
        <v>107</v>
      </c>
      <c r="H45">
        <v>598</v>
      </c>
      <c r="I45">
        <v>3.29</v>
      </c>
      <c r="J45" s="71" t="s">
        <v>286</v>
      </c>
      <c r="K45">
        <v>181.76291793313069</v>
      </c>
      <c r="L45" s="71">
        <v>47124</v>
      </c>
      <c r="M45" s="71">
        <v>41557.58</v>
      </c>
      <c r="N45" s="73">
        <v>0.4155758</v>
      </c>
      <c r="O45" s="71" t="s">
        <v>272</v>
      </c>
      <c r="P45" s="72">
        <v>39845.32</v>
      </c>
      <c r="Q45" s="73">
        <v>0.39845320000000001</v>
      </c>
      <c r="R45" s="73" t="s">
        <v>273</v>
      </c>
      <c r="S45" t="s">
        <v>198</v>
      </c>
      <c r="T45" t="s">
        <v>200</v>
      </c>
      <c r="U45" t="s">
        <v>200</v>
      </c>
      <c r="V45" t="s">
        <v>200</v>
      </c>
      <c r="W45" t="s">
        <v>200</v>
      </c>
      <c r="X45" t="s">
        <v>200</v>
      </c>
      <c r="Y45" t="s">
        <v>200</v>
      </c>
      <c r="Z45" t="s">
        <v>200</v>
      </c>
      <c r="AA45" t="s">
        <v>200</v>
      </c>
      <c r="AB45" t="s">
        <v>200</v>
      </c>
      <c r="AC45" t="s">
        <v>200</v>
      </c>
    </row>
    <row r="46" spans="1:29" ht="15.75" x14ac:dyDescent="0.25">
      <c r="A46" s="17" t="s">
        <v>158</v>
      </c>
      <c r="B46">
        <v>20</v>
      </c>
      <c r="C46">
        <v>173</v>
      </c>
      <c r="D46">
        <v>515</v>
      </c>
      <c r="E46">
        <v>86</v>
      </c>
      <c r="F46">
        <v>1</v>
      </c>
      <c r="G46">
        <v>153</v>
      </c>
      <c r="H46">
        <v>862</v>
      </c>
      <c r="I46">
        <v>3.29</v>
      </c>
      <c r="J46" s="71" t="s">
        <v>286</v>
      </c>
      <c r="K46">
        <v>262.00607902735561</v>
      </c>
      <c r="L46" s="71">
        <v>34410</v>
      </c>
      <c r="M46" s="71">
        <v>28826.94</v>
      </c>
      <c r="N46" s="73">
        <v>0.28826940000000001</v>
      </c>
      <c r="O46" s="71" t="s">
        <v>270</v>
      </c>
      <c r="P46" s="72">
        <v>27063.15</v>
      </c>
      <c r="Q46" s="73">
        <v>0.27063150000000002</v>
      </c>
      <c r="R46" s="74" t="s">
        <v>271</v>
      </c>
      <c r="S46" t="s">
        <v>197</v>
      </c>
      <c r="T46">
        <v>0</v>
      </c>
      <c r="U46" t="s">
        <v>200</v>
      </c>
      <c r="V46">
        <v>0</v>
      </c>
      <c r="W46" t="s">
        <v>200</v>
      </c>
      <c r="X46">
        <v>0</v>
      </c>
      <c r="Y46" t="s">
        <v>200</v>
      </c>
      <c r="Z46">
        <v>0</v>
      </c>
      <c r="AA46" t="s">
        <v>200</v>
      </c>
      <c r="AB46">
        <v>3.29</v>
      </c>
      <c r="AC46">
        <f>G46/AB46</f>
        <v>46.504559270516715</v>
      </c>
    </row>
    <row r="47" spans="1:29" ht="15.75" x14ac:dyDescent="0.25">
      <c r="A47" s="17" t="s">
        <v>141</v>
      </c>
      <c r="B47">
        <v>36</v>
      </c>
      <c r="C47">
        <v>112</v>
      </c>
      <c r="D47">
        <v>381</v>
      </c>
      <c r="E47">
        <v>255</v>
      </c>
      <c r="F47">
        <v>6</v>
      </c>
      <c r="G47">
        <v>307</v>
      </c>
      <c r="H47">
        <v>842</v>
      </c>
      <c r="I47">
        <v>3.3</v>
      </c>
      <c r="J47" s="71" t="s">
        <v>286</v>
      </c>
      <c r="K47">
        <v>255.15151515151516</v>
      </c>
      <c r="L47" s="71">
        <v>41354</v>
      </c>
      <c r="M47" s="71">
        <v>35037.699999999997</v>
      </c>
      <c r="N47" s="73">
        <v>0.35037699999999999</v>
      </c>
      <c r="O47" s="71" t="s">
        <v>272</v>
      </c>
      <c r="P47" s="72">
        <v>34451.82</v>
      </c>
      <c r="Q47" s="73">
        <v>0.3445182</v>
      </c>
      <c r="R47" s="73" t="s">
        <v>273</v>
      </c>
      <c r="S47" t="s">
        <v>197</v>
      </c>
      <c r="T47">
        <v>0</v>
      </c>
      <c r="U47" t="s">
        <v>200</v>
      </c>
      <c r="V47">
        <v>0</v>
      </c>
      <c r="W47" t="s">
        <v>200</v>
      </c>
      <c r="X47">
        <v>0</v>
      </c>
      <c r="Y47" t="s">
        <v>200</v>
      </c>
      <c r="Z47">
        <v>0</v>
      </c>
      <c r="AA47" t="s">
        <v>200</v>
      </c>
      <c r="AB47">
        <v>3.3</v>
      </c>
      <c r="AC47">
        <f>G47/AB47</f>
        <v>93.030303030303031</v>
      </c>
    </row>
    <row r="48" spans="1:29" ht="15.75" x14ac:dyDescent="0.25">
      <c r="A48" s="17" t="s">
        <v>125</v>
      </c>
      <c r="B48">
        <v>20</v>
      </c>
      <c r="C48">
        <v>148</v>
      </c>
      <c r="D48">
        <v>218</v>
      </c>
      <c r="E48">
        <v>11</v>
      </c>
      <c r="F48">
        <v>7</v>
      </c>
      <c r="G48">
        <v>17</v>
      </c>
      <c r="H48">
        <v>410</v>
      </c>
      <c r="I48">
        <v>3.4</v>
      </c>
      <c r="J48" s="71" t="s">
        <v>286</v>
      </c>
      <c r="K48">
        <v>120.58823529411765</v>
      </c>
      <c r="L48" s="71">
        <v>37533</v>
      </c>
      <c r="M48" s="71">
        <v>30427.82</v>
      </c>
      <c r="N48" s="73">
        <v>0.3042782</v>
      </c>
      <c r="O48" s="71" t="s">
        <v>270</v>
      </c>
      <c r="P48" s="72">
        <v>28359.5</v>
      </c>
      <c r="Q48" s="73">
        <v>0.28359499999999999</v>
      </c>
      <c r="R48" s="74" t="s">
        <v>271</v>
      </c>
      <c r="S48" t="s">
        <v>198</v>
      </c>
      <c r="T48" t="s">
        <v>200</v>
      </c>
      <c r="U48" t="s">
        <v>200</v>
      </c>
      <c r="V48" t="s">
        <v>200</v>
      </c>
      <c r="W48" t="s">
        <v>200</v>
      </c>
      <c r="X48" t="s">
        <v>200</v>
      </c>
      <c r="Y48" t="s">
        <v>200</v>
      </c>
      <c r="Z48" t="s">
        <v>200</v>
      </c>
      <c r="AA48" t="s">
        <v>200</v>
      </c>
      <c r="AB48" t="s">
        <v>200</v>
      </c>
      <c r="AC48" t="s">
        <v>200</v>
      </c>
    </row>
    <row r="49" spans="1:29" ht="15.75" x14ac:dyDescent="0.25">
      <c r="A49" s="17" t="s">
        <v>105</v>
      </c>
      <c r="B49">
        <v>104</v>
      </c>
      <c r="C49">
        <v>125</v>
      </c>
      <c r="D49">
        <v>303</v>
      </c>
      <c r="E49">
        <v>416</v>
      </c>
      <c r="F49">
        <v>9</v>
      </c>
      <c r="G49">
        <v>527</v>
      </c>
      <c r="H49">
        <v>1068</v>
      </c>
      <c r="I49">
        <v>4.22</v>
      </c>
      <c r="J49" s="71" t="s">
        <v>286</v>
      </c>
      <c r="K49">
        <v>253.08056872037915</v>
      </c>
      <c r="L49" s="71">
        <v>22899</v>
      </c>
      <c r="M49" s="71">
        <v>19730.759999999998</v>
      </c>
      <c r="N49" s="73">
        <v>0.19730759999999997</v>
      </c>
      <c r="O49" s="71" t="s">
        <v>266</v>
      </c>
      <c r="P49" s="72">
        <v>18828.37</v>
      </c>
      <c r="Q49" s="73">
        <v>0.1882837</v>
      </c>
      <c r="R49" s="74" t="s">
        <v>267</v>
      </c>
      <c r="S49" t="s">
        <v>198</v>
      </c>
      <c r="T49" t="s">
        <v>200</v>
      </c>
      <c r="U49" t="s">
        <v>200</v>
      </c>
      <c r="V49" t="s">
        <v>200</v>
      </c>
      <c r="W49" t="s">
        <v>200</v>
      </c>
      <c r="X49" t="s">
        <v>200</v>
      </c>
      <c r="Y49" t="s">
        <v>200</v>
      </c>
      <c r="Z49" t="s">
        <v>200</v>
      </c>
      <c r="AA49" t="s">
        <v>200</v>
      </c>
      <c r="AB49" t="s">
        <v>200</v>
      </c>
      <c r="AC49" t="s">
        <v>200</v>
      </c>
    </row>
    <row r="50" spans="1:29" ht="15.75" x14ac:dyDescent="0.25">
      <c r="A50" s="17" t="s">
        <v>92</v>
      </c>
      <c r="B50">
        <v>22</v>
      </c>
      <c r="C50">
        <v>179</v>
      </c>
      <c r="D50">
        <v>454</v>
      </c>
      <c r="E50">
        <v>68</v>
      </c>
      <c r="F50">
        <v>7</v>
      </c>
      <c r="G50">
        <v>109</v>
      </c>
      <c r="H50">
        <v>771</v>
      </c>
      <c r="I50">
        <v>4.3</v>
      </c>
      <c r="J50" s="71" t="s">
        <v>286</v>
      </c>
      <c r="K50">
        <v>179.30232558139537</v>
      </c>
      <c r="L50" s="71">
        <v>33601</v>
      </c>
      <c r="M50" s="71">
        <v>28135.13</v>
      </c>
      <c r="N50" s="73">
        <v>0.28135130000000003</v>
      </c>
      <c r="O50" s="71" t="s">
        <v>270</v>
      </c>
      <c r="P50" s="72">
        <v>26814.59</v>
      </c>
      <c r="Q50" s="73">
        <v>0.26814589999999999</v>
      </c>
      <c r="R50" s="74" t="s">
        <v>271</v>
      </c>
      <c r="S50" t="s">
        <v>198</v>
      </c>
      <c r="T50" t="s">
        <v>200</v>
      </c>
      <c r="U50" t="s">
        <v>200</v>
      </c>
      <c r="V50" t="s">
        <v>200</v>
      </c>
      <c r="W50" t="s">
        <v>200</v>
      </c>
      <c r="X50" t="s">
        <v>200</v>
      </c>
      <c r="Y50" t="s">
        <v>200</v>
      </c>
      <c r="Z50" t="s">
        <v>200</v>
      </c>
      <c r="AA50" t="s">
        <v>200</v>
      </c>
      <c r="AB50" t="s">
        <v>200</v>
      </c>
      <c r="AC50" t="s">
        <v>200</v>
      </c>
    </row>
    <row r="51" spans="1:29" ht="15.75" x14ac:dyDescent="0.25">
      <c r="A51" s="17" t="s">
        <v>137</v>
      </c>
      <c r="B51">
        <v>39</v>
      </c>
      <c r="C51">
        <v>1100</v>
      </c>
      <c r="D51">
        <v>1114</v>
      </c>
      <c r="E51">
        <v>133</v>
      </c>
      <c r="F51">
        <v>2</v>
      </c>
      <c r="G51">
        <v>176</v>
      </c>
      <c r="H51">
        <v>2431</v>
      </c>
      <c r="I51">
        <v>4.3</v>
      </c>
      <c r="J51" s="71" t="s">
        <v>286</v>
      </c>
      <c r="K51">
        <v>565.34883720930236</v>
      </c>
      <c r="L51" s="71">
        <v>105676</v>
      </c>
      <c r="M51" s="71">
        <v>83216.92</v>
      </c>
      <c r="N51" s="73">
        <v>0.83216919999999994</v>
      </c>
      <c r="O51" s="71" t="s">
        <v>264</v>
      </c>
      <c r="P51" s="72">
        <v>72251.850000000006</v>
      </c>
      <c r="Q51" s="73">
        <v>0.72251850000000006</v>
      </c>
      <c r="R51" s="73" t="s">
        <v>265</v>
      </c>
      <c r="S51" t="s">
        <v>197</v>
      </c>
      <c r="T51">
        <v>0</v>
      </c>
      <c r="U51" t="s">
        <v>200</v>
      </c>
      <c r="V51">
        <v>0</v>
      </c>
      <c r="W51" t="s">
        <v>200</v>
      </c>
      <c r="X51">
        <v>0</v>
      </c>
      <c r="Y51" t="s">
        <v>200</v>
      </c>
      <c r="Z51">
        <v>0</v>
      </c>
      <c r="AA51" t="s">
        <v>200</v>
      </c>
      <c r="AB51">
        <v>4.3</v>
      </c>
      <c r="AC51">
        <f t="shared" ref="AC51:AC83" si="0">G51/AB51</f>
        <v>40.930232558139537</v>
      </c>
    </row>
    <row r="52" spans="1:29" ht="15.75" x14ac:dyDescent="0.25">
      <c r="A52" s="17" t="s">
        <v>124</v>
      </c>
      <c r="B52">
        <v>19</v>
      </c>
      <c r="C52">
        <v>375</v>
      </c>
      <c r="D52">
        <v>816</v>
      </c>
      <c r="E52">
        <v>439</v>
      </c>
      <c r="F52">
        <v>10</v>
      </c>
      <c r="G52">
        <v>530</v>
      </c>
      <c r="H52">
        <v>1750</v>
      </c>
      <c r="I52">
        <v>4.33</v>
      </c>
      <c r="J52" s="71" t="s">
        <v>286</v>
      </c>
      <c r="K52">
        <v>404.15704387990763</v>
      </c>
      <c r="L52" s="71">
        <v>41084</v>
      </c>
      <c r="M52" s="71">
        <v>34666.71</v>
      </c>
      <c r="N52" s="73">
        <v>0.34666710000000001</v>
      </c>
      <c r="O52" s="71" t="s">
        <v>272</v>
      </c>
      <c r="P52" s="72">
        <v>32965.68</v>
      </c>
      <c r="Q52" s="73">
        <v>0.32965680000000003</v>
      </c>
      <c r="R52" s="73" t="s">
        <v>273</v>
      </c>
      <c r="S52" t="s">
        <v>197</v>
      </c>
      <c r="T52">
        <v>1</v>
      </c>
      <c r="U52">
        <f>B52/T52</f>
        <v>19</v>
      </c>
      <c r="V52">
        <v>1</v>
      </c>
      <c r="W52">
        <f>C52/V52</f>
        <v>375</v>
      </c>
      <c r="X52">
        <v>2</v>
      </c>
      <c r="Y52">
        <f t="shared" ref="Y52:Y58" si="1">D52/X52</f>
        <v>408</v>
      </c>
      <c r="Z52">
        <v>0</v>
      </c>
      <c r="AA52" t="s">
        <v>200</v>
      </c>
      <c r="AB52">
        <v>0.33</v>
      </c>
      <c r="AC52">
        <f t="shared" si="0"/>
        <v>1606.060606060606</v>
      </c>
    </row>
    <row r="53" spans="1:29" ht="15.75" x14ac:dyDescent="0.25">
      <c r="A53" s="17" t="s">
        <v>115</v>
      </c>
      <c r="B53">
        <v>140</v>
      </c>
      <c r="C53">
        <v>555</v>
      </c>
      <c r="D53">
        <v>777</v>
      </c>
      <c r="E53">
        <v>184</v>
      </c>
      <c r="F53">
        <v>2</v>
      </c>
      <c r="G53">
        <v>214</v>
      </c>
      <c r="H53">
        <v>1688</v>
      </c>
      <c r="I53">
        <v>5.25</v>
      </c>
      <c r="J53" s="71" t="s">
        <v>280</v>
      </c>
      <c r="K53">
        <v>321.52380952380952</v>
      </c>
      <c r="L53" s="71">
        <v>168376</v>
      </c>
      <c r="M53" s="71">
        <v>141877.69</v>
      </c>
      <c r="N53" s="73">
        <v>1.4187769000000001</v>
      </c>
      <c r="O53" s="71" t="s">
        <v>262</v>
      </c>
      <c r="P53" s="72">
        <v>134734.87</v>
      </c>
      <c r="Q53" s="73">
        <v>1.3473487</v>
      </c>
      <c r="R53" s="73" t="s">
        <v>263</v>
      </c>
      <c r="S53" t="s">
        <v>197</v>
      </c>
      <c r="T53">
        <v>0</v>
      </c>
      <c r="U53" t="s">
        <v>200</v>
      </c>
      <c r="V53">
        <v>1</v>
      </c>
      <c r="W53">
        <f>C53/V53</f>
        <v>555</v>
      </c>
      <c r="X53">
        <v>2</v>
      </c>
      <c r="Y53">
        <f t="shared" si="1"/>
        <v>388.5</v>
      </c>
      <c r="Z53">
        <v>0</v>
      </c>
      <c r="AA53" t="s">
        <v>200</v>
      </c>
      <c r="AB53">
        <v>2.25</v>
      </c>
      <c r="AC53">
        <f t="shared" si="0"/>
        <v>95.111111111111114</v>
      </c>
    </row>
    <row r="54" spans="1:29" ht="15.75" x14ac:dyDescent="0.25">
      <c r="A54" s="17" t="s">
        <v>132</v>
      </c>
      <c r="B54">
        <v>53</v>
      </c>
      <c r="C54">
        <v>735</v>
      </c>
      <c r="D54">
        <v>1810</v>
      </c>
      <c r="E54">
        <v>355</v>
      </c>
      <c r="F54">
        <v>4</v>
      </c>
      <c r="G54">
        <v>374</v>
      </c>
      <c r="H54">
        <v>2976</v>
      </c>
      <c r="I54">
        <v>5.25</v>
      </c>
      <c r="J54" s="71" t="s">
        <v>280</v>
      </c>
      <c r="K54">
        <v>566.85714285714289</v>
      </c>
      <c r="L54" s="71">
        <v>137962</v>
      </c>
      <c r="M54" s="71">
        <v>115977.01</v>
      </c>
      <c r="N54" s="73">
        <v>1.1597701</v>
      </c>
      <c r="O54" s="71" t="s">
        <v>264</v>
      </c>
      <c r="P54" s="72">
        <v>112930.78</v>
      </c>
      <c r="Q54" s="73">
        <v>1.1293078000000001</v>
      </c>
      <c r="R54" s="73" t="s">
        <v>265</v>
      </c>
      <c r="S54" t="s">
        <v>197</v>
      </c>
      <c r="T54">
        <v>1</v>
      </c>
      <c r="U54">
        <f>B54/T54</f>
        <v>53</v>
      </c>
      <c r="V54">
        <v>2</v>
      </c>
      <c r="W54">
        <f>C54/V54</f>
        <v>367.5</v>
      </c>
      <c r="X54">
        <v>1</v>
      </c>
      <c r="Y54">
        <f t="shared" si="1"/>
        <v>1810</v>
      </c>
      <c r="Z54">
        <v>0</v>
      </c>
      <c r="AA54" t="s">
        <v>200</v>
      </c>
      <c r="AB54">
        <v>1.25</v>
      </c>
      <c r="AC54">
        <f t="shared" si="0"/>
        <v>299.2</v>
      </c>
    </row>
    <row r="55" spans="1:29" ht="15.75" x14ac:dyDescent="0.25">
      <c r="A55" s="17" t="s">
        <v>147</v>
      </c>
      <c r="B55">
        <v>48</v>
      </c>
      <c r="C55">
        <v>418</v>
      </c>
      <c r="D55">
        <v>863</v>
      </c>
      <c r="E55">
        <v>399</v>
      </c>
      <c r="F55">
        <v>0</v>
      </c>
      <c r="G55">
        <v>507</v>
      </c>
      <c r="H55">
        <v>1836</v>
      </c>
      <c r="I55">
        <v>5.4</v>
      </c>
      <c r="J55" s="71" t="s">
        <v>280</v>
      </c>
      <c r="K55">
        <v>340</v>
      </c>
      <c r="L55" s="71">
        <v>87875</v>
      </c>
      <c r="M55" s="71">
        <v>72694.12</v>
      </c>
      <c r="N55" s="73">
        <v>0.72694119999999995</v>
      </c>
      <c r="O55" s="71" t="s">
        <v>264</v>
      </c>
      <c r="P55" s="72">
        <v>67619.3</v>
      </c>
      <c r="Q55" s="73">
        <v>0.67619300000000004</v>
      </c>
      <c r="R55" s="73" t="s">
        <v>265</v>
      </c>
      <c r="S55" t="s">
        <v>197</v>
      </c>
      <c r="T55">
        <v>0</v>
      </c>
      <c r="U55" t="s">
        <v>200</v>
      </c>
      <c r="V55">
        <v>0</v>
      </c>
      <c r="W55" t="s">
        <v>200</v>
      </c>
      <c r="X55">
        <v>2</v>
      </c>
      <c r="Y55">
        <f t="shared" si="1"/>
        <v>431.5</v>
      </c>
      <c r="Z55">
        <v>0</v>
      </c>
      <c r="AA55" t="s">
        <v>200</v>
      </c>
      <c r="AB55">
        <v>3.4</v>
      </c>
      <c r="AC55">
        <f t="shared" si="0"/>
        <v>149.11764705882354</v>
      </c>
    </row>
    <row r="56" spans="1:29" ht="15.75" x14ac:dyDescent="0.25">
      <c r="A56" s="17" t="s">
        <v>106</v>
      </c>
      <c r="B56">
        <v>1</v>
      </c>
      <c r="C56">
        <v>253</v>
      </c>
      <c r="D56">
        <v>2729</v>
      </c>
      <c r="E56">
        <v>1</v>
      </c>
      <c r="F56">
        <v>5</v>
      </c>
      <c r="G56">
        <v>43</v>
      </c>
      <c r="H56">
        <v>3031</v>
      </c>
      <c r="I56">
        <v>6.22</v>
      </c>
      <c r="J56" s="71" t="s">
        <v>280</v>
      </c>
      <c r="K56">
        <v>487.29903536977491</v>
      </c>
      <c r="L56" s="71">
        <v>102844</v>
      </c>
      <c r="M56" s="71">
        <v>87664.27</v>
      </c>
      <c r="N56" s="73">
        <v>0.8766427</v>
      </c>
      <c r="O56" s="71" t="s">
        <v>264</v>
      </c>
      <c r="P56" s="72">
        <v>83101.259999999995</v>
      </c>
      <c r="Q56" s="73">
        <v>0.83101259999999999</v>
      </c>
      <c r="R56" s="73" t="s">
        <v>265</v>
      </c>
      <c r="S56" t="s">
        <v>197</v>
      </c>
      <c r="T56">
        <v>2</v>
      </c>
      <c r="U56">
        <f>B56/T56</f>
        <v>0.5</v>
      </c>
      <c r="V56">
        <v>1</v>
      </c>
      <c r="W56">
        <f>C56/V56</f>
        <v>253</v>
      </c>
      <c r="X56">
        <v>1</v>
      </c>
      <c r="Y56">
        <f t="shared" si="1"/>
        <v>2729</v>
      </c>
      <c r="Z56">
        <v>0</v>
      </c>
      <c r="AA56" t="s">
        <v>200</v>
      </c>
      <c r="AB56">
        <v>2.2200000000000002</v>
      </c>
      <c r="AC56">
        <f t="shared" si="0"/>
        <v>19.369369369369366</v>
      </c>
    </row>
    <row r="57" spans="1:29" ht="15.75" x14ac:dyDescent="0.25">
      <c r="A57" s="17" t="s">
        <v>133</v>
      </c>
      <c r="B57">
        <v>44</v>
      </c>
      <c r="C57">
        <v>1031</v>
      </c>
      <c r="D57">
        <v>1438</v>
      </c>
      <c r="E57">
        <v>52</v>
      </c>
      <c r="F57">
        <v>44</v>
      </c>
      <c r="G57">
        <v>346</v>
      </c>
      <c r="H57">
        <v>2903</v>
      </c>
      <c r="I57">
        <v>6.25</v>
      </c>
      <c r="J57" s="71" t="s">
        <v>280</v>
      </c>
      <c r="K57">
        <v>464.48</v>
      </c>
      <c r="L57" s="71">
        <v>119769</v>
      </c>
      <c r="M57" s="71">
        <v>97269.06</v>
      </c>
      <c r="N57" s="73">
        <v>0.97269059999999996</v>
      </c>
      <c r="O57" s="71" t="s">
        <v>264</v>
      </c>
      <c r="P57" s="72">
        <v>88784.23</v>
      </c>
      <c r="Q57" s="73">
        <v>0.88784229999999997</v>
      </c>
      <c r="R57" s="73" t="s">
        <v>265</v>
      </c>
      <c r="S57" t="s">
        <v>197</v>
      </c>
      <c r="T57">
        <v>1</v>
      </c>
      <c r="U57">
        <f>B57/T57</f>
        <v>44</v>
      </c>
      <c r="V57">
        <v>1</v>
      </c>
      <c r="W57">
        <f>C57/V57</f>
        <v>1031</v>
      </c>
      <c r="X57">
        <v>2</v>
      </c>
      <c r="Y57">
        <f t="shared" si="1"/>
        <v>719</v>
      </c>
      <c r="Z57">
        <v>0</v>
      </c>
      <c r="AA57" t="s">
        <v>200</v>
      </c>
      <c r="AB57">
        <v>2.25</v>
      </c>
      <c r="AC57">
        <f t="shared" si="0"/>
        <v>153.77777777777777</v>
      </c>
    </row>
    <row r="58" spans="1:29" ht="15.75" x14ac:dyDescent="0.25">
      <c r="A58" s="17" t="s">
        <v>82</v>
      </c>
      <c r="B58">
        <v>17</v>
      </c>
      <c r="C58">
        <v>300</v>
      </c>
      <c r="D58">
        <v>685</v>
      </c>
      <c r="E58">
        <v>173</v>
      </c>
      <c r="F58">
        <v>14</v>
      </c>
      <c r="G58">
        <v>326</v>
      </c>
      <c r="H58">
        <v>1342</v>
      </c>
      <c r="I58">
        <v>6.29</v>
      </c>
      <c r="J58" s="71" t="s">
        <v>280</v>
      </c>
      <c r="K58">
        <v>213.35453100158983</v>
      </c>
      <c r="L58" s="71">
        <v>94778</v>
      </c>
      <c r="M58" s="71">
        <v>80297.88</v>
      </c>
      <c r="N58" s="73">
        <v>0.80297879999999999</v>
      </c>
      <c r="O58" s="71" t="s">
        <v>264</v>
      </c>
      <c r="P58" s="72">
        <v>75608.91</v>
      </c>
      <c r="Q58" s="73">
        <v>0.75608910000000007</v>
      </c>
      <c r="R58" s="73" t="s">
        <v>265</v>
      </c>
      <c r="S58" t="s">
        <v>197</v>
      </c>
      <c r="T58">
        <v>2</v>
      </c>
      <c r="U58">
        <f>B58/T58</f>
        <v>8.5</v>
      </c>
      <c r="V58">
        <v>1</v>
      </c>
      <c r="W58">
        <f>C58/V58</f>
        <v>300</v>
      </c>
      <c r="X58">
        <v>1</v>
      </c>
      <c r="Y58">
        <f t="shared" si="1"/>
        <v>685</v>
      </c>
      <c r="Z58">
        <v>0</v>
      </c>
      <c r="AA58" t="s">
        <v>200</v>
      </c>
      <c r="AB58">
        <v>2.29</v>
      </c>
      <c r="AC58">
        <f t="shared" si="0"/>
        <v>142.35807860262008</v>
      </c>
    </row>
    <row r="59" spans="1:29" ht="15.75" x14ac:dyDescent="0.25">
      <c r="A59" s="17" t="s">
        <v>151</v>
      </c>
      <c r="B59">
        <v>11</v>
      </c>
      <c r="C59">
        <v>253</v>
      </c>
      <c r="D59">
        <v>697</v>
      </c>
      <c r="E59">
        <v>104</v>
      </c>
      <c r="F59">
        <v>1</v>
      </c>
      <c r="G59">
        <v>138</v>
      </c>
      <c r="H59">
        <v>1100</v>
      </c>
      <c r="I59">
        <v>6.4</v>
      </c>
      <c r="J59" s="71" t="s">
        <v>280</v>
      </c>
      <c r="K59">
        <v>171.875</v>
      </c>
      <c r="L59" s="71">
        <v>78186</v>
      </c>
      <c r="M59" s="71">
        <v>65474.31</v>
      </c>
      <c r="N59" s="73">
        <v>0.65474310000000002</v>
      </c>
      <c r="O59" s="71" t="s">
        <v>272</v>
      </c>
      <c r="P59" s="72">
        <v>62913.24</v>
      </c>
      <c r="Q59" s="73">
        <v>0.62913239999999993</v>
      </c>
      <c r="R59" s="73" t="s">
        <v>273</v>
      </c>
      <c r="S59" t="s">
        <v>197</v>
      </c>
      <c r="T59">
        <v>0</v>
      </c>
      <c r="U59" t="s">
        <v>200</v>
      </c>
      <c r="V59">
        <v>0</v>
      </c>
      <c r="W59" t="s">
        <v>200</v>
      </c>
      <c r="X59">
        <v>0</v>
      </c>
      <c r="Y59" t="s">
        <v>200</v>
      </c>
      <c r="Z59">
        <v>0</v>
      </c>
      <c r="AA59" t="s">
        <v>200</v>
      </c>
      <c r="AB59">
        <v>6.4</v>
      </c>
      <c r="AC59">
        <f t="shared" si="0"/>
        <v>21.5625</v>
      </c>
    </row>
    <row r="60" spans="1:29" ht="15.75" x14ac:dyDescent="0.25">
      <c r="A60" s="17" t="s">
        <v>113</v>
      </c>
      <c r="B60">
        <v>307</v>
      </c>
      <c r="C60">
        <v>773</v>
      </c>
      <c r="D60">
        <v>1037</v>
      </c>
      <c r="E60">
        <v>290</v>
      </c>
      <c r="F60">
        <v>8</v>
      </c>
      <c r="G60">
        <v>593</v>
      </c>
      <c r="H60">
        <v>2718</v>
      </c>
      <c r="I60">
        <v>7.2</v>
      </c>
      <c r="J60" s="71" t="s">
        <v>280</v>
      </c>
      <c r="K60">
        <v>377.5</v>
      </c>
      <c r="L60" s="71">
        <v>127461</v>
      </c>
      <c r="M60" s="71">
        <v>105795.02</v>
      </c>
      <c r="N60" s="73">
        <v>1.0579502000000001</v>
      </c>
      <c r="O60" s="71" t="s">
        <v>264</v>
      </c>
      <c r="P60" s="72">
        <v>94858.75</v>
      </c>
      <c r="Q60" s="73">
        <v>0.94858750000000003</v>
      </c>
      <c r="R60" s="73" t="s">
        <v>265</v>
      </c>
      <c r="S60" t="s">
        <v>197</v>
      </c>
      <c r="T60">
        <v>1</v>
      </c>
      <c r="U60">
        <f t="shared" ref="U60:U83" si="2">B60/T60</f>
        <v>307</v>
      </c>
      <c r="V60">
        <v>3</v>
      </c>
      <c r="W60">
        <f>C60/V60</f>
        <v>257.66666666666669</v>
      </c>
      <c r="X60">
        <v>1</v>
      </c>
      <c r="Y60">
        <f t="shared" ref="Y60:Y82" si="3">D60/X60</f>
        <v>1037</v>
      </c>
      <c r="Z60">
        <v>0</v>
      </c>
      <c r="AA60" t="s">
        <v>200</v>
      </c>
      <c r="AB60">
        <v>2.2000000000000002</v>
      </c>
      <c r="AC60">
        <f t="shared" si="0"/>
        <v>269.5454545454545</v>
      </c>
    </row>
    <row r="61" spans="1:29" ht="15.75" x14ac:dyDescent="0.25">
      <c r="A61" s="17" t="s">
        <v>83</v>
      </c>
      <c r="B61">
        <v>93</v>
      </c>
      <c r="C61">
        <v>563</v>
      </c>
      <c r="D61">
        <v>1077</v>
      </c>
      <c r="E61">
        <v>416</v>
      </c>
      <c r="F61">
        <v>2</v>
      </c>
      <c r="G61">
        <v>772</v>
      </c>
      <c r="H61">
        <v>2507</v>
      </c>
      <c r="I61">
        <v>8.25</v>
      </c>
      <c r="J61" s="73" t="s">
        <v>280</v>
      </c>
      <c r="K61">
        <v>303.87878787878788</v>
      </c>
      <c r="L61" s="71">
        <v>177813</v>
      </c>
      <c r="M61" s="71">
        <v>150816.18</v>
      </c>
      <c r="N61" s="73">
        <v>1.5081617999999999</v>
      </c>
      <c r="O61" s="71" t="s">
        <v>262</v>
      </c>
      <c r="P61" s="72">
        <v>142240.73000000001</v>
      </c>
      <c r="Q61" s="73">
        <v>1.4224073000000002</v>
      </c>
      <c r="R61" s="73" t="s">
        <v>263</v>
      </c>
      <c r="S61" t="s">
        <v>197</v>
      </c>
      <c r="T61">
        <v>1</v>
      </c>
      <c r="U61">
        <f t="shared" si="2"/>
        <v>93</v>
      </c>
      <c r="V61">
        <v>0</v>
      </c>
      <c r="W61" t="s">
        <v>200</v>
      </c>
      <c r="X61">
        <v>3</v>
      </c>
      <c r="Y61">
        <f t="shared" si="3"/>
        <v>359</v>
      </c>
      <c r="Z61">
        <v>0</v>
      </c>
      <c r="AA61" t="s">
        <v>200</v>
      </c>
      <c r="AB61">
        <v>2.25</v>
      </c>
      <c r="AC61">
        <f t="shared" si="0"/>
        <v>343.11111111111109</v>
      </c>
    </row>
    <row r="62" spans="1:29" ht="15.75" x14ac:dyDescent="0.25">
      <c r="A62" s="17" t="s">
        <v>157</v>
      </c>
      <c r="B62">
        <v>17</v>
      </c>
      <c r="C62">
        <v>432</v>
      </c>
      <c r="D62">
        <v>1010</v>
      </c>
      <c r="E62">
        <v>220</v>
      </c>
      <c r="F62">
        <v>0</v>
      </c>
      <c r="G62">
        <v>483</v>
      </c>
      <c r="H62">
        <v>1942</v>
      </c>
      <c r="I62">
        <v>8.2899999999999991</v>
      </c>
      <c r="J62" s="71" t="s">
        <v>280</v>
      </c>
      <c r="K62">
        <v>234.25814234016892</v>
      </c>
      <c r="L62" s="71">
        <v>71843</v>
      </c>
      <c r="M62" s="71">
        <v>60981.14</v>
      </c>
      <c r="N62" s="73">
        <v>0.6098114</v>
      </c>
      <c r="O62" s="71" t="s">
        <v>272</v>
      </c>
      <c r="P62" s="72">
        <v>57273.74</v>
      </c>
      <c r="Q62" s="73">
        <v>0.57273739999999995</v>
      </c>
      <c r="R62" s="73" t="s">
        <v>273</v>
      </c>
      <c r="S62" t="s">
        <v>197</v>
      </c>
      <c r="T62">
        <v>2</v>
      </c>
      <c r="U62">
        <f t="shared" si="2"/>
        <v>8.5</v>
      </c>
      <c r="V62">
        <v>2</v>
      </c>
      <c r="W62">
        <f t="shared" ref="W62:W83" si="4">C62/V62</f>
        <v>216</v>
      </c>
      <c r="X62">
        <v>2</v>
      </c>
      <c r="Y62">
        <f t="shared" si="3"/>
        <v>505</v>
      </c>
      <c r="Z62">
        <v>0</v>
      </c>
      <c r="AA62" t="s">
        <v>200</v>
      </c>
      <c r="AB62">
        <v>2.29</v>
      </c>
      <c r="AC62">
        <f t="shared" si="0"/>
        <v>210.9170305676856</v>
      </c>
    </row>
    <row r="63" spans="1:29" ht="15.75" x14ac:dyDescent="0.25">
      <c r="A63" s="17" t="s">
        <v>79</v>
      </c>
      <c r="B63">
        <v>80</v>
      </c>
      <c r="C63">
        <v>587</v>
      </c>
      <c r="D63">
        <v>1959</v>
      </c>
      <c r="E63">
        <v>454</v>
      </c>
      <c r="F63">
        <v>11</v>
      </c>
      <c r="G63">
        <v>490</v>
      </c>
      <c r="H63">
        <v>3127</v>
      </c>
      <c r="I63">
        <v>9.1999999999999993</v>
      </c>
      <c r="J63" s="71" t="s">
        <v>280</v>
      </c>
      <c r="K63">
        <v>339.89130434782612</v>
      </c>
      <c r="L63" s="71">
        <v>112008</v>
      </c>
      <c r="M63" s="71">
        <v>93134.44</v>
      </c>
      <c r="N63" s="73">
        <v>0.93134440000000007</v>
      </c>
      <c r="O63" s="71" t="s">
        <v>264</v>
      </c>
      <c r="P63" s="72">
        <v>87514.01</v>
      </c>
      <c r="Q63" s="73">
        <v>0.87514009999999998</v>
      </c>
      <c r="R63" s="73" t="s">
        <v>265</v>
      </c>
      <c r="S63" t="s">
        <v>197</v>
      </c>
      <c r="T63">
        <v>1</v>
      </c>
      <c r="U63">
        <f t="shared" si="2"/>
        <v>80</v>
      </c>
      <c r="V63">
        <v>2</v>
      </c>
      <c r="W63">
        <f t="shared" si="4"/>
        <v>293.5</v>
      </c>
      <c r="X63">
        <v>2</v>
      </c>
      <c r="Y63">
        <f t="shared" si="3"/>
        <v>979.5</v>
      </c>
      <c r="Z63">
        <v>0</v>
      </c>
      <c r="AA63" t="s">
        <v>200</v>
      </c>
      <c r="AB63">
        <v>4.2</v>
      </c>
      <c r="AC63">
        <f t="shared" si="0"/>
        <v>116.66666666666666</v>
      </c>
    </row>
    <row r="64" spans="1:29" ht="15.75" x14ac:dyDescent="0.25">
      <c r="A64" s="17" t="s">
        <v>78</v>
      </c>
      <c r="B64">
        <v>50</v>
      </c>
      <c r="C64">
        <v>865</v>
      </c>
      <c r="D64">
        <v>2444</v>
      </c>
      <c r="E64">
        <v>344</v>
      </c>
      <c r="F64">
        <v>2</v>
      </c>
      <c r="G64">
        <v>639</v>
      </c>
      <c r="H64">
        <v>4000</v>
      </c>
      <c r="I64">
        <v>9.4</v>
      </c>
      <c r="J64" s="71" t="s">
        <v>279</v>
      </c>
      <c r="K64">
        <v>425.531914893617</v>
      </c>
      <c r="L64" s="71">
        <v>169511</v>
      </c>
      <c r="M64" s="71">
        <v>138742.31</v>
      </c>
      <c r="N64" s="73">
        <v>1.3874230999999999</v>
      </c>
      <c r="O64" s="71" t="s">
        <v>262</v>
      </c>
      <c r="P64" s="72">
        <v>128766.37</v>
      </c>
      <c r="Q64" s="73">
        <v>1.2876637</v>
      </c>
      <c r="R64" s="73" t="s">
        <v>263</v>
      </c>
      <c r="S64" t="s">
        <v>197</v>
      </c>
      <c r="T64">
        <v>2</v>
      </c>
      <c r="U64">
        <f t="shared" si="2"/>
        <v>25</v>
      </c>
      <c r="V64">
        <v>2</v>
      </c>
      <c r="W64">
        <f t="shared" si="4"/>
        <v>432.5</v>
      </c>
      <c r="X64">
        <v>3</v>
      </c>
      <c r="Y64">
        <f t="shared" si="3"/>
        <v>814.66666666666663</v>
      </c>
      <c r="Z64">
        <v>0</v>
      </c>
      <c r="AA64" t="s">
        <v>200</v>
      </c>
      <c r="AB64">
        <v>2.4</v>
      </c>
      <c r="AC64">
        <f t="shared" si="0"/>
        <v>266.25</v>
      </c>
    </row>
    <row r="65" spans="1:29" ht="15.75" x14ac:dyDescent="0.25">
      <c r="A65" s="17" t="s">
        <v>156</v>
      </c>
      <c r="B65">
        <v>76</v>
      </c>
      <c r="C65">
        <v>472</v>
      </c>
      <c r="D65">
        <v>1494</v>
      </c>
      <c r="E65">
        <v>96</v>
      </c>
      <c r="F65">
        <v>8</v>
      </c>
      <c r="G65">
        <v>142</v>
      </c>
      <c r="H65">
        <v>2192</v>
      </c>
      <c r="I65">
        <v>10.33</v>
      </c>
      <c r="J65" s="71" t="s">
        <v>279</v>
      </c>
      <c r="K65">
        <v>212.19748305905131</v>
      </c>
      <c r="L65" s="71">
        <v>97035</v>
      </c>
      <c r="M65" s="71">
        <v>80840.62</v>
      </c>
      <c r="N65" s="73">
        <v>0.80840619999999996</v>
      </c>
      <c r="O65" s="71" t="s">
        <v>264</v>
      </c>
      <c r="P65" s="72">
        <v>75930.789999999994</v>
      </c>
      <c r="Q65" s="73">
        <v>0.75930789999999992</v>
      </c>
      <c r="R65" s="73" t="s">
        <v>265</v>
      </c>
      <c r="S65" t="s">
        <v>197</v>
      </c>
      <c r="T65">
        <v>2.2857142857142838</v>
      </c>
      <c r="U65">
        <f t="shared" si="2"/>
        <v>33.250000000000028</v>
      </c>
      <c r="V65">
        <v>2.1428569999999998</v>
      </c>
      <c r="W65">
        <f t="shared" si="4"/>
        <v>220.26668135111211</v>
      </c>
      <c r="X65">
        <v>4.2857142857142847</v>
      </c>
      <c r="Y65">
        <f t="shared" si="3"/>
        <v>348.60000000000008</v>
      </c>
      <c r="Z65">
        <v>0</v>
      </c>
      <c r="AA65" t="s">
        <v>200</v>
      </c>
      <c r="AB65">
        <v>1.6157142857142901</v>
      </c>
      <c r="AC65">
        <f t="shared" si="0"/>
        <v>87.886825817860057</v>
      </c>
    </row>
    <row r="66" spans="1:29" ht="15.75" x14ac:dyDescent="0.25">
      <c r="A66" s="17" t="s">
        <v>84</v>
      </c>
      <c r="B66">
        <v>19</v>
      </c>
      <c r="C66">
        <v>834</v>
      </c>
      <c r="D66">
        <v>3116</v>
      </c>
      <c r="E66">
        <v>622</v>
      </c>
      <c r="F66">
        <v>3</v>
      </c>
      <c r="G66">
        <v>978</v>
      </c>
      <c r="H66">
        <v>4950</v>
      </c>
      <c r="I66">
        <v>11.25</v>
      </c>
      <c r="J66" s="73" t="s">
        <v>279</v>
      </c>
      <c r="K66">
        <v>440</v>
      </c>
      <c r="L66" s="71">
        <v>469332</v>
      </c>
      <c r="M66" s="71">
        <v>395356.97</v>
      </c>
      <c r="N66" s="73">
        <v>3.9535696999999996</v>
      </c>
      <c r="O66" s="71" t="s">
        <v>268</v>
      </c>
      <c r="P66" s="72">
        <v>385680.75</v>
      </c>
      <c r="Q66" s="73">
        <v>3.8568074999999999</v>
      </c>
      <c r="R66" s="73" t="s">
        <v>269</v>
      </c>
      <c r="S66" t="s">
        <v>197</v>
      </c>
      <c r="T66">
        <v>2</v>
      </c>
      <c r="U66">
        <f t="shared" si="2"/>
        <v>9.5</v>
      </c>
      <c r="V66">
        <v>2</v>
      </c>
      <c r="W66">
        <f t="shared" si="4"/>
        <v>417</v>
      </c>
      <c r="X66">
        <v>3</v>
      </c>
      <c r="Y66">
        <f t="shared" si="3"/>
        <v>1038.6666666666667</v>
      </c>
      <c r="Z66">
        <v>1</v>
      </c>
      <c r="AA66">
        <f>F66/Z66</f>
        <v>3</v>
      </c>
      <c r="AB66">
        <v>3.25</v>
      </c>
      <c r="AC66">
        <f t="shared" si="0"/>
        <v>300.92307692307691</v>
      </c>
    </row>
    <row r="67" spans="1:29" ht="15.75" x14ac:dyDescent="0.25">
      <c r="A67" s="17" t="s">
        <v>110</v>
      </c>
      <c r="B67">
        <v>74</v>
      </c>
      <c r="C67">
        <v>1177</v>
      </c>
      <c r="D67">
        <v>2183</v>
      </c>
      <c r="E67">
        <v>234</v>
      </c>
      <c r="F67">
        <v>40</v>
      </c>
      <c r="G67">
        <v>409</v>
      </c>
      <c r="H67">
        <v>3883</v>
      </c>
      <c r="I67">
        <v>11.3</v>
      </c>
      <c r="J67" s="71" t="s">
        <v>279</v>
      </c>
      <c r="K67">
        <v>343.62831858407077</v>
      </c>
      <c r="L67" s="71">
        <v>206728</v>
      </c>
      <c r="M67" s="71">
        <v>161488.81</v>
      </c>
      <c r="N67" s="73">
        <v>1.6148880999999999</v>
      </c>
      <c r="O67" s="71" t="s">
        <v>262</v>
      </c>
      <c r="P67" s="72">
        <v>144623.56</v>
      </c>
      <c r="Q67" s="73">
        <v>1.4462356000000001</v>
      </c>
      <c r="R67" s="73" t="s">
        <v>263</v>
      </c>
      <c r="S67" t="s">
        <v>197</v>
      </c>
      <c r="T67">
        <v>2</v>
      </c>
      <c r="U67">
        <f t="shared" si="2"/>
        <v>37</v>
      </c>
      <c r="V67">
        <v>2</v>
      </c>
      <c r="W67">
        <f t="shared" si="4"/>
        <v>588.5</v>
      </c>
      <c r="X67">
        <v>6</v>
      </c>
      <c r="Y67">
        <f t="shared" si="3"/>
        <v>363.83333333333331</v>
      </c>
      <c r="Z67">
        <v>2</v>
      </c>
      <c r="AA67">
        <f>F67/Z67</f>
        <v>20</v>
      </c>
      <c r="AB67">
        <v>1.3</v>
      </c>
      <c r="AC67">
        <f t="shared" si="0"/>
        <v>314.61538461538458</v>
      </c>
    </row>
    <row r="68" spans="1:29" ht="15.75" x14ac:dyDescent="0.25">
      <c r="A68" s="17" t="s">
        <v>102</v>
      </c>
      <c r="B68">
        <v>158</v>
      </c>
      <c r="C68">
        <v>1788</v>
      </c>
      <c r="D68">
        <v>2707</v>
      </c>
      <c r="E68">
        <v>209</v>
      </c>
      <c r="F68">
        <v>10</v>
      </c>
      <c r="G68">
        <v>516</v>
      </c>
      <c r="H68">
        <v>5179</v>
      </c>
      <c r="I68">
        <v>12.375</v>
      </c>
      <c r="J68" s="71" t="s">
        <v>279</v>
      </c>
      <c r="K68">
        <v>418.50505050505052</v>
      </c>
      <c r="L68" s="71">
        <v>248740</v>
      </c>
      <c r="M68" s="71">
        <v>210340.3</v>
      </c>
      <c r="N68" s="73">
        <v>2.1034029999999997</v>
      </c>
      <c r="O68" s="71" t="s">
        <v>262</v>
      </c>
      <c r="P68" s="72">
        <v>203050.11</v>
      </c>
      <c r="Q68" s="73">
        <v>2.0305010999999999</v>
      </c>
      <c r="R68" s="73" t="s">
        <v>269</v>
      </c>
      <c r="S68" t="s">
        <v>197</v>
      </c>
      <c r="T68">
        <v>1</v>
      </c>
      <c r="U68">
        <f t="shared" si="2"/>
        <v>158</v>
      </c>
      <c r="V68">
        <v>5</v>
      </c>
      <c r="W68">
        <f t="shared" si="4"/>
        <v>357.6</v>
      </c>
      <c r="X68">
        <v>5</v>
      </c>
      <c r="Y68">
        <f t="shared" si="3"/>
        <v>541.4</v>
      </c>
      <c r="Z68">
        <v>1</v>
      </c>
      <c r="AA68">
        <f>F68/Z68</f>
        <v>10</v>
      </c>
      <c r="AB68">
        <v>0.375</v>
      </c>
      <c r="AC68">
        <f t="shared" si="0"/>
        <v>1376</v>
      </c>
    </row>
    <row r="69" spans="1:29" ht="15.75" x14ac:dyDescent="0.25">
      <c r="A69" s="17" t="s">
        <v>154</v>
      </c>
      <c r="B69">
        <v>0</v>
      </c>
      <c r="C69">
        <v>1414</v>
      </c>
      <c r="D69">
        <v>2569</v>
      </c>
      <c r="E69">
        <v>1540</v>
      </c>
      <c r="F69">
        <v>3</v>
      </c>
      <c r="G69">
        <v>1744</v>
      </c>
      <c r="H69">
        <v>5730</v>
      </c>
      <c r="I69">
        <v>12.4</v>
      </c>
      <c r="J69" s="71" t="s">
        <v>279</v>
      </c>
      <c r="K69">
        <v>462.09677419354836</v>
      </c>
      <c r="L69" s="71">
        <v>163746</v>
      </c>
      <c r="M69" s="71">
        <v>135671.5</v>
      </c>
      <c r="N69" s="73">
        <v>1.3567149999999999</v>
      </c>
      <c r="O69" s="71" t="s">
        <v>262</v>
      </c>
      <c r="P69" s="72">
        <v>125114.19</v>
      </c>
      <c r="Q69" s="73">
        <v>1.2511418999999999</v>
      </c>
      <c r="R69" s="73" t="s">
        <v>263</v>
      </c>
      <c r="S69" t="s">
        <v>197</v>
      </c>
      <c r="T69">
        <v>2</v>
      </c>
      <c r="U69">
        <f t="shared" si="2"/>
        <v>0</v>
      </c>
      <c r="V69">
        <v>5</v>
      </c>
      <c r="W69">
        <f t="shared" si="4"/>
        <v>282.8</v>
      </c>
      <c r="X69">
        <v>4</v>
      </c>
      <c r="Y69">
        <f t="shared" si="3"/>
        <v>642.25</v>
      </c>
      <c r="Z69">
        <v>1</v>
      </c>
      <c r="AA69">
        <f>F69/Z69</f>
        <v>3</v>
      </c>
      <c r="AB69">
        <v>0.4</v>
      </c>
      <c r="AC69">
        <f t="shared" si="0"/>
        <v>4360</v>
      </c>
    </row>
    <row r="70" spans="1:29" ht="15.75" x14ac:dyDescent="0.25">
      <c r="A70" s="17" t="s">
        <v>111</v>
      </c>
      <c r="B70">
        <v>62</v>
      </c>
      <c r="C70">
        <v>1218</v>
      </c>
      <c r="D70">
        <v>3036</v>
      </c>
      <c r="E70">
        <v>563</v>
      </c>
      <c r="F70">
        <v>4</v>
      </c>
      <c r="G70">
        <v>850</v>
      </c>
      <c r="H70">
        <v>5170</v>
      </c>
      <c r="I70">
        <v>12.75</v>
      </c>
      <c r="J70" s="71" t="s">
        <v>279</v>
      </c>
      <c r="K70">
        <v>405.49019607843138</v>
      </c>
      <c r="L70" s="71">
        <v>227322</v>
      </c>
      <c r="M70" s="71">
        <v>190276.61</v>
      </c>
      <c r="N70" s="73">
        <v>1.9027660999999998</v>
      </c>
      <c r="O70" s="71" t="s">
        <v>262</v>
      </c>
      <c r="P70" s="72">
        <v>183776.95</v>
      </c>
      <c r="Q70" s="73">
        <v>1.8377695000000001</v>
      </c>
      <c r="R70" s="73" t="s">
        <v>263</v>
      </c>
      <c r="S70" t="s">
        <v>197</v>
      </c>
      <c r="T70">
        <v>2</v>
      </c>
      <c r="U70">
        <f t="shared" si="2"/>
        <v>31</v>
      </c>
      <c r="V70">
        <v>5</v>
      </c>
      <c r="W70">
        <f t="shared" si="4"/>
        <v>243.6</v>
      </c>
      <c r="X70">
        <v>1</v>
      </c>
      <c r="Y70">
        <f t="shared" si="3"/>
        <v>3036</v>
      </c>
      <c r="Z70">
        <v>0</v>
      </c>
      <c r="AA70" t="s">
        <v>200</v>
      </c>
      <c r="AB70">
        <v>4.375</v>
      </c>
      <c r="AC70">
        <f t="shared" si="0"/>
        <v>194.28571428571428</v>
      </c>
    </row>
    <row r="71" spans="1:29" ht="15.75" x14ac:dyDescent="0.25">
      <c r="A71" s="17" t="s">
        <v>119</v>
      </c>
      <c r="B71">
        <v>36</v>
      </c>
      <c r="C71">
        <v>438</v>
      </c>
      <c r="D71">
        <v>1216</v>
      </c>
      <c r="E71">
        <v>150</v>
      </c>
      <c r="F71">
        <v>6</v>
      </c>
      <c r="G71">
        <v>195</v>
      </c>
      <c r="H71">
        <v>1891</v>
      </c>
      <c r="I71">
        <v>13.25</v>
      </c>
      <c r="J71" s="71" t="s">
        <v>279</v>
      </c>
      <c r="K71">
        <v>142.71698113207546</v>
      </c>
      <c r="L71" s="71">
        <v>157425</v>
      </c>
      <c r="M71" s="71">
        <v>134301.37</v>
      </c>
      <c r="N71" s="73">
        <v>1.3430137</v>
      </c>
      <c r="O71" s="71" t="s">
        <v>262</v>
      </c>
      <c r="P71" s="72">
        <v>123835.6</v>
      </c>
      <c r="Q71" s="73">
        <v>1.238356</v>
      </c>
      <c r="R71" s="73" t="s">
        <v>263</v>
      </c>
      <c r="S71" t="s">
        <v>197</v>
      </c>
      <c r="T71">
        <v>2</v>
      </c>
      <c r="U71">
        <f t="shared" si="2"/>
        <v>18</v>
      </c>
      <c r="V71">
        <v>3</v>
      </c>
      <c r="W71">
        <f t="shared" si="4"/>
        <v>146</v>
      </c>
      <c r="X71">
        <v>5</v>
      </c>
      <c r="Y71">
        <f t="shared" si="3"/>
        <v>243.2</v>
      </c>
      <c r="Z71">
        <v>0</v>
      </c>
      <c r="AA71" t="s">
        <v>200</v>
      </c>
      <c r="AB71">
        <v>3.25</v>
      </c>
      <c r="AC71">
        <f t="shared" si="0"/>
        <v>60</v>
      </c>
    </row>
    <row r="72" spans="1:29" ht="15.75" x14ac:dyDescent="0.25">
      <c r="A72" s="17" t="s">
        <v>103</v>
      </c>
      <c r="B72">
        <v>69</v>
      </c>
      <c r="C72">
        <v>236</v>
      </c>
      <c r="D72">
        <v>1431</v>
      </c>
      <c r="E72">
        <v>263</v>
      </c>
      <c r="F72">
        <v>10</v>
      </c>
      <c r="G72">
        <v>386</v>
      </c>
      <c r="H72">
        <v>2132</v>
      </c>
      <c r="I72">
        <v>13.4</v>
      </c>
      <c r="J72" s="71" t="s">
        <v>279</v>
      </c>
      <c r="K72">
        <v>159.1044776119403</v>
      </c>
      <c r="L72" s="71">
        <v>109091</v>
      </c>
      <c r="M72" s="71">
        <v>90636.6</v>
      </c>
      <c r="N72" s="73">
        <v>0.906366</v>
      </c>
      <c r="O72" s="71" t="s">
        <v>264</v>
      </c>
      <c r="P72" s="72">
        <v>86830.73</v>
      </c>
      <c r="Q72" s="73">
        <v>0.8683073</v>
      </c>
      <c r="R72" s="73" t="s">
        <v>265</v>
      </c>
      <c r="S72" t="s">
        <v>197</v>
      </c>
      <c r="T72">
        <v>1</v>
      </c>
      <c r="U72">
        <f t="shared" si="2"/>
        <v>69</v>
      </c>
      <c r="V72">
        <v>7</v>
      </c>
      <c r="W72">
        <f t="shared" si="4"/>
        <v>33.714285714285715</v>
      </c>
      <c r="X72">
        <v>4</v>
      </c>
      <c r="Y72">
        <f t="shared" si="3"/>
        <v>357.75</v>
      </c>
      <c r="Z72">
        <v>0</v>
      </c>
      <c r="AA72" t="s">
        <v>200</v>
      </c>
      <c r="AB72">
        <v>1.4</v>
      </c>
      <c r="AC72">
        <f t="shared" si="0"/>
        <v>275.71428571428572</v>
      </c>
    </row>
    <row r="73" spans="1:29" ht="15.75" x14ac:dyDescent="0.25">
      <c r="A73" s="17" t="s">
        <v>87</v>
      </c>
      <c r="B73">
        <v>224</v>
      </c>
      <c r="C73">
        <v>768</v>
      </c>
      <c r="D73">
        <v>1652</v>
      </c>
      <c r="E73">
        <v>429</v>
      </c>
      <c r="F73">
        <v>13</v>
      </c>
      <c r="G73">
        <v>502</v>
      </c>
      <c r="H73">
        <v>3159</v>
      </c>
      <c r="I73">
        <v>14.2</v>
      </c>
      <c r="J73" s="71" t="s">
        <v>279</v>
      </c>
      <c r="K73">
        <v>222.46478873239437</v>
      </c>
      <c r="L73" s="71">
        <v>186227</v>
      </c>
      <c r="M73" s="71">
        <v>152524.10999999999</v>
      </c>
      <c r="N73" s="73">
        <v>1.5252410999999999</v>
      </c>
      <c r="O73" s="71" t="s">
        <v>262</v>
      </c>
      <c r="P73" s="72">
        <v>140359.03</v>
      </c>
      <c r="Q73" s="73">
        <v>1.4035903000000001</v>
      </c>
      <c r="R73" s="73" t="s">
        <v>263</v>
      </c>
      <c r="S73" t="s">
        <v>197</v>
      </c>
      <c r="T73">
        <v>2</v>
      </c>
      <c r="U73">
        <f t="shared" si="2"/>
        <v>112</v>
      </c>
      <c r="V73">
        <v>3</v>
      </c>
      <c r="W73">
        <f t="shared" si="4"/>
        <v>256</v>
      </c>
      <c r="X73">
        <v>8</v>
      </c>
      <c r="Y73">
        <f t="shared" si="3"/>
        <v>206.5</v>
      </c>
      <c r="Z73">
        <v>0</v>
      </c>
      <c r="AA73" t="s">
        <v>200</v>
      </c>
      <c r="AB73">
        <v>1.2</v>
      </c>
      <c r="AC73">
        <f t="shared" si="0"/>
        <v>418.33333333333337</v>
      </c>
    </row>
    <row r="74" spans="1:29" ht="15.75" x14ac:dyDescent="0.25">
      <c r="A74" s="18" t="s">
        <v>159</v>
      </c>
      <c r="B74">
        <v>103</v>
      </c>
      <c r="C74">
        <v>2364</v>
      </c>
      <c r="D74">
        <v>3640</v>
      </c>
      <c r="E74">
        <v>727</v>
      </c>
      <c r="F74">
        <v>9</v>
      </c>
      <c r="G74">
        <v>1406</v>
      </c>
      <c r="H74">
        <v>7522</v>
      </c>
      <c r="I74">
        <v>15.25</v>
      </c>
      <c r="J74" s="71" t="s">
        <v>285</v>
      </c>
      <c r="K74">
        <v>493.24590163934425</v>
      </c>
      <c r="L74" s="77">
        <v>257803</v>
      </c>
      <c r="M74" s="77">
        <v>215743.54</v>
      </c>
      <c r="N74" s="73">
        <v>2.1574354000000002</v>
      </c>
      <c r="O74" s="71" t="s">
        <v>268</v>
      </c>
      <c r="P74" s="72">
        <v>195867.08</v>
      </c>
      <c r="Q74" s="73">
        <v>1.9586707999999999</v>
      </c>
      <c r="R74" s="73" t="s">
        <v>263</v>
      </c>
      <c r="S74" t="s">
        <v>197</v>
      </c>
      <c r="T74">
        <v>2</v>
      </c>
      <c r="U74">
        <f t="shared" si="2"/>
        <v>51.5</v>
      </c>
      <c r="V74">
        <v>2</v>
      </c>
      <c r="W74">
        <f t="shared" si="4"/>
        <v>1182</v>
      </c>
      <c r="X74">
        <v>2.5</v>
      </c>
      <c r="Y74">
        <f t="shared" si="3"/>
        <v>1456</v>
      </c>
      <c r="Z74">
        <v>1</v>
      </c>
      <c r="AA74">
        <f>F74/Z74</f>
        <v>9</v>
      </c>
      <c r="AB74">
        <v>5.75</v>
      </c>
      <c r="AC74">
        <f t="shared" si="0"/>
        <v>244.52173913043478</v>
      </c>
    </row>
    <row r="75" spans="1:29" ht="15.75" x14ac:dyDescent="0.25">
      <c r="A75" s="17" t="s">
        <v>121</v>
      </c>
      <c r="B75">
        <v>10</v>
      </c>
      <c r="C75">
        <v>1332</v>
      </c>
      <c r="D75">
        <v>2422</v>
      </c>
      <c r="E75">
        <v>2065</v>
      </c>
      <c r="F75">
        <v>7</v>
      </c>
      <c r="G75">
        <v>2361</v>
      </c>
      <c r="H75">
        <v>6132</v>
      </c>
      <c r="I75">
        <v>16.11</v>
      </c>
      <c r="J75" s="71" t="s">
        <v>285</v>
      </c>
      <c r="K75">
        <v>380.63314711359408</v>
      </c>
      <c r="L75" s="71">
        <v>182082</v>
      </c>
      <c r="M75" s="71">
        <v>153308.93</v>
      </c>
      <c r="N75" s="73">
        <v>1.5330892999999999</v>
      </c>
      <c r="O75" s="71" t="s">
        <v>262</v>
      </c>
      <c r="P75" s="72">
        <v>141208.54</v>
      </c>
      <c r="Q75" s="73">
        <v>1.4120854</v>
      </c>
      <c r="R75" s="73" t="s">
        <v>263</v>
      </c>
      <c r="S75" t="s">
        <v>197</v>
      </c>
      <c r="T75">
        <v>2</v>
      </c>
      <c r="U75">
        <f t="shared" si="2"/>
        <v>5</v>
      </c>
      <c r="V75">
        <v>7</v>
      </c>
      <c r="W75">
        <f t="shared" si="4"/>
        <v>190.28571428571428</v>
      </c>
      <c r="X75">
        <v>6</v>
      </c>
      <c r="Y75">
        <f t="shared" si="3"/>
        <v>403.66666666666669</v>
      </c>
      <c r="Z75">
        <v>0</v>
      </c>
      <c r="AA75" t="s">
        <v>200</v>
      </c>
      <c r="AB75">
        <v>1.1100000000000001</v>
      </c>
      <c r="AC75">
        <f t="shared" si="0"/>
        <v>2127.0270270270266</v>
      </c>
    </row>
    <row r="76" spans="1:29" ht="15.75" x14ac:dyDescent="0.25">
      <c r="A76" s="17" t="s">
        <v>90</v>
      </c>
      <c r="B76">
        <v>48</v>
      </c>
      <c r="C76">
        <v>1908</v>
      </c>
      <c r="D76">
        <v>4029</v>
      </c>
      <c r="E76">
        <v>2271</v>
      </c>
      <c r="F76">
        <v>0</v>
      </c>
      <c r="G76">
        <v>3255</v>
      </c>
      <c r="H76">
        <v>9240</v>
      </c>
      <c r="I76">
        <v>20.3</v>
      </c>
      <c r="J76" s="71" t="s">
        <v>285</v>
      </c>
      <c r="K76">
        <v>455.17241379310343</v>
      </c>
      <c r="L76" s="71">
        <v>463731</v>
      </c>
      <c r="M76" s="71">
        <v>382261.73</v>
      </c>
      <c r="N76" s="73">
        <v>3.8226172999999997</v>
      </c>
      <c r="O76" s="71" t="s">
        <v>268</v>
      </c>
      <c r="P76" s="72">
        <v>359235.53</v>
      </c>
      <c r="Q76" s="73">
        <v>3.5923553000000004</v>
      </c>
      <c r="R76" s="73" t="s">
        <v>269</v>
      </c>
      <c r="S76" t="s">
        <v>197</v>
      </c>
      <c r="T76">
        <v>4</v>
      </c>
      <c r="U76">
        <f t="shared" si="2"/>
        <v>12</v>
      </c>
      <c r="V76">
        <v>5</v>
      </c>
      <c r="W76">
        <f t="shared" si="4"/>
        <v>381.6</v>
      </c>
      <c r="X76">
        <v>7</v>
      </c>
      <c r="Y76">
        <f t="shared" si="3"/>
        <v>575.57142857142856</v>
      </c>
      <c r="Z76">
        <v>1</v>
      </c>
      <c r="AA76">
        <f t="shared" ref="AA76:AA83" si="5">F76/Z76</f>
        <v>0</v>
      </c>
      <c r="AB76">
        <v>3.3</v>
      </c>
      <c r="AC76">
        <f t="shared" si="0"/>
        <v>986.36363636363637</v>
      </c>
    </row>
    <row r="77" spans="1:29" ht="15.75" x14ac:dyDescent="0.25">
      <c r="A77" s="17" t="s">
        <v>145</v>
      </c>
      <c r="B77">
        <v>13</v>
      </c>
      <c r="C77">
        <v>1497</v>
      </c>
      <c r="D77">
        <v>3257</v>
      </c>
      <c r="E77">
        <v>805</v>
      </c>
      <c r="F77">
        <v>1</v>
      </c>
      <c r="G77">
        <v>1057</v>
      </c>
      <c r="H77">
        <v>5825</v>
      </c>
      <c r="I77">
        <v>21.25</v>
      </c>
      <c r="J77" s="71" t="s">
        <v>285</v>
      </c>
      <c r="K77">
        <v>274.11764705882354</v>
      </c>
      <c r="L77" s="71">
        <v>458673</v>
      </c>
      <c r="M77" s="71">
        <v>390352.37</v>
      </c>
      <c r="N77" s="73">
        <v>3.9035237</v>
      </c>
      <c r="O77" s="71" t="s">
        <v>268</v>
      </c>
      <c r="P77" s="72">
        <v>373874.03</v>
      </c>
      <c r="Q77" s="73">
        <v>3.7387403000000003</v>
      </c>
      <c r="R77" s="73" t="s">
        <v>269</v>
      </c>
      <c r="S77" t="s">
        <v>197</v>
      </c>
      <c r="T77">
        <v>4</v>
      </c>
      <c r="U77">
        <f t="shared" si="2"/>
        <v>3.25</v>
      </c>
      <c r="V77">
        <v>6</v>
      </c>
      <c r="W77">
        <f t="shared" si="4"/>
        <v>249.5</v>
      </c>
      <c r="X77">
        <v>9</v>
      </c>
      <c r="Y77">
        <f t="shared" si="3"/>
        <v>361.88888888888891</v>
      </c>
      <c r="Z77">
        <v>1</v>
      </c>
      <c r="AA77">
        <f t="shared" si="5"/>
        <v>1</v>
      </c>
      <c r="AB77">
        <v>1.25</v>
      </c>
      <c r="AC77">
        <f t="shared" si="0"/>
        <v>845.6</v>
      </c>
    </row>
    <row r="78" spans="1:29" ht="15.75" x14ac:dyDescent="0.25">
      <c r="A78" s="17" t="s">
        <v>122</v>
      </c>
      <c r="B78">
        <v>9</v>
      </c>
      <c r="C78">
        <v>2055</v>
      </c>
      <c r="D78">
        <v>5851</v>
      </c>
      <c r="E78">
        <v>1283</v>
      </c>
      <c r="F78">
        <v>2</v>
      </c>
      <c r="G78">
        <v>1725</v>
      </c>
      <c r="H78">
        <v>9642</v>
      </c>
      <c r="I78">
        <v>22.25</v>
      </c>
      <c r="J78" s="71" t="s">
        <v>285</v>
      </c>
      <c r="K78">
        <v>433.34831460674155</v>
      </c>
      <c r="L78" s="71">
        <v>796257</v>
      </c>
      <c r="M78" s="71">
        <v>669918.4</v>
      </c>
      <c r="N78" s="73">
        <v>6.6991839999999998</v>
      </c>
      <c r="O78" s="71" t="s">
        <v>268</v>
      </c>
      <c r="P78" s="72">
        <v>642822.03</v>
      </c>
      <c r="Q78" s="73">
        <v>6.4282203000000004</v>
      </c>
      <c r="R78" s="73" t="s">
        <v>269</v>
      </c>
      <c r="S78" t="s">
        <v>197</v>
      </c>
      <c r="T78">
        <v>2</v>
      </c>
      <c r="U78">
        <f t="shared" si="2"/>
        <v>4.5</v>
      </c>
      <c r="V78">
        <v>7.25</v>
      </c>
      <c r="W78">
        <f t="shared" si="4"/>
        <v>283.44827586206895</v>
      </c>
      <c r="X78">
        <v>9.25</v>
      </c>
      <c r="Y78">
        <f t="shared" si="3"/>
        <v>632.54054054054052</v>
      </c>
      <c r="Z78">
        <v>2.5</v>
      </c>
      <c r="AA78">
        <f t="shared" si="5"/>
        <v>0.8</v>
      </c>
      <c r="AB78">
        <v>1.25</v>
      </c>
      <c r="AC78">
        <f t="shared" si="0"/>
        <v>1380</v>
      </c>
    </row>
    <row r="79" spans="1:29" ht="15.75" x14ac:dyDescent="0.25">
      <c r="A79" s="17" t="s">
        <v>127</v>
      </c>
      <c r="B79">
        <v>46</v>
      </c>
      <c r="C79">
        <v>2114</v>
      </c>
      <c r="D79">
        <v>4364</v>
      </c>
      <c r="E79">
        <v>1185</v>
      </c>
      <c r="F79">
        <v>8</v>
      </c>
      <c r="G79">
        <v>1854</v>
      </c>
      <c r="H79">
        <v>8386</v>
      </c>
      <c r="I79">
        <v>26.67</v>
      </c>
      <c r="J79" s="71" t="s">
        <v>285</v>
      </c>
      <c r="K79">
        <v>314.4356955380577</v>
      </c>
      <c r="L79" s="71">
        <v>295917</v>
      </c>
      <c r="M79" s="71">
        <v>245239.74</v>
      </c>
      <c r="N79" s="73">
        <v>2.4523973999999997</v>
      </c>
      <c r="O79" s="71" t="s">
        <v>268</v>
      </c>
      <c r="P79" s="72">
        <v>225420.57</v>
      </c>
      <c r="Q79" s="73">
        <v>2.2542057</v>
      </c>
      <c r="R79" s="73" t="s">
        <v>269</v>
      </c>
      <c r="S79" t="s">
        <v>197</v>
      </c>
      <c r="T79">
        <v>2</v>
      </c>
      <c r="U79">
        <f t="shared" si="2"/>
        <v>23</v>
      </c>
      <c r="V79">
        <v>10</v>
      </c>
      <c r="W79">
        <f t="shared" si="4"/>
        <v>211.4</v>
      </c>
      <c r="X79">
        <v>8</v>
      </c>
      <c r="Y79">
        <f t="shared" si="3"/>
        <v>545.5</v>
      </c>
      <c r="Z79">
        <v>1</v>
      </c>
      <c r="AA79">
        <f t="shared" si="5"/>
        <v>8</v>
      </c>
      <c r="AB79">
        <v>5.67</v>
      </c>
      <c r="AC79">
        <f t="shared" si="0"/>
        <v>326.98412698412699</v>
      </c>
    </row>
    <row r="80" spans="1:29" ht="15.75" x14ac:dyDescent="0.25">
      <c r="A80" s="17" t="s">
        <v>98</v>
      </c>
      <c r="B80">
        <v>161</v>
      </c>
      <c r="C80">
        <v>3510</v>
      </c>
      <c r="D80">
        <v>7651</v>
      </c>
      <c r="E80">
        <v>631</v>
      </c>
      <c r="F80">
        <v>7</v>
      </c>
      <c r="G80">
        <v>834</v>
      </c>
      <c r="H80">
        <v>12163</v>
      </c>
      <c r="I80">
        <v>32.25</v>
      </c>
      <c r="J80" s="71" t="s">
        <v>285</v>
      </c>
      <c r="K80">
        <v>377.14728682170545</v>
      </c>
      <c r="L80" s="71">
        <v>855048</v>
      </c>
      <c r="M80" s="71">
        <v>719006.54</v>
      </c>
      <c r="N80" s="73">
        <v>7.1900653999999999</v>
      </c>
      <c r="O80" s="71" t="s">
        <v>268</v>
      </c>
      <c r="P80" s="72">
        <v>687887.63</v>
      </c>
      <c r="Q80" s="73">
        <v>6.8788762999999999</v>
      </c>
      <c r="R80" s="73" t="s">
        <v>269</v>
      </c>
      <c r="S80" t="s">
        <v>197</v>
      </c>
      <c r="T80">
        <v>6</v>
      </c>
      <c r="U80">
        <f t="shared" si="2"/>
        <v>26.833333333333332</v>
      </c>
      <c r="V80">
        <v>10</v>
      </c>
      <c r="W80">
        <f t="shared" si="4"/>
        <v>351</v>
      </c>
      <c r="X80">
        <v>13</v>
      </c>
      <c r="Y80">
        <f t="shared" si="3"/>
        <v>588.53846153846155</v>
      </c>
      <c r="Z80">
        <v>2</v>
      </c>
      <c r="AA80">
        <f t="shared" si="5"/>
        <v>3.5</v>
      </c>
      <c r="AB80">
        <v>1.25</v>
      </c>
      <c r="AC80">
        <f t="shared" si="0"/>
        <v>667.2</v>
      </c>
    </row>
    <row r="81" spans="1:29" ht="15.75" x14ac:dyDescent="0.25">
      <c r="A81" s="17" t="s">
        <v>120</v>
      </c>
      <c r="B81">
        <v>1116</v>
      </c>
      <c r="C81">
        <v>2360</v>
      </c>
      <c r="D81">
        <v>2921</v>
      </c>
      <c r="E81">
        <v>2660</v>
      </c>
      <c r="F81">
        <v>1</v>
      </c>
      <c r="G81">
        <v>3557</v>
      </c>
      <c r="H81">
        <v>9955</v>
      </c>
      <c r="I81">
        <v>37.75</v>
      </c>
      <c r="J81" s="71" t="s">
        <v>285</v>
      </c>
      <c r="K81">
        <v>263.70860927152319</v>
      </c>
      <c r="L81" s="71">
        <v>487562</v>
      </c>
      <c r="M81" s="71">
        <v>350493.51</v>
      </c>
      <c r="N81" s="73">
        <v>3.5049351</v>
      </c>
      <c r="O81" s="71" t="s">
        <v>268</v>
      </c>
      <c r="P81" s="72">
        <v>272299.99</v>
      </c>
      <c r="Q81" s="73">
        <v>2.7229999</v>
      </c>
      <c r="R81" s="73" t="s">
        <v>269</v>
      </c>
      <c r="S81" t="s">
        <v>197</v>
      </c>
      <c r="T81">
        <v>6</v>
      </c>
      <c r="U81">
        <f t="shared" si="2"/>
        <v>186</v>
      </c>
      <c r="V81">
        <v>12</v>
      </c>
      <c r="W81">
        <f t="shared" si="4"/>
        <v>196.66666666666666</v>
      </c>
      <c r="X81">
        <v>10</v>
      </c>
      <c r="Y81">
        <f t="shared" si="3"/>
        <v>292.10000000000002</v>
      </c>
      <c r="Z81">
        <v>1</v>
      </c>
      <c r="AA81">
        <f t="shared" si="5"/>
        <v>1</v>
      </c>
      <c r="AB81">
        <v>8.75</v>
      </c>
      <c r="AC81">
        <f t="shared" si="0"/>
        <v>406.51428571428573</v>
      </c>
    </row>
    <row r="82" spans="1:29" ht="15.75" x14ac:dyDescent="0.25">
      <c r="A82" s="17" t="s">
        <v>143</v>
      </c>
      <c r="B82">
        <v>419</v>
      </c>
      <c r="C82">
        <v>3837</v>
      </c>
      <c r="D82">
        <v>7966</v>
      </c>
      <c r="E82">
        <v>952</v>
      </c>
      <c r="F82">
        <v>2</v>
      </c>
      <c r="G82">
        <v>1872</v>
      </c>
      <c r="H82">
        <v>14096</v>
      </c>
      <c r="I82">
        <v>44.75</v>
      </c>
      <c r="J82" s="71" t="s">
        <v>285</v>
      </c>
      <c r="K82">
        <v>314.99441340782124</v>
      </c>
      <c r="L82" s="71">
        <v>999728</v>
      </c>
      <c r="M82" s="71">
        <v>858421.6</v>
      </c>
      <c r="N82" s="73">
        <v>8.5842159999999996</v>
      </c>
      <c r="O82" s="71" t="s">
        <v>268</v>
      </c>
      <c r="P82" s="72">
        <v>811169.53</v>
      </c>
      <c r="Q82" s="73">
        <v>8.1116953000000009</v>
      </c>
      <c r="R82" s="73" t="s">
        <v>269</v>
      </c>
      <c r="S82" t="s">
        <v>197</v>
      </c>
      <c r="T82">
        <v>5</v>
      </c>
      <c r="U82">
        <f t="shared" si="2"/>
        <v>83.8</v>
      </c>
      <c r="V82">
        <v>16</v>
      </c>
      <c r="W82">
        <f t="shared" si="4"/>
        <v>239.8125</v>
      </c>
      <c r="X82">
        <v>12</v>
      </c>
      <c r="Y82">
        <f t="shared" si="3"/>
        <v>663.83333333333337</v>
      </c>
      <c r="Z82">
        <v>2</v>
      </c>
      <c r="AA82">
        <f t="shared" si="5"/>
        <v>1</v>
      </c>
      <c r="AB82">
        <v>9.75</v>
      </c>
      <c r="AC82">
        <f t="shared" si="0"/>
        <v>192</v>
      </c>
    </row>
    <row r="83" spans="1:29" ht="16.5" thickBot="1" x14ac:dyDescent="0.3">
      <c r="A83" s="19" t="s">
        <v>138</v>
      </c>
      <c r="B83">
        <v>1266</v>
      </c>
      <c r="C83">
        <v>36677</v>
      </c>
      <c r="D83">
        <v>47933</v>
      </c>
      <c r="E83">
        <v>13812</v>
      </c>
      <c r="F83">
        <v>23</v>
      </c>
      <c r="G83">
        <v>21650</v>
      </c>
      <c r="H83">
        <v>107549</v>
      </c>
      <c r="I83">
        <v>834.84</v>
      </c>
      <c r="J83" s="71" t="s">
        <v>285</v>
      </c>
      <c r="K83">
        <v>128.82588280389055</v>
      </c>
      <c r="L83" s="75">
        <v>6320446</v>
      </c>
      <c r="M83" s="75">
        <v>4905280.75</v>
      </c>
      <c r="N83" s="73">
        <v>49.0528075</v>
      </c>
      <c r="O83" s="71" t="s">
        <v>268</v>
      </c>
      <c r="P83" s="76">
        <v>4247728.2300000004</v>
      </c>
      <c r="Q83" s="73">
        <v>42.477282300000006</v>
      </c>
      <c r="R83" s="73" t="s">
        <v>269</v>
      </c>
      <c r="S83" t="s">
        <v>197</v>
      </c>
      <c r="T83">
        <v>60</v>
      </c>
      <c r="U83">
        <f t="shared" si="2"/>
        <v>21.1</v>
      </c>
      <c r="V83">
        <v>122.0121212</v>
      </c>
      <c r="W83">
        <f t="shared" si="4"/>
        <v>300.60128157168703</v>
      </c>
      <c r="X83">
        <v>0</v>
      </c>
      <c r="Y83" t="s">
        <v>200</v>
      </c>
      <c r="Z83">
        <v>8</v>
      </c>
      <c r="AA83">
        <f t="shared" si="5"/>
        <v>2.875</v>
      </c>
      <c r="AB83">
        <v>533.82787880000001</v>
      </c>
      <c r="AC83">
        <f t="shared" si="0"/>
        <v>40.556143393386222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72"/>
  <sheetViews>
    <sheetView workbookViewId="0">
      <selection activeCell="O19" sqref="O19"/>
    </sheetView>
  </sheetViews>
  <sheetFormatPr defaultRowHeight="15" x14ac:dyDescent="0.25"/>
  <sheetData>
    <row r="1" spans="1:11" x14ac:dyDescent="0.25">
      <c r="A1" s="92" t="s">
        <v>224</v>
      </c>
      <c r="B1" s="93"/>
      <c r="C1" s="93"/>
      <c r="D1" s="93"/>
      <c r="E1" s="94"/>
      <c r="G1" s="92" t="s">
        <v>225</v>
      </c>
      <c r="H1" s="93"/>
      <c r="I1" s="93"/>
      <c r="J1" s="93"/>
      <c r="K1" s="94"/>
    </row>
    <row r="2" spans="1:11" x14ac:dyDescent="0.25">
      <c r="A2" s="57" t="s">
        <v>222</v>
      </c>
      <c r="B2" s="57" t="s">
        <v>199</v>
      </c>
      <c r="C2" s="57" t="s">
        <v>176</v>
      </c>
      <c r="D2" s="57" t="s">
        <v>182</v>
      </c>
      <c r="E2" s="57" t="s">
        <v>183</v>
      </c>
      <c r="G2" s="57" t="s">
        <v>222</v>
      </c>
      <c r="H2" s="57" t="s">
        <v>199</v>
      </c>
      <c r="I2" s="57" t="s">
        <v>176</v>
      </c>
      <c r="J2" s="57" t="s">
        <v>182</v>
      </c>
      <c r="K2" s="57" t="s">
        <v>183</v>
      </c>
    </row>
    <row r="3" spans="1:11" x14ac:dyDescent="0.25">
      <c r="A3" s="58" t="s">
        <v>99</v>
      </c>
      <c r="B3" s="58" t="s">
        <v>198</v>
      </c>
      <c r="C3" s="64">
        <v>3.29</v>
      </c>
      <c r="D3" s="58">
        <v>260</v>
      </c>
      <c r="E3" s="61">
        <v>79.027355623100306</v>
      </c>
      <c r="G3" s="58" t="s">
        <v>107</v>
      </c>
      <c r="H3" s="58" t="s">
        <v>198</v>
      </c>
      <c r="I3" s="64">
        <v>1.25</v>
      </c>
      <c r="J3" s="58">
        <v>1798</v>
      </c>
      <c r="K3" s="56">
        <v>1438.4</v>
      </c>
    </row>
    <row r="4" spans="1:11" x14ac:dyDescent="0.25">
      <c r="A4" s="59" t="s">
        <v>101</v>
      </c>
      <c r="B4" s="59" t="s">
        <v>198</v>
      </c>
      <c r="C4" s="62">
        <v>3.2</v>
      </c>
      <c r="D4" s="59">
        <v>362</v>
      </c>
      <c r="E4" s="52">
        <v>113.125</v>
      </c>
      <c r="G4" s="59" t="s">
        <v>136</v>
      </c>
      <c r="H4" s="59" t="s">
        <v>198</v>
      </c>
      <c r="I4" s="62">
        <v>0.28999999999999998</v>
      </c>
      <c r="J4" s="59">
        <v>336</v>
      </c>
      <c r="K4" s="52">
        <v>1158.6206896551726</v>
      </c>
    </row>
    <row r="5" spans="1:11" x14ac:dyDescent="0.25">
      <c r="A5" s="59" t="s">
        <v>114</v>
      </c>
      <c r="B5" s="59" t="s">
        <v>198</v>
      </c>
      <c r="C5" s="62">
        <v>3.29</v>
      </c>
      <c r="D5" s="59">
        <v>378</v>
      </c>
      <c r="E5" s="52">
        <v>114.8936170212766</v>
      </c>
      <c r="G5" s="59" t="s">
        <v>86</v>
      </c>
      <c r="H5" s="59" t="s">
        <v>197</v>
      </c>
      <c r="I5" s="62">
        <v>2.2200000000000002</v>
      </c>
      <c r="J5" s="59">
        <v>2384</v>
      </c>
      <c r="K5" s="52">
        <v>1073.8738738738739</v>
      </c>
    </row>
    <row r="6" spans="1:11" x14ac:dyDescent="0.25">
      <c r="A6" s="59" t="s">
        <v>128</v>
      </c>
      <c r="B6" s="59" t="s">
        <v>198</v>
      </c>
      <c r="C6" s="62">
        <v>3.25</v>
      </c>
      <c r="D6" s="59">
        <v>380</v>
      </c>
      <c r="E6" s="52">
        <v>116.92307692307692</v>
      </c>
      <c r="G6" s="59" t="s">
        <v>130</v>
      </c>
      <c r="H6" s="59" t="s">
        <v>198</v>
      </c>
      <c r="I6" s="62">
        <v>1.22</v>
      </c>
      <c r="J6" s="59">
        <v>1152</v>
      </c>
      <c r="K6" s="52">
        <v>944.26229508196718</v>
      </c>
    </row>
    <row r="7" spans="1:11" x14ac:dyDescent="0.25">
      <c r="A7" s="59" t="s">
        <v>125</v>
      </c>
      <c r="B7" s="59" t="s">
        <v>198</v>
      </c>
      <c r="C7" s="62">
        <v>3.4</v>
      </c>
      <c r="D7" s="59">
        <v>410</v>
      </c>
      <c r="E7" s="52">
        <v>120.58823529411765</v>
      </c>
      <c r="G7" s="59" t="s">
        <v>109</v>
      </c>
      <c r="H7" s="59" t="s">
        <v>198</v>
      </c>
      <c r="I7" s="62">
        <v>1.22</v>
      </c>
      <c r="J7" s="59">
        <v>1028</v>
      </c>
      <c r="K7" s="52">
        <v>842.62295081967216</v>
      </c>
    </row>
    <row r="8" spans="1:11" x14ac:dyDescent="0.25">
      <c r="A8" s="59" t="s">
        <v>97</v>
      </c>
      <c r="B8" s="59" t="s">
        <v>198</v>
      </c>
      <c r="C8" s="62">
        <v>2.11</v>
      </c>
      <c r="D8" s="59">
        <v>270</v>
      </c>
      <c r="E8" s="52">
        <v>127.96208530805688</v>
      </c>
      <c r="G8" s="59" t="s">
        <v>112</v>
      </c>
      <c r="H8" s="59" t="s">
        <v>198</v>
      </c>
      <c r="I8" s="62">
        <v>1.4</v>
      </c>
      <c r="J8" s="59">
        <v>942</v>
      </c>
      <c r="K8" s="52">
        <v>672.85714285714289</v>
      </c>
    </row>
    <row r="9" spans="1:11" x14ac:dyDescent="0.25">
      <c r="A9" s="59" t="s">
        <v>191</v>
      </c>
      <c r="B9" s="59" t="s">
        <v>197</v>
      </c>
      <c r="C9" s="62">
        <v>834.84</v>
      </c>
      <c r="D9" s="59">
        <v>107549</v>
      </c>
      <c r="E9" s="52">
        <v>128.82588280389055</v>
      </c>
      <c r="G9" s="59" t="s">
        <v>81</v>
      </c>
      <c r="H9" s="59" t="s">
        <v>198</v>
      </c>
      <c r="I9" s="62">
        <v>2.2000000000000002</v>
      </c>
      <c r="J9" s="59">
        <v>1410</v>
      </c>
      <c r="K9" s="52">
        <v>640.90909090909088</v>
      </c>
    </row>
    <row r="10" spans="1:11" x14ac:dyDescent="0.25">
      <c r="A10" s="59" t="s">
        <v>119</v>
      </c>
      <c r="B10" s="59" t="s">
        <v>197</v>
      </c>
      <c r="C10" s="62">
        <v>13.25</v>
      </c>
      <c r="D10" s="59">
        <v>1891</v>
      </c>
      <c r="E10" s="52">
        <v>142.71698113207546</v>
      </c>
      <c r="G10" s="59" t="s">
        <v>142</v>
      </c>
      <c r="H10" s="59" t="s">
        <v>198</v>
      </c>
      <c r="I10" s="62">
        <v>1.3</v>
      </c>
      <c r="J10" s="59">
        <v>800</v>
      </c>
      <c r="K10" s="52">
        <v>615.38461538461536</v>
      </c>
    </row>
    <row r="11" spans="1:11" x14ac:dyDescent="0.25">
      <c r="A11" s="59" t="s">
        <v>85</v>
      </c>
      <c r="B11" s="59" t="s">
        <v>198</v>
      </c>
      <c r="C11" s="62">
        <v>2.11</v>
      </c>
      <c r="D11" s="59">
        <v>315</v>
      </c>
      <c r="E11" s="52">
        <v>149.28909952606637</v>
      </c>
      <c r="G11" s="59" t="s">
        <v>104</v>
      </c>
      <c r="H11" s="59" t="s">
        <v>198</v>
      </c>
      <c r="I11" s="62">
        <v>1.3</v>
      </c>
      <c r="J11" s="59">
        <v>774</v>
      </c>
      <c r="K11" s="52">
        <v>595.38461538461536</v>
      </c>
    </row>
    <row r="12" spans="1:11" x14ac:dyDescent="0.25">
      <c r="A12" s="60" t="s">
        <v>103</v>
      </c>
      <c r="B12" s="60" t="s">
        <v>197</v>
      </c>
      <c r="C12" s="63">
        <v>13.4</v>
      </c>
      <c r="D12" s="60">
        <v>2132</v>
      </c>
      <c r="E12" s="50">
        <v>159.1044776119403</v>
      </c>
      <c r="G12" s="60" t="s">
        <v>132</v>
      </c>
      <c r="H12" s="60" t="s">
        <v>197</v>
      </c>
      <c r="I12" s="63">
        <v>5.25</v>
      </c>
      <c r="J12" s="60">
        <v>2976</v>
      </c>
      <c r="K12" s="50">
        <v>566.85714285714289</v>
      </c>
    </row>
    <row r="14" spans="1:11" x14ac:dyDescent="0.25">
      <c r="A14" s="92" t="s">
        <v>238</v>
      </c>
      <c r="B14" s="93"/>
      <c r="C14" s="93"/>
      <c r="D14" s="93"/>
      <c r="E14" s="94"/>
      <c r="G14" s="92" t="s">
        <v>223</v>
      </c>
      <c r="H14" s="93"/>
      <c r="I14" s="93"/>
      <c r="J14" s="93"/>
      <c r="K14" s="94"/>
    </row>
    <row r="15" spans="1:11" x14ac:dyDescent="0.25">
      <c r="A15" s="57" t="s">
        <v>222</v>
      </c>
      <c r="B15" s="57" t="s">
        <v>199</v>
      </c>
      <c r="C15" s="57" t="s">
        <v>176</v>
      </c>
      <c r="D15" s="57" t="s">
        <v>182</v>
      </c>
      <c r="E15" s="57" t="s">
        <v>183</v>
      </c>
      <c r="G15" s="57" t="s">
        <v>222</v>
      </c>
      <c r="H15" s="57" t="s">
        <v>199</v>
      </c>
      <c r="I15" s="57" t="s">
        <v>176</v>
      </c>
      <c r="J15" s="57" t="s">
        <v>182</v>
      </c>
      <c r="K15" s="57" t="s">
        <v>183</v>
      </c>
    </row>
    <row r="16" spans="1:11" x14ac:dyDescent="0.25">
      <c r="A16" s="58" t="s">
        <v>106</v>
      </c>
      <c r="B16" s="58" t="s">
        <v>197</v>
      </c>
      <c r="C16" s="58">
        <v>2</v>
      </c>
      <c r="D16" s="58">
        <v>1</v>
      </c>
      <c r="E16" s="56">
        <v>0.5</v>
      </c>
      <c r="G16" s="58" t="s">
        <v>113</v>
      </c>
      <c r="H16" s="58" t="s">
        <v>197</v>
      </c>
      <c r="I16" s="58">
        <v>1</v>
      </c>
      <c r="J16" s="58">
        <v>307</v>
      </c>
      <c r="K16" s="26">
        <v>307</v>
      </c>
    </row>
    <row r="17" spans="1:11" x14ac:dyDescent="0.25">
      <c r="A17" s="59" t="s">
        <v>145</v>
      </c>
      <c r="B17" s="59" t="s">
        <v>197</v>
      </c>
      <c r="C17" s="59">
        <v>4</v>
      </c>
      <c r="D17" s="59">
        <v>13</v>
      </c>
      <c r="E17" s="52">
        <v>3.25</v>
      </c>
      <c r="G17" s="59" t="s">
        <v>120</v>
      </c>
      <c r="H17" s="59" t="s">
        <v>197</v>
      </c>
      <c r="I17" s="59">
        <v>6</v>
      </c>
      <c r="J17" s="59">
        <v>1116</v>
      </c>
      <c r="K17" s="40">
        <v>186</v>
      </c>
    </row>
    <row r="18" spans="1:11" x14ac:dyDescent="0.25">
      <c r="A18" s="59" t="s">
        <v>122</v>
      </c>
      <c r="B18" s="59" t="s">
        <v>197</v>
      </c>
      <c r="C18" s="59">
        <v>2</v>
      </c>
      <c r="D18" s="59">
        <v>9</v>
      </c>
      <c r="E18" s="52">
        <v>4.5</v>
      </c>
      <c r="G18" s="59" t="s">
        <v>102</v>
      </c>
      <c r="H18" s="59" t="s">
        <v>197</v>
      </c>
      <c r="I18" s="59">
        <v>1</v>
      </c>
      <c r="J18" s="59">
        <v>158</v>
      </c>
      <c r="K18" s="40">
        <v>158</v>
      </c>
    </row>
    <row r="19" spans="1:11" x14ac:dyDescent="0.25">
      <c r="A19" s="59" t="s">
        <v>121</v>
      </c>
      <c r="B19" s="59" t="s">
        <v>197</v>
      </c>
      <c r="C19" s="59">
        <v>2</v>
      </c>
      <c r="D19" s="59">
        <v>10</v>
      </c>
      <c r="E19" s="40">
        <v>5</v>
      </c>
      <c r="G19" s="59" t="s">
        <v>87</v>
      </c>
      <c r="H19" s="59" t="s">
        <v>197</v>
      </c>
      <c r="I19" s="59">
        <v>2</v>
      </c>
      <c r="J19" s="59">
        <v>224</v>
      </c>
      <c r="K19" s="40">
        <v>112</v>
      </c>
    </row>
    <row r="20" spans="1:11" x14ac:dyDescent="0.25">
      <c r="A20" s="59" t="s">
        <v>157</v>
      </c>
      <c r="B20" s="59" t="s">
        <v>197</v>
      </c>
      <c r="C20" s="59">
        <v>2</v>
      </c>
      <c r="D20" s="59">
        <v>17</v>
      </c>
      <c r="E20" s="52">
        <v>8.5</v>
      </c>
      <c r="G20" s="59" t="s">
        <v>83</v>
      </c>
      <c r="H20" s="59" t="s">
        <v>197</v>
      </c>
      <c r="I20" s="59">
        <v>1</v>
      </c>
      <c r="J20" s="59">
        <v>93</v>
      </c>
      <c r="K20" s="40">
        <v>93</v>
      </c>
    </row>
    <row r="21" spans="1:11" x14ac:dyDescent="0.25">
      <c r="A21" s="59" t="s">
        <v>82</v>
      </c>
      <c r="B21" s="59" t="s">
        <v>197</v>
      </c>
      <c r="C21" s="59">
        <v>2</v>
      </c>
      <c r="D21" s="59">
        <v>17</v>
      </c>
      <c r="E21" s="52">
        <v>8.5</v>
      </c>
      <c r="G21" s="59" t="s">
        <v>143</v>
      </c>
      <c r="H21" s="59" t="s">
        <v>197</v>
      </c>
      <c r="I21" s="59">
        <v>5</v>
      </c>
      <c r="J21" s="59">
        <v>419</v>
      </c>
      <c r="K21" s="52">
        <v>83.8</v>
      </c>
    </row>
    <row r="22" spans="1:11" x14ac:dyDescent="0.25">
      <c r="A22" s="59" t="s">
        <v>84</v>
      </c>
      <c r="B22" s="59" t="s">
        <v>197</v>
      </c>
      <c r="C22" s="59">
        <v>2</v>
      </c>
      <c r="D22" s="59">
        <v>19</v>
      </c>
      <c r="E22" s="52">
        <v>9.5</v>
      </c>
      <c r="G22" s="59" t="s">
        <v>79</v>
      </c>
      <c r="H22" s="59" t="s">
        <v>197</v>
      </c>
      <c r="I22" s="59">
        <v>1</v>
      </c>
      <c r="J22" s="59">
        <v>80</v>
      </c>
      <c r="K22" s="40">
        <v>80</v>
      </c>
    </row>
    <row r="23" spans="1:11" x14ac:dyDescent="0.25">
      <c r="A23" s="59" t="s">
        <v>90</v>
      </c>
      <c r="B23" s="59" t="s">
        <v>197</v>
      </c>
      <c r="C23" s="59">
        <v>4</v>
      </c>
      <c r="D23" s="59">
        <v>48</v>
      </c>
      <c r="E23" s="40">
        <v>12</v>
      </c>
      <c r="G23" s="59" t="s">
        <v>103</v>
      </c>
      <c r="H23" s="59" t="s">
        <v>197</v>
      </c>
      <c r="I23" s="59">
        <v>1</v>
      </c>
      <c r="J23" s="59">
        <v>69</v>
      </c>
      <c r="K23" s="40">
        <v>69</v>
      </c>
    </row>
    <row r="24" spans="1:11" x14ac:dyDescent="0.25">
      <c r="A24" s="59" t="s">
        <v>119</v>
      </c>
      <c r="B24" s="59" t="s">
        <v>197</v>
      </c>
      <c r="C24" s="59">
        <v>2</v>
      </c>
      <c r="D24" s="59">
        <v>36</v>
      </c>
      <c r="E24" s="40">
        <v>18</v>
      </c>
      <c r="G24" s="59" t="s">
        <v>132</v>
      </c>
      <c r="H24" s="59" t="s">
        <v>197</v>
      </c>
      <c r="I24" s="59">
        <v>1</v>
      </c>
      <c r="J24" s="59">
        <v>53</v>
      </c>
      <c r="K24" s="40">
        <v>53</v>
      </c>
    </row>
    <row r="25" spans="1:11" x14ac:dyDescent="0.25">
      <c r="A25" s="60" t="s">
        <v>124</v>
      </c>
      <c r="B25" s="60" t="s">
        <v>197</v>
      </c>
      <c r="C25" s="60">
        <v>1</v>
      </c>
      <c r="D25" s="60">
        <v>19</v>
      </c>
      <c r="E25" s="28">
        <v>19</v>
      </c>
      <c r="G25" s="60" t="s">
        <v>159</v>
      </c>
      <c r="H25" s="60" t="s">
        <v>197</v>
      </c>
      <c r="I25" s="60">
        <v>2</v>
      </c>
      <c r="J25" s="60">
        <v>103</v>
      </c>
      <c r="K25" s="50">
        <v>51.5</v>
      </c>
    </row>
    <row r="27" spans="1:11" x14ac:dyDescent="0.25">
      <c r="A27" s="92" t="s">
        <v>239</v>
      </c>
      <c r="B27" s="93"/>
      <c r="C27" s="93"/>
      <c r="D27" s="93"/>
      <c r="E27" s="94"/>
      <c r="G27" s="92" t="s">
        <v>240</v>
      </c>
      <c r="H27" s="93"/>
      <c r="I27" s="93"/>
      <c r="J27" s="93"/>
      <c r="K27" s="94"/>
    </row>
    <row r="28" spans="1:11" x14ac:dyDescent="0.25">
      <c r="A28" s="57" t="s">
        <v>222</v>
      </c>
      <c r="B28" s="57" t="s">
        <v>199</v>
      </c>
      <c r="C28" s="57" t="s">
        <v>176</v>
      </c>
      <c r="D28" s="57" t="s">
        <v>182</v>
      </c>
      <c r="E28" s="57" t="s">
        <v>183</v>
      </c>
      <c r="G28" s="57" t="s">
        <v>222</v>
      </c>
      <c r="H28" s="57" t="s">
        <v>199</v>
      </c>
      <c r="I28" s="57" t="s">
        <v>176</v>
      </c>
      <c r="J28" s="57" t="s">
        <v>182</v>
      </c>
      <c r="K28" s="57" t="s">
        <v>183</v>
      </c>
    </row>
    <row r="29" spans="1:11" x14ac:dyDescent="0.25">
      <c r="A29" s="58" t="s">
        <v>103</v>
      </c>
      <c r="B29" s="58" t="s">
        <v>197</v>
      </c>
      <c r="C29" s="58">
        <v>7</v>
      </c>
      <c r="D29" s="58">
        <v>236</v>
      </c>
      <c r="E29" s="56">
        <v>33.714285714285715</v>
      </c>
      <c r="G29" s="58" t="s">
        <v>159</v>
      </c>
      <c r="H29" s="58" t="s">
        <v>197</v>
      </c>
      <c r="I29" s="58">
        <v>2</v>
      </c>
      <c r="J29" s="58">
        <v>2364</v>
      </c>
      <c r="K29" s="26">
        <v>1182</v>
      </c>
    </row>
    <row r="30" spans="1:11" x14ac:dyDescent="0.25">
      <c r="A30" s="59" t="s">
        <v>119</v>
      </c>
      <c r="B30" s="59" t="s">
        <v>197</v>
      </c>
      <c r="C30" s="59">
        <v>3</v>
      </c>
      <c r="D30" s="59">
        <v>438</v>
      </c>
      <c r="E30" s="40">
        <v>146</v>
      </c>
      <c r="G30" s="59" t="s">
        <v>133</v>
      </c>
      <c r="H30" s="59" t="s">
        <v>197</v>
      </c>
      <c r="I30" s="59">
        <v>1</v>
      </c>
      <c r="J30" s="59">
        <v>1031</v>
      </c>
      <c r="K30" s="40">
        <v>1031</v>
      </c>
    </row>
    <row r="31" spans="1:11" x14ac:dyDescent="0.25">
      <c r="A31" s="59" t="s">
        <v>121</v>
      </c>
      <c r="B31" s="59" t="s">
        <v>197</v>
      </c>
      <c r="C31" s="59">
        <v>7</v>
      </c>
      <c r="D31" s="59">
        <v>1332</v>
      </c>
      <c r="E31" s="52">
        <v>190.28571428571428</v>
      </c>
      <c r="G31" s="59" t="s">
        <v>110</v>
      </c>
      <c r="H31" s="59" t="s">
        <v>197</v>
      </c>
      <c r="I31" s="59">
        <v>2</v>
      </c>
      <c r="J31" s="59">
        <v>1177</v>
      </c>
      <c r="K31" s="52">
        <v>588.5</v>
      </c>
    </row>
    <row r="32" spans="1:11" x14ac:dyDescent="0.25">
      <c r="A32" s="59" t="s">
        <v>120</v>
      </c>
      <c r="B32" s="59" t="s">
        <v>197</v>
      </c>
      <c r="C32" s="59">
        <v>12</v>
      </c>
      <c r="D32" s="59">
        <v>2360</v>
      </c>
      <c r="E32" s="52">
        <v>196.66666666666666</v>
      </c>
      <c r="G32" s="59" t="s">
        <v>115</v>
      </c>
      <c r="H32" s="59" t="s">
        <v>197</v>
      </c>
      <c r="I32" s="59">
        <v>1</v>
      </c>
      <c r="J32" s="59">
        <v>555</v>
      </c>
      <c r="K32" s="40">
        <v>555</v>
      </c>
    </row>
    <row r="33" spans="1:11" x14ac:dyDescent="0.25">
      <c r="A33" s="59" t="s">
        <v>127</v>
      </c>
      <c r="B33" s="59" t="s">
        <v>197</v>
      </c>
      <c r="C33" s="59">
        <v>10</v>
      </c>
      <c r="D33" s="59">
        <v>2114</v>
      </c>
      <c r="E33" s="52">
        <v>211.4</v>
      </c>
      <c r="G33" s="59" t="s">
        <v>78</v>
      </c>
      <c r="H33" s="59" t="s">
        <v>197</v>
      </c>
      <c r="I33" s="59">
        <v>2</v>
      </c>
      <c r="J33" s="59">
        <v>865</v>
      </c>
      <c r="K33" s="52">
        <v>432.5</v>
      </c>
    </row>
    <row r="34" spans="1:11" x14ac:dyDescent="0.25">
      <c r="A34" s="59" t="s">
        <v>157</v>
      </c>
      <c r="B34" s="59" t="s">
        <v>197</v>
      </c>
      <c r="C34" s="59">
        <v>2</v>
      </c>
      <c r="D34" s="59">
        <v>432</v>
      </c>
      <c r="E34" s="40">
        <v>216</v>
      </c>
      <c r="G34" s="59" t="s">
        <v>84</v>
      </c>
      <c r="H34" s="59" t="s">
        <v>197</v>
      </c>
      <c r="I34" s="59">
        <v>2</v>
      </c>
      <c r="J34" s="59">
        <v>834</v>
      </c>
      <c r="K34" s="40">
        <v>417</v>
      </c>
    </row>
    <row r="35" spans="1:11" x14ac:dyDescent="0.25">
      <c r="A35" s="59" t="s">
        <v>156</v>
      </c>
      <c r="B35" s="59" t="s">
        <v>197</v>
      </c>
      <c r="C35" s="62">
        <v>2.1428569999999998</v>
      </c>
      <c r="D35" s="59">
        <v>472</v>
      </c>
      <c r="E35" s="52">
        <v>220.26668135111211</v>
      </c>
      <c r="G35" s="59" t="s">
        <v>90</v>
      </c>
      <c r="H35" s="59" t="s">
        <v>197</v>
      </c>
      <c r="I35" s="59">
        <v>5</v>
      </c>
      <c r="J35" s="59">
        <v>1908</v>
      </c>
      <c r="K35" s="52">
        <v>381.6</v>
      </c>
    </row>
    <row r="36" spans="1:11" x14ac:dyDescent="0.25">
      <c r="A36" s="59" t="s">
        <v>143</v>
      </c>
      <c r="B36" s="59" t="s">
        <v>197</v>
      </c>
      <c r="C36" s="59">
        <v>16</v>
      </c>
      <c r="D36" s="59">
        <v>3837</v>
      </c>
      <c r="E36" s="52">
        <v>239.8125</v>
      </c>
      <c r="G36" s="59" t="s">
        <v>124</v>
      </c>
      <c r="H36" s="59" t="s">
        <v>197</v>
      </c>
      <c r="I36" s="59">
        <v>1</v>
      </c>
      <c r="J36" s="59">
        <v>375</v>
      </c>
      <c r="K36" s="40">
        <v>375</v>
      </c>
    </row>
    <row r="37" spans="1:11" x14ac:dyDescent="0.25">
      <c r="A37" s="59" t="s">
        <v>111</v>
      </c>
      <c r="B37" s="59" t="s">
        <v>197</v>
      </c>
      <c r="C37" s="59">
        <v>5</v>
      </c>
      <c r="D37" s="59">
        <v>1218</v>
      </c>
      <c r="E37" s="52">
        <v>243.6</v>
      </c>
      <c r="G37" s="59" t="s">
        <v>132</v>
      </c>
      <c r="H37" s="59" t="s">
        <v>197</v>
      </c>
      <c r="I37" s="59">
        <v>2</v>
      </c>
      <c r="J37" s="59">
        <v>735</v>
      </c>
      <c r="K37" s="52">
        <v>367.5</v>
      </c>
    </row>
    <row r="38" spans="1:11" x14ac:dyDescent="0.25">
      <c r="A38" s="60" t="s">
        <v>145</v>
      </c>
      <c r="B38" s="60" t="s">
        <v>197</v>
      </c>
      <c r="C38" s="60">
        <v>6</v>
      </c>
      <c r="D38" s="60">
        <v>1497</v>
      </c>
      <c r="E38" s="50">
        <v>249.5</v>
      </c>
      <c r="G38" s="60" t="s">
        <v>102</v>
      </c>
      <c r="H38" s="60" t="s">
        <v>197</v>
      </c>
      <c r="I38" s="60">
        <v>5</v>
      </c>
      <c r="J38" s="60">
        <v>1788</v>
      </c>
      <c r="K38" s="50">
        <v>357.6</v>
      </c>
    </row>
    <row r="40" spans="1:11" x14ac:dyDescent="0.25">
      <c r="A40" s="92" t="s">
        <v>241</v>
      </c>
      <c r="B40" s="93"/>
      <c r="C40" s="93"/>
      <c r="D40" s="93"/>
      <c r="E40" s="94"/>
      <c r="G40" s="92" t="s">
        <v>242</v>
      </c>
      <c r="H40" s="93"/>
      <c r="I40" s="93"/>
      <c r="J40" s="93"/>
      <c r="K40" s="94"/>
    </row>
    <row r="41" spans="1:11" x14ac:dyDescent="0.25">
      <c r="A41" s="57" t="s">
        <v>222</v>
      </c>
      <c r="B41" s="57" t="s">
        <v>199</v>
      </c>
      <c r="C41" s="57" t="s">
        <v>176</v>
      </c>
      <c r="D41" s="57" t="s">
        <v>182</v>
      </c>
      <c r="E41" s="57" t="s">
        <v>183</v>
      </c>
      <c r="G41" s="57" t="s">
        <v>222</v>
      </c>
      <c r="H41" s="57" t="s">
        <v>199</v>
      </c>
      <c r="I41" s="57" t="s">
        <v>176</v>
      </c>
      <c r="J41" s="57" t="s">
        <v>182</v>
      </c>
      <c r="K41" s="57" t="s">
        <v>183</v>
      </c>
    </row>
    <row r="42" spans="1:11" x14ac:dyDescent="0.25">
      <c r="A42" s="58" t="s">
        <v>87</v>
      </c>
      <c r="B42" s="58" t="s">
        <v>197</v>
      </c>
      <c r="C42" s="58">
        <v>8</v>
      </c>
      <c r="D42" s="58">
        <v>1652</v>
      </c>
      <c r="E42" s="56">
        <v>206.5</v>
      </c>
      <c r="G42" s="58" t="s">
        <v>111</v>
      </c>
      <c r="H42" s="58" t="s">
        <v>197</v>
      </c>
      <c r="I42" s="58">
        <v>1</v>
      </c>
      <c r="J42" s="58">
        <v>3036</v>
      </c>
      <c r="K42" s="58">
        <v>3036</v>
      </c>
    </row>
    <row r="43" spans="1:11" x14ac:dyDescent="0.25">
      <c r="A43" s="59" t="s">
        <v>119</v>
      </c>
      <c r="B43" s="59" t="s">
        <v>197</v>
      </c>
      <c r="C43" s="59">
        <v>5</v>
      </c>
      <c r="D43" s="59">
        <v>1216</v>
      </c>
      <c r="E43" s="52">
        <v>243.2</v>
      </c>
      <c r="G43" s="59" t="s">
        <v>106</v>
      </c>
      <c r="H43" s="59" t="s">
        <v>197</v>
      </c>
      <c r="I43" s="59">
        <v>1</v>
      </c>
      <c r="J43" s="59">
        <v>2729</v>
      </c>
      <c r="K43" s="59">
        <v>2729</v>
      </c>
    </row>
    <row r="44" spans="1:11" x14ac:dyDescent="0.25">
      <c r="A44" s="59" t="s">
        <v>120</v>
      </c>
      <c r="B44" s="59" t="s">
        <v>197</v>
      </c>
      <c r="C44" s="59">
        <v>10</v>
      </c>
      <c r="D44" s="59">
        <v>2921</v>
      </c>
      <c r="E44" s="52">
        <v>292.10000000000002</v>
      </c>
      <c r="G44" s="59" t="s">
        <v>132</v>
      </c>
      <c r="H44" s="59" t="s">
        <v>197</v>
      </c>
      <c r="I44" s="59">
        <v>1</v>
      </c>
      <c r="J44" s="59">
        <v>1810</v>
      </c>
      <c r="K44" s="59">
        <v>1810</v>
      </c>
    </row>
    <row r="45" spans="1:11" x14ac:dyDescent="0.25">
      <c r="A45" s="59" t="s">
        <v>156</v>
      </c>
      <c r="B45" s="59" t="s">
        <v>197</v>
      </c>
      <c r="C45" s="62">
        <v>4.2857142857142847</v>
      </c>
      <c r="D45" s="59">
        <v>1494</v>
      </c>
      <c r="E45" s="52">
        <v>348.60000000000008</v>
      </c>
      <c r="G45" s="59" t="s">
        <v>159</v>
      </c>
      <c r="H45" s="59" t="s">
        <v>197</v>
      </c>
      <c r="I45" s="59">
        <v>2.5</v>
      </c>
      <c r="J45" s="59">
        <v>3640</v>
      </c>
      <c r="K45" s="59">
        <v>1456</v>
      </c>
    </row>
    <row r="46" spans="1:11" x14ac:dyDescent="0.25">
      <c r="A46" s="59" t="s">
        <v>103</v>
      </c>
      <c r="B46" s="59" t="s">
        <v>197</v>
      </c>
      <c r="C46" s="59">
        <v>4</v>
      </c>
      <c r="D46" s="59">
        <v>1431</v>
      </c>
      <c r="E46" s="52">
        <v>357.75</v>
      </c>
      <c r="G46" s="59" t="s">
        <v>84</v>
      </c>
      <c r="H46" s="59" t="s">
        <v>197</v>
      </c>
      <c r="I46" s="59">
        <v>3</v>
      </c>
      <c r="J46" s="59">
        <v>3116</v>
      </c>
      <c r="K46" s="62">
        <v>1038.6666666666667</v>
      </c>
    </row>
    <row r="47" spans="1:11" x14ac:dyDescent="0.25">
      <c r="A47" s="59" t="s">
        <v>83</v>
      </c>
      <c r="B47" s="59" t="s">
        <v>197</v>
      </c>
      <c r="C47" s="59">
        <v>3</v>
      </c>
      <c r="D47" s="59">
        <v>1077</v>
      </c>
      <c r="E47" s="40">
        <v>359</v>
      </c>
      <c r="G47" s="59" t="s">
        <v>113</v>
      </c>
      <c r="H47" s="59" t="s">
        <v>197</v>
      </c>
      <c r="I47" s="59">
        <v>1</v>
      </c>
      <c r="J47" s="59">
        <v>1037</v>
      </c>
      <c r="K47" s="59">
        <v>1037</v>
      </c>
    </row>
    <row r="48" spans="1:11" x14ac:dyDescent="0.25">
      <c r="A48" s="59" t="s">
        <v>145</v>
      </c>
      <c r="B48" s="59" t="s">
        <v>197</v>
      </c>
      <c r="C48" s="59">
        <v>9</v>
      </c>
      <c r="D48" s="59">
        <v>3257</v>
      </c>
      <c r="E48" s="52">
        <v>361.88888888888891</v>
      </c>
      <c r="G48" s="59" t="s">
        <v>79</v>
      </c>
      <c r="H48" s="59" t="s">
        <v>197</v>
      </c>
      <c r="I48" s="59">
        <v>2</v>
      </c>
      <c r="J48" s="59">
        <v>1959</v>
      </c>
      <c r="K48" s="59">
        <v>979.5</v>
      </c>
    </row>
    <row r="49" spans="1:11" x14ac:dyDescent="0.25">
      <c r="A49" s="59" t="s">
        <v>110</v>
      </c>
      <c r="B49" s="59" t="s">
        <v>197</v>
      </c>
      <c r="C49" s="59">
        <v>6</v>
      </c>
      <c r="D49" s="59">
        <v>2183</v>
      </c>
      <c r="E49" s="52">
        <v>363.83333333333331</v>
      </c>
      <c r="G49" s="59" t="s">
        <v>78</v>
      </c>
      <c r="H49" s="59" t="s">
        <v>197</v>
      </c>
      <c r="I49" s="59">
        <v>3</v>
      </c>
      <c r="J49" s="59">
        <v>2444</v>
      </c>
      <c r="K49" s="62">
        <v>814.66666666666663</v>
      </c>
    </row>
    <row r="50" spans="1:11" x14ac:dyDescent="0.25">
      <c r="A50" s="59" t="s">
        <v>115</v>
      </c>
      <c r="B50" s="59" t="s">
        <v>197</v>
      </c>
      <c r="C50" s="59">
        <v>2</v>
      </c>
      <c r="D50" s="59">
        <v>777</v>
      </c>
      <c r="E50" s="52">
        <v>388.5</v>
      </c>
      <c r="G50" s="59" t="s">
        <v>133</v>
      </c>
      <c r="H50" s="59" t="s">
        <v>197</v>
      </c>
      <c r="I50" s="59">
        <v>2</v>
      </c>
      <c r="J50" s="59">
        <v>1438</v>
      </c>
      <c r="K50" s="59">
        <v>719</v>
      </c>
    </row>
    <row r="51" spans="1:11" x14ac:dyDescent="0.25">
      <c r="A51" s="60" t="s">
        <v>121</v>
      </c>
      <c r="B51" s="60" t="s">
        <v>197</v>
      </c>
      <c r="C51" s="60">
        <v>6</v>
      </c>
      <c r="D51" s="60">
        <v>2422</v>
      </c>
      <c r="E51" s="50">
        <v>403.66666666666669</v>
      </c>
      <c r="G51" s="60" t="s">
        <v>82</v>
      </c>
      <c r="H51" s="60" t="s">
        <v>197</v>
      </c>
      <c r="I51" s="60">
        <v>1</v>
      </c>
      <c r="J51" s="60">
        <v>685</v>
      </c>
      <c r="K51" s="60">
        <v>685</v>
      </c>
    </row>
    <row r="53" spans="1:11" x14ac:dyDescent="0.25">
      <c r="A53" s="92" t="s">
        <v>243</v>
      </c>
      <c r="B53" s="93"/>
      <c r="C53" s="93"/>
      <c r="D53" s="93"/>
      <c r="E53" s="94"/>
      <c r="G53" s="92" t="s">
        <v>244</v>
      </c>
      <c r="H53" s="93"/>
      <c r="I53" s="93"/>
      <c r="J53" s="93"/>
      <c r="K53" s="94"/>
    </row>
    <row r="54" spans="1:11" x14ac:dyDescent="0.25">
      <c r="A54" s="57" t="s">
        <v>222</v>
      </c>
      <c r="B54" s="57" t="s">
        <v>199</v>
      </c>
      <c r="C54" s="57" t="s">
        <v>176</v>
      </c>
      <c r="D54" s="57" t="s">
        <v>182</v>
      </c>
      <c r="E54" s="57" t="s">
        <v>183</v>
      </c>
      <c r="G54" s="57" t="s">
        <v>222</v>
      </c>
      <c r="H54" s="57" t="s">
        <v>199</v>
      </c>
      <c r="I54" s="57" t="s">
        <v>176</v>
      </c>
      <c r="J54" s="57" t="s">
        <v>182</v>
      </c>
      <c r="K54" s="57" t="s">
        <v>183</v>
      </c>
    </row>
    <row r="55" spans="1:11" x14ac:dyDescent="0.25">
      <c r="A55" s="58" t="s">
        <v>122</v>
      </c>
      <c r="B55" s="58" t="s">
        <v>197</v>
      </c>
      <c r="C55" s="58">
        <v>2.5</v>
      </c>
      <c r="D55" s="58">
        <v>2</v>
      </c>
      <c r="E55" s="58">
        <v>0.8</v>
      </c>
      <c r="G55" s="58" t="s">
        <v>110</v>
      </c>
      <c r="H55" s="58" t="s">
        <v>197</v>
      </c>
      <c r="I55" s="58">
        <v>2</v>
      </c>
      <c r="J55" s="58">
        <v>40</v>
      </c>
      <c r="K55" s="58">
        <v>20</v>
      </c>
    </row>
    <row r="56" spans="1:11" x14ac:dyDescent="0.25">
      <c r="A56" s="59" t="s">
        <v>143</v>
      </c>
      <c r="B56" s="59" t="s">
        <v>197</v>
      </c>
      <c r="C56" s="59">
        <v>2</v>
      </c>
      <c r="D56" s="59">
        <v>2</v>
      </c>
      <c r="E56" s="59">
        <v>1</v>
      </c>
      <c r="G56" s="59" t="s">
        <v>102</v>
      </c>
      <c r="H56" s="59" t="s">
        <v>197</v>
      </c>
      <c r="I56" s="59">
        <v>1</v>
      </c>
      <c r="J56" s="59">
        <v>10</v>
      </c>
      <c r="K56" s="59">
        <v>10</v>
      </c>
    </row>
    <row r="57" spans="1:11" x14ac:dyDescent="0.25">
      <c r="A57" s="59" t="s">
        <v>145</v>
      </c>
      <c r="B57" s="59" t="s">
        <v>197</v>
      </c>
      <c r="C57" s="59">
        <v>1</v>
      </c>
      <c r="D57" s="59">
        <v>1</v>
      </c>
      <c r="E57" s="59">
        <v>1</v>
      </c>
      <c r="G57" s="59" t="s">
        <v>159</v>
      </c>
      <c r="H57" s="59" t="s">
        <v>197</v>
      </c>
      <c r="I57" s="59">
        <v>1</v>
      </c>
      <c r="J57" s="59">
        <v>9</v>
      </c>
      <c r="K57" s="59">
        <v>9</v>
      </c>
    </row>
    <row r="58" spans="1:11" x14ac:dyDescent="0.25">
      <c r="A58" s="59" t="s">
        <v>120</v>
      </c>
      <c r="B58" s="59" t="s">
        <v>197</v>
      </c>
      <c r="C58" s="59">
        <v>1</v>
      </c>
      <c r="D58" s="59">
        <v>1</v>
      </c>
      <c r="E58" s="59">
        <v>1</v>
      </c>
      <c r="G58" s="59" t="s">
        <v>127</v>
      </c>
      <c r="H58" s="59" t="s">
        <v>197</v>
      </c>
      <c r="I58" s="59">
        <v>1</v>
      </c>
      <c r="J58" s="59">
        <v>8</v>
      </c>
      <c r="K58" s="59">
        <v>8</v>
      </c>
    </row>
    <row r="59" spans="1:11" x14ac:dyDescent="0.25">
      <c r="A59" s="60" t="s">
        <v>191</v>
      </c>
      <c r="B59" s="60" t="s">
        <v>197</v>
      </c>
      <c r="C59" s="60">
        <v>8</v>
      </c>
      <c r="D59" s="60">
        <v>23</v>
      </c>
      <c r="E59" s="63">
        <v>2.875</v>
      </c>
      <c r="G59" s="60" t="s">
        <v>98</v>
      </c>
      <c r="H59" s="60" t="s">
        <v>197</v>
      </c>
      <c r="I59" s="60">
        <v>2</v>
      </c>
      <c r="J59" s="60">
        <v>7</v>
      </c>
      <c r="K59" s="63">
        <v>3.5</v>
      </c>
    </row>
    <row r="61" spans="1:11" x14ac:dyDescent="0.25">
      <c r="A61" s="92" t="s">
        <v>245</v>
      </c>
      <c r="B61" s="93"/>
      <c r="C61" s="93"/>
      <c r="D61" s="93"/>
      <c r="E61" s="94"/>
      <c r="G61" s="92" t="s">
        <v>246</v>
      </c>
      <c r="H61" s="93"/>
      <c r="I61" s="93"/>
      <c r="J61" s="93"/>
      <c r="K61" s="94"/>
    </row>
    <row r="62" spans="1:11" x14ac:dyDescent="0.25">
      <c r="A62" s="57" t="s">
        <v>222</v>
      </c>
      <c r="B62" s="57" t="s">
        <v>199</v>
      </c>
      <c r="C62" s="57" t="s">
        <v>176</v>
      </c>
      <c r="D62" s="57" t="s">
        <v>182</v>
      </c>
      <c r="E62" s="57" t="s">
        <v>183</v>
      </c>
      <c r="G62" s="57" t="s">
        <v>222</v>
      </c>
      <c r="H62" s="57" t="s">
        <v>199</v>
      </c>
      <c r="I62" s="57" t="s">
        <v>176</v>
      </c>
      <c r="J62" s="57" t="s">
        <v>182</v>
      </c>
      <c r="K62" s="57" t="s">
        <v>183</v>
      </c>
    </row>
    <row r="63" spans="1:11" x14ac:dyDescent="0.25">
      <c r="A63" s="58" t="s">
        <v>106</v>
      </c>
      <c r="B63" s="58" t="s">
        <v>197</v>
      </c>
      <c r="C63" s="64">
        <v>2.2200000000000002</v>
      </c>
      <c r="D63" s="58">
        <v>43</v>
      </c>
      <c r="E63" s="58">
        <v>19.369369369369366</v>
      </c>
      <c r="G63" s="58" t="s">
        <v>154</v>
      </c>
      <c r="H63" s="58" t="s">
        <v>197</v>
      </c>
      <c r="I63" s="64">
        <v>0.4</v>
      </c>
      <c r="J63" s="58">
        <v>1744</v>
      </c>
      <c r="K63" s="58">
        <v>4360</v>
      </c>
    </row>
    <row r="64" spans="1:11" x14ac:dyDescent="0.25">
      <c r="A64" s="59" t="s">
        <v>151</v>
      </c>
      <c r="B64" s="59" t="s">
        <v>197</v>
      </c>
      <c r="C64" s="62">
        <v>6.4</v>
      </c>
      <c r="D64" s="59">
        <v>138</v>
      </c>
      <c r="E64" s="59">
        <v>21.5625</v>
      </c>
      <c r="G64" s="59" t="s">
        <v>121</v>
      </c>
      <c r="H64" s="59" t="s">
        <v>197</v>
      </c>
      <c r="I64" s="62">
        <v>1.1100000000000001</v>
      </c>
      <c r="J64" s="59">
        <v>2361</v>
      </c>
      <c r="K64" s="62">
        <v>2127.0270270270266</v>
      </c>
    </row>
    <row r="65" spans="1:11" x14ac:dyDescent="0.25">
      <c r="A65" s="59" t="s">
        <v>108</v>
      </c>
      <c r="B65" s="59" t="s">
        <v>197</v>
      </c>
      <c r="C65" s="62">
        <v>2.25</v>
      </c>
      <c r="D65" s="59">
        <v>54</v>
      </c>
      <c r="E65" s="59">
        <v>24</v>
      </c>
      <c r="G65" s="59" t="s">
        <v>124</v>
      </c>
      <c r="H65" s="59" t="s">
        <v>197</v>
      </c>
      <c r="I65" s="62">
        <v>0.33</v>
      </c>
      <c r="J65" s="59">
        <v>530</v>
      </c>
      <c r="K65" s="62">
        <v>1606.060606060606</v>
      </c>
    </row>
    <row r="66" spans="1:11" x14ac:dyDescent="0.25">
      <c r="A66" s="59" t="s">
        <v>80</v>
      </c>
      <c r="B66" s="59" t="s">
        <v>197</v>
      </c>
      <c r="C66" s="62">
        <v>2.2000000000000002</v>
      </c>
      <c r="D66" s="59">
        <v>64</v>
      </c>
      <c r="E66" s="59">
        <v>29.09090909090909</v>
      </c>
      <c r="G66" s="59" t="s">
        <v>122</v>
      </c>
      <c r="H66" s="59" t="s">
        <v>197</v>
      </c>
      <c r="I66" s="62">
        <v>1.25</v>
      </c>
      <c r="J66" s="59">
        <v>1725</v>
      </c>
      <c r="K66" s="59">
        <v>1380</v>
      </c>
    </row>
    <row r="67" spans="1:11" x14ac:dyDescent="0.25">
      <c r="A67" s="59" t="s">
        <v>126</v>
      </c>
      <c r="B67" s="59" t="s">
        <v>197</v>
      </c>
      <c r="C67" s="62">
        <v>2.33</v>
      </c>
      <c r="D67" s="59">
        <v>84</v>
      </c>
      <c r="E67" s="59">
        <v>36.051502145922747</v>
      </c>
      <c r="G67" s="59" t="s">
        <v>102</v>
      </c>
      <c r="H67" s="59" t="s">
        <v>197</v>
      </c>
      <c r="I67" s="62">
        <v>0.375</v>
      </c>
      <c r="J67" s="59">
        <v>516</v>
      </c>
      <c r="K67" s="59">
        <v>1376</v>
      </c>
    </row>
    <row r="68" spans="1:11" x14ac:dyDescent="0.25">
      <c r="A68" s="59" t="s">
        <v>191</v>
      </c>
      <c r="B68" s="59" t="s">
        <v>197</v>
      </c>
      <c r="C68" s="62">
        <v>533.82787880000001</v>
      </c>
      <c r="D68" s="59">
        <v>21650</v>
      </c>
      <c r="E68" s="59">
        <v>40.556143393386222</v>
      </c>
      <c r="G68" s="59" t="s">
        <v>90</v>
      </c>
      <c r="H68" s="59" t="s">
        <v>197</v>
      </c>
      <c r="I68" s="62">
        <v>3.3</v>
      </c>
      <c r="J68" s="59">
        <v>3255</v>
      </c>
      <c r="K68" s="62">
        <v>986.36363636363637</v>
      </c>
    </row>
    <row r="69" spans="1:11" x14ac:dyDescent="0.25">
      <c r="A69" s="59" t="s">
        <v>137</v>
      </c>
      <c r="B69" s="59" t="s">
        <v>197</v>
      </c>
      <c r="C69" s="62">
        <v>4.3</v>
      </c>
      <c r="D69" s="59">
        <v>176</v>
      </c>
      <c r="E69" s="59">
        <v>40.930232558139537</v>
      </c>
      <c r="G69" s="59" t="s">
        <v>145</v>
      </c>
      <c r="H69" s="59" t="s">
        <v>197</v>
      </c>
      <c r="I69" s="62">
        <v>1.25</v>
      </c>
      <c r="J69" s="59">
        <v>1057</v>
      </c>
      <c r="K69" s="59">
        <v>845.6</v>
      </c>
    </row>
    <row r="70" spans="1:11" x14ac:dyDescent="0.25">
      <c r="A70" s="59" t="s">
        <v>134</v>
      </c>
      <c r="B70" s="59" t="s">
        <v>197</v>
      </c>
      <c r="C70" s="62">
        <v>3.2</v>
      </c>
      <c r="D70" s="59">
        <v>140</v>
      </c>
      <c r="E70" s="59">
        <v>43.75</v>
      </c>
      <c r="G70" s="59" t="s">
        <v>98</v>
      </c>
      <c r="H70" s="59" t="s">
        <v>197</v>
      </c>
      <c r="I70" s="62">
        <v>1.25</v>
      </c>
      <c r="J70" s="59">
        <v>834</v>
      </c>
      <c r="K70" s="59">
        <v>667.2</v>
      </c>
    </row>
    <row r="71" spans="1:11" x14ac:dyDescent="0.25">
      <c r="A71" s="59" t="s">
        <v>158</v>
      </c>
      <c r="B71" s="59" t="s">
        <v>197</v>
      </c>
      <c r="C71" s="62">
        <v>3.29</v>
      </c>
      <c r="D71" s="59">
        <v>153</v>
      </c>
      <c r="E71" s="59">
        <v>46.504559270516715</v>
      </c>
      <c r="G71" s="59" t="s">
        <v>87</v>
      </c>
      <c r="H71" s="59" t="s">
        <v>197</v>
      </c>
      <c r="I71" s="62">
        <v>1.2</v>
      </c>
      <c r="J71" s="59">
        <v>502</v>
      </c>
      <c r="K71" s="62">
        <v>418.33333333333337</v>
      </c>
    </row>
    <row r="72" spans="1:11" x14ac:dyDescent="0.25">
      <c r="A72" s="60" t="s">
        <v>119</v>
      </c>
      <c r="B72" s="60" t="s">
        <v>197</v>
      </c>
      <c r="C72" s="63">
        <v>3.25</v>
      </c>
      <c r="D72" s="60">
        <v>195</v>
      </c>
      <c r="E72" s="60">
        <v>60</v>
      </c>
      <c r="G72" s="60" t="s">
        <v>120</v>
      </c>
      <c r="H72" s="60" t="s">
        <v>197</v>
      </c>
      <c r="I72" s="63">
        <v>8.75</v>
      </c>
      <c r="J72" s="60">
        <v>3557</v>
      </c>
      <c r="K72" s="63">
        <v>406.51428571428573</v>
      </c>
    </row>
  </sheetData>
  <mergeCells count="12">
    <mergeCell ref="A1:E1"/>
    <mergeCell ref="G1:K1"/>
    <mergeCell ref="A14:E14"/>
    <mergeCell ref="G14:K14"/>
    <mergeCell ref="A27:E27"/>
    <mergeCell ref="G27:K27"/>
    <mergeCell ref="A40:E40"/>
    <mergeCell ref="G40:K40"/>
    <mergeCell ref="A53:E53"/>
    <mergeCell ref="G53:K53"/>
    <mergeCell ref="A61:E61"/>
    <mergeCell ref="G61:K6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1004D-2C17-460F-A423-8D3D58023E65}">
  <dimension ref="A1"/>
  <sheetViews>
    <sheetView topLeftCell="A124" workbookViewId="0">
      <selection activeCell="Q133" sqref="Q13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Z85"/>
  <sheetViews>
    <sheetView tabSelected="1" workbookViewId="0">
      <selection activeCell="G87" sqref="G87"/>
    </sheetView>
  </sheetViews>
  <sheetFormatPr defaultRowHeight="15" x14ac:dyDescent="0.25"/>
  <cols>
    <col min="1" max="1" width="28.85546875" customWidth="1"/>
  </cols>
  <sheetData>
    <row r="1" spans="1:26" ht="15.75" thickBot="1" x14ac:dyDescent="0.3">
      <c r="A1" s="16" t="s">
        <v>77</v>
      </c>
      <c r="B1" s="20" t="s">
        <v>161</v>
      </c>
      <c r="C1" s="20" t="s">
        <v>162</v>
      </c>
      <c r="D1" s="20" t="s">
        <v>164</v>
      </c>
      <c r="E1" s="20" t="s">
        <v>218</v>
      </c>
      <c r="F1" s="20" t="s">
        <v>166</v>
      </c>
      <c r="G1" s="20" t="s">
        <v>160</v>
      </c>
      <c r="H1" s="20" t="s">
        <v>176</v>
      </c>
      <c r="I1" s="69" t="s">
        <v>278</v>
      </c>
      <c r="J1" s="20" t="s">
        <v>190</v>
      </c>
      <c r="K1" s="67" t="s">
        <v>257</v>
      </c>
      <c r="L1" s="68" t="s">
        <v>258</v>
      </c>
      <c r="M1" s="69" t="s">
        <v>287</v>
      </c>
      <c r="N1" s="69" t="s">
        <v>259</v>
      </c>
      <c r="O1" s="70" t="s">
        <v>260</v>
      </c>
      <c r="P1" s="69" t="s">
        <v>288</v>
      </c>
      <c r="Q1" s="69" t="s">
        <v>261</v>
      </c>
      <c r="R1" s="22" t="s">
        <v>199</v>
      </c>
      <c r="S1" s="22" t="s">
        <v>201</v>
      </c>
      <c r="T1" s="22" t="s">
        <v>211</v>
      </c>
      <c r="U1" s="22" t="s">
        <v>203</v>
      </c>
      <c r="V1" s="22" t="s">
        <v>212</v>
      </c>
      <c r="W1" s="22" t="s">
        <v>220</v>
      </c>
      <c r="X1" s="22" t="s">
        <v>221</v>
      </c>
      <c r="Y1" s="22" t="s">
        <v>209</v>
      </c>
      <c r="Z1" s="22" t="s">
        <v>215</v>
      </c>
    </row>
    <row r="2" spans="1:26" ht="15.75" x14ac:dyDescent="0.25">
      <c r="A2" s="17" t="s">
        <v>136</v>
      </c>
      <c r="B2">
        <v>6</v>
      </c>
      <c r="C2">
        <v>0</v>
      </c>
      <c r="D2">
        <v>0</v>
      </c>
      <c r="E2">
        <v>0</v>
      </c>
      <c r="F2">
        <v>0</v>
      </c>
      <c r="G2">
        <v>6</v>
      </c>
      <c r="H2">
        <v>0.28999999999999998</v>
      </c>
      <c r="I2" s="71" t="s">
        <v>284</v>
      </c>
      <c r="J2">
        <f t="shared" ref="J2:J33" si="0">G2/H2</f>
        <v>20.689655172413794</v>
      </c>
      <c r="K2" s="71">
        <v>8561</v>
      </c>
      <c r="L2" s="71">
        <v>7238.97</v>
      </c>
      <c r="M2" s="71">
        <v>7.2389700000000001E-2</v>
      </c>
      <c r="N2" s="71" t="s">
        <v>274</v>
      </c>
      <c r="O2" s="72">
        <v>7113.37</v>
      </c>
      <c r="P2" s="77">
        <v>7.1133699999999994E-2</v>
      </c>
      <c r="Q2" s="71" t="s">
        <v>275</v>
      </c>
      <c r="R2" t="s">
        <v>198</v>
      </c>
      <c r="S2" t="s">
        <v>200</v>
      </c>
      <c r="T2" t="s">
        <v>200</v>
      </c>
      <c r="U2" t="s">
        <v>200</v>
      </c>
      <c r="V2" t="s">
        <v>200</v>
      </c>
      <c r="W2" t="s">
        <v>200</v>
      </c>
      <c r="X2" t="s">
        <v>200</v>
      </c>
      <c r="Y2" t="s">
        <v>200</v>
      </c>
      <c r="Z2" t="s">
        <v>200</v>
      </c>
    </row>
    <row r="3" spans="1:26" ht="15.75" hidden="1" x14ac:dyDescent="0.25">
      <c r="A3" s="17" t="s">
        <v>139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1.1100000000000001</v>
      </c>
      <c r="I3" s="71" t="s">
        <v>284</v>
      </c>
      <c r="J3">
        <f t="shared" si="0"/>
        <v>0</v>
      </c>
      <c r="K3" s="71">
        <v>10321</v>
      </c>
      <c r="L3" s="71">
        <v>8809.67</v>
      </c>
      <c r="M3" s="71">
        <v>8.80967E-2</v>
      </c>
      <c r="N3" s="71" t="s">
        <v>274</v>
      </c>
      <c r="O3" s="72">
        <v>8507.51</v>
      </c>
      <c r="P3" s="77">
        <v>8.5075100000000001E-2</v>
      </c>
      <c r="Q3" s="71" t="s">
        <v>275</v>
      </c>
      <c r="R3" t="s">
        <v>198</v>
      </c>
      <c r="S3" t="s">
        <v>200</v>
      </c>
      <c r="T3" t="s">
        <v>200</v>
      </c>
      <c r="U3" t="s">
        <v>200</v>
      </c>
      <c r="V3" t="s">
        <v>200</v>
      </c>
      <c r="W3" t="s">
        <v>200</v>
      </c>
      <c r="X3" t="s">
        <v>200</v>
      </c>
      <c r="Y3" t="s">
        <v>200</v>
      </c>
      <c r="Z3" t="s">
        <v>200</v>
      </c>
    </row>
    <row r="4" spans="1:26" ht="15.75" hidden="1" x14ac:dyDescent="0.25">
      <c r="A4" s="17" t="s">
        <v>148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1.1100000000000001</v>
      </c>
      <c r="I4" s="71" t="s">
        <v>284</v>
      </c>
      <c r="J4">
        <f t="shared" si="0"/>
        <v>0</v>
      </c>
      <c r="K4" s="71">
        <v>8895</v>
      </c>
      <c r="L4" s="71">
        <v>7649.66</v>
      </c>
      <c r="M4" s="71">
        <v>7.6496599999999998E-2</v>
      </c>
      <c r="N4" s="71" t="s">
        <v>274</v>
      </c>
      <c r="O4" s="72">
        <v>7465.23</v>
      </c>
      <c r="P4" s="77">
        <v>7.4652299999999991E-2</v>
      </c>
      <c r="Q4" s="71" t="s">
        <v>275</v>
      </c>
      <c r="R4" t="s">
        <v>198</v>
      </c>
      <c r="S4" t="s">
        <v>200</v>
      </c>
      <c r="T4" t="s">
        <v>200</v>
      </c>
      <c r="U4" t="s">
        <v>200</v>
      </c>
      <c r="V4" t="s">
        <v>200</v>
      </c>
      <c r="W4" t="s">
        <v>200</v>
      </c>
      <c r="X4" t="s">
        <v>200</v>
      </c>
      <c r="Y4" t="s">
        <v>200</v>
      </c>
      <c r="Z4" t="s">
        <v>200</v>
      </c>
    </row>
    <row r="5" spans="1:26" ht="15.75" hidden="1" x14ac:dyDescent="0.25">
      <c r="A5" s="17" t="s">
        <v>155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1.1100000000000001</v>
      </c>
      <c r="I5" s="71" t="s">
        <v>284</v>
      </c>
      <c r="J5">
        <f t="shared" si="0"/>
        <v>0</v>
      </c>
      <c r="K5" s="71">
        <v>10289</v>
      </c>
      <c r="L5" s="71">
        <v>8823.93</v>
      </c>
      <c r="M5" s="71">
        <v>8.8239300000000007E-2</v>
      </c>
      <c r="N5" s="71" t="s">
        <v>274</v>
      </c>
      <c r="O5" s="72">
        <v>8436.5</v>
      </c>
      <c r="P5" s="77">
        <v>8.4364999999999996E-2</v>
      </c>
      <c r="Q5" s="71" t="s">
        <v>275</v>
      </c>
      <c r="R5" t="s">
        <v>198</v>
      </c>
      <c r="S5" t="s">
        <v>200</v>
      </c>
      <c r="T5" t="s">
        <v>200</v>
      </c>
      <c r="U5" t="s">
        <v>200</v>
      </c>
      <c r="V5" t="s">
        <v>200</v>
      </c>
      <c r="W5" t="s">
        <v>200</v>
      </c>
      <c r="X5" t="s">
        <v>200</v>
      </c>
      <c r="Y5" t="s">
        <v>200</v>
      </c>
      <c r="Z5" t="s">
        <v>200</v>
      </c>
    </row>
    <row r="6" spans="1:26" ht="15.75" x14ac:dyDescent="0.25">
      <c r="A6" s="17" t="s">
        <v>152</v>
      </c>
      <c r="B6">
        <v>62</v>
      </c>
      <c r="C6">
        <v>0</v>
      </c>
      <c r="D6">
        <v>0</v>
      </c>
      <c r="E6">
        <v>2</v>
      </c>
      <c r="F6">
        <v>7</v>
      </c>
      <c r="G6">
        <v>71</v>
      </c>
      <c r="H6">
        <v>1.2</v>
      </c>
      <c r="I6" s="71" t="s">
        <v>284</v>
      </c>
      <c r="J6">
        <f t="shared" si="0"/>
        <v>59.166666666666671</v>
      </c>
      <c r="K6" s="71">
        <v>21349</v>
      </c>
      <c r="L6" s="71">
        <v>17807.21</v>
      </c>
      <c r="M6" s="71">
        <v>0.17807209999999998</v>
      </c>
      <c r="N6" s="71" t="s">
        <v>276</v>
      </c>
      <c r="O6" s="72">
        <v>17240.52</v>
      </c>
      <c r="P6" s="77">
        <v>0.17240520000000001</v>
      </c>
      <c r="Q6" s="71" t="s">
        <v>277</v>
      </c>
      <c r="R6" t="s">
        <v>198</v>
      </c>
      <c r="S6" t="s">
        <v>200</v>
      </c>
      <c r="T6" t="s">
        <v>200</v>
      </c>
      <c r="U6" t="s">
        <v>200</v>
      </c>
      <c r="V6" t="s">
        <v>200</v>
      </c>
      <c r="W6" t="s">
        <v>200</v>
      </c>
      <c r="X6" t="s">
        <v>200</v>
      </c>
      <c r="Y6" t="s">
        <v>200</v>
      </c>
      <c r="Z6" t="s">
        <v>200</v>
      </c>
    </row>
    <row r="7" spans="1:26" ht="15.75" x14ac:dyDescent="0.25">
      <c r="A7" s="17" t="s">
        <v>89</v>
      </c>
      <c r="B7">
        <v>9</v>
      </c>
      <c r="C7">
        <v>0</v>
      </c>
      <c r="D7">
        <v>0</v>
      </c>
      <c r="E7">
        <v>0</v>
      </c>
      <c r="F7">
        <v>4</v>
      </c>
      <c r="G7">
        <v>13</v>
      </c>
      <c r="H7">
        <v>1.22</v>
      </c>
      <c r="I7" s="71" t="s">
        <v>284</v>
      </c>
      <c r="J7">
        <f t="shared" si="0"/>
        <v>10.655737704918034</v>
      </c>
      <c r="K7" s="71">
        <v>14827</v>
      </c>
      <c r="L7" s="71">
        <v>12876.76</v>
      </c>
      <c r="M7" s="71">
        <v>0.12876760000000001</v>
      </c>
      <c r="N7" s="71" t="s">
        <v>274</v>
      </c>
      <c r="O7" s="72">
        <v>12480.82</v>
      </c>
      <c r="P7" s="77">
        <v>0.12480819999999999</v>
      </c>
      <c r="Q7" s="71" t="s">
        <v>275</v>
      </c>
      <c r="R7" t="s">
        <v>198</v>
      </c>
      <c r="S7" t="s">
        <v>200</v>
      </c>
      <c r="T7" t="s">
        <v>200</v>
      </c>
      <c r="U7" t="s">
        <v>200</v>
      </c>
      <c r="V7" t="s">
        <v>200</v>
      </c>
      <c r="W7" t="s">
        <v>200</v>
      </c>
      <c r="X7" t="s">
        <v>200</v>
      </c>
      <c r="Y7" t="s">
        <v>200</v>
      </c>
      <c r="Z7" t="s">
        <v>200</v>
      </c>
    </row>
    <row r="8" spans="1:26" ht="15.75" hidden="1" x14ac:dyDescent="0.25">
      <c r="A8" s="17" t="s">
        <v>109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1.22</v>
      </c>
      <c r="I8" s="71" t="s">
        <v>284</v>
      </c>
      <c r="J8">
        <f t="shared" si="0"/>
        <v>0</v>
      </c>
      <c r="K8" s="71">
        <v>7487</v>
      </c>
      <c r="L8" s="71">
        <v>6426.64</v>
      </c>
      <c r="M8" s="71">
        <v>6.4266400000000001E-2</v>
      </c>
      <c r="N8" s="71" t="s">
        <v>274</v>
      </c>
      <c r="O8" s="72">
        <v>6211.45</v>
      </c>
      <c r="P8" s="77">
        <v>6.2114499999999996E-2</v>
      </c>
      <c r="Q8" s="71" t="s">
        <v>275</v>
      </c>
      <c r="R8" t="s">
        <v>198</v>
      </c>
      <c r="S8" t="s">
        <v>200</v>
      </c>
      <c r="T8" t="s">
        <v>200</v>
      </c>
      <c r="U8" t="s">
        <v>200</v>
      </c>
      <c r="V8" t="s">
        <v>200</v>
      </c>
      <c r="W8" t="s">
        <v>200</v>
      </c>
      <c r="X8" t="s">
        <v>200</v>
      </c>
      <c r="Y8" t="s">
        <v>200</v>
      </c>
      <c r="Z8" t="s">
        <v>200</v>
      </c>
    </row>
    <row r="9" spans="1:26" ht="15.75" x14ac:dyDescent="0.25">
      <c r="A9" s="17" t="s">
        <v>130</v>
      </c>
      <c r="B9">
        <v>20</v>
      </c>
      <c r="C9">
        <v>0</v>
      </c>
      <c r="D9">
        <v>0</v>
      </c>
      <c r="E9">
        <v>0</v>
      </c>
      <c r="F9">
        <v>0</v>
      </c>
      <c r="G9">
        <v>20</v>
      </c>
      <c r="H9">
        <v>1.22</v>
      </c>
      <c r="I9" s="71" t="s">
        <v>284</v>
      </c>
      <c r="J9">
        <f t="shared" si="0"/>
        <v>16.393442622950818</v>
      </c>
      <c r="K9" s="71">
        <v>17760</v>
      </c>
      <c r="L9" s="71">
        <v>14773.67</v>
      </c>
      <c r="M9" s="71">
        <v>0.1477367</v>
      </c>
      <c r="N9" s="71" t="s">
        <v>276</v>
      </c>
      <c r="O9" s="72">
        <v>13957.68</v>
      </c>
      <c r="P9" s="77">
        <v>0.1395768</v>
      </c>
      <c r="Q9" s="71" t="s">
        <v>275</v>
      </c>
      <c r="R9" t="s">
        <v>198</v>
      </c>
      <c r="S9" t="s">
        <v>200</v>
      </c>
      <c r="T9" t="s">
        <v>200</v>
      </c>
      <c r="U9" t="s">
        <v>200</v>
      </c>
      <c r="V9" t="s">
        <v>200</v>
      </c>
      <c r="W9" t="s">
        <v>200</v>
      </c>
      <c r="X9" t="s">
        <v>200</v>
      </c>
      <c r="Y9" t="s">
        <v>200</v>
      </c>
      <c r="Z9" t="s">
        <v>200</v>
      </c>
    </row>
    <row r="10" spans="1:26" ht="15.75" x14ac:dyDescent="0.25">
      <c r="A10" s="17" t="s">
        <v>107</v>
      </c>
      <c r="B10">
        <v>49</v>
      </c>
      <c r="C10">
        <v>0</v>
      </c>
      <c r="D10">
        <v>0</v>
      </c>
      <c r="E10">
        <v>0</v>
      </c>
      <c r="F10">
        <v>0</v>
      </c>
      <c r="G10">
        <v>49</v>
      </c>
      <c r="H10">
        <v>1.25</v>
      </c>
      <c r="I10" s="71" t="s">
        <v>284</v>
      </c>
      <c r="J10">
        <f t="shared" si="0"/>
        <v>39.200000000000003</v>
      </c>
      <c r="K10" s="71">
        <v>28783</v>
      </c>
      <c r="L10" s="71">
        <v>23857.15</v>
      </c>
      <c r="M10" s="71">
        <v>0.23857150000000002</v>
      </c>
      <c r="N10" s="71" t="s">
        <v>270</v>
      </c>
      <c r="O10" s="72">
        <v>22355.23</v>
      </c>
      <c r="P10" s="77">
        <v>0.22355230000000001</v>
      </c>
      <c r="Q10" s="74" t="s">
        <v>271</v>
      </c>
      <c r="R10" t="s">
        <v>198</v>
      </c>
      <c r="S10" t="s">
        <v>200</v>
      </c>
      <c r="T10" t="s">
        <v>200</v>
      </c>
      <c r="U10" t="s">
        <v>200</v>
      </c>
      <c r="V10" t="s">
        <v>200</v>
      </c>
      <c r="W10" t="s">
        <v>200</v>
      </c>
      <c r="X10" t="s">
        <v>200</v>
      </c>
      <c r="Y10" t="s">
        <v>200</v>
      </c>
      <c r="Z10" t="s">
        <v>200</v>
      </c>
    </row>
    <row r="11" spans="1:26" ht="15.75" x14ac:dyDescent="0.25">
      <c r="A11" s="17" t="s">
        <v>131</v>
      </c>
      <c r="B11">
        <v>20</v>
      </c>
      <c r="C11">
        <v>0</v>
      </c>
      <c r="D11">
        <v>0</v>
      </c>
      <c r="E11">
        <v>0</v>
      </c>
      <c r="F11">
        <v>0</v>
      </c>
      <c r="G11">
        <v>20</v>
      </c>
      <c r="H11">
        <v>1.25</v>
      </c>
      <c r="I11" s="71" t="s">
        <v>284</v>
      </c>
      <c r="J11">
        <f t="shared" si="0"/>
        <v>16</v>
      </c>
      <c r="K11" s="71">
        <v>29385</v>
      </c>
      <c r="L11" s="71">
        <v>24694.400000000001</v>
      </c>
      <c r="M11" s="71">
        <v>0.24694400000000002</v>
      </c>
      <c r="N11" s="71" t="s">
        <v>270</v>
      </c>
      <c r="O11" s="72">
        <v>23780.92</v>
      </c>
      <c r="P11" s="77">
        <v>0.23780919999999997</v>
      </c>
      <c r="Q11" s="74" t="s">
        <v>271</v>
      </c>
      <c r="R11" t="s">
        <v>198</v>
      </c>
      <c r="S11" t="s">
        <v>200</v>
      </c>
      <c r="T11" t="s">
        <v>200</v>
      </c>
      <c r="U11" t="s">
        <v>200</v>
      </c>
      <c r="V11" t="s">
        <v>200</v>
      </c>
      <c r="W11" t="s">
        <v>200</v>
      </c>
      <c r="X11" t="s">
        <v>200</v>
      </c>
      <c r="Y11" t="s">
        <v>200</v>
      </c>
      <c r="Z11" t="s">
        <v>200</v>
      </c>
    </row>
    <row r="12" spans="1:26" ht="15.75" x14ac:dyDescent="0.25">
      <c r="A12" s="17" t="s">
        <v>94</v>
      </c>
      <c r="B12">
        <v>42</v>
      </c>
      <c r="C12">
        <v>0</v>
      </c>
      <c r="D12">
        <v>0</v>
      </c>
      <c r="E12">
        <v>2</v>
      </c>
      <c r="F12">
        <v>4</v>
      </c>
      <c r="G12">
        <v>48</v>
      </c>
      <c r="H12">
        <v>1.3</v>
      </c>
      <c r="I12" s="71" t="s">
        <v>282</v>
      </c>
      <c r="J12">
        <f t="shared" si="0"/>
        <v>36.92307692307692</v>
      </c>
      <c r="K12" s="71">
        <v>35347</v>
      </c>
      <c r="L12" s="71">
        <v>29131.41</v>
      </c>
      <c r="M12" s="71">
        <v>0.29131410000000002</v>
      </c>
      <c r="N12" s="71" t="s">
        <v>270</v>
      </c>
      <c r="O12" s="72">
        <v>26929.77</v>
      </c>
      <c r="P12" s="77">
        <v>0.26929770000000003</v>
      </c>
      <c r="Q12" s="74" t="s">
        <v>271</v>
      </c>
      <c r="R12" t="s">
        <v>198</v>
      </c>
      <c r="S12" t="s">
        <v>200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</row>
    <row r="13" spans="1:26" ht="15.75" x14ac:dyDescent="0.25">
      <c r="A13" s="17" t="s">
        <v>104</v>
      </c>
      <c r="B13">
        <v>4</v>
      </c>
      <c r="C13">
        <v>0</v>
      </c>
      <c r="D13">
        <v>0</v>
      </c>
      <c r="E13">
        <v>0</v>
      </c>
      <c r="F13">
        <v>0</v>
      </c>
      <c r="G13">
        <v>4</v>
      </c>
      <c r="H13">
        <v>1.3</v>
      </c>
      <c r="I13" s="71" t="s">
        <v>282</v>
      </c>
      <c r="J13">
        <f t="shared" si="0"/>
        <v>3.0769230769230766</v>
      </c>
      <c r="K13" s="71">
        <v>26663</v>
      </c>
      <c r="L13" s="71">
        <v>22976.79</v>
      </c>
      <c r="M13" s="71">
        <v>0.2297679</v>
      </c>
      <c r="N13" s="71" t="s">
        <v>266</v>
      </c>
      <c r="O13" s="72">
        <v>22105.4</v>
      </c>
      <c r="P13" s="77">
        <v>0.22105400000000003</v>
      </c>
      <c r="Q13" s="74" t="s">
        <v>267</v>
      </c>
      <c r="R13" t="s">
        <v>198</v>
      </c>
      <c r="S13" t="s">
        <v>200</v>
      </c>
      <c r="T13" t="s">
        <v>200</v>
      </c>
      <c r="U13" t="s">
        <v>200</v>
      </c>
      <c r="V13" t="s">
        <v>200</v>
      </c>
      <c r="W13" t="s">
        <v>200</v>
      </c>
      <c r="X13" t="s">
        <v>200</v>
      </c>
      <c r="Y13" t="s">
        <v>200</v>
      </c>
      <c r="Z13" t="s">
        <v>200</v>
      </c>
    </row>
    <row r="14" spans="1:26" ht="15.75" x14ac:dyDescent="0.25">
      <c r="A14" s="17" t="s">
        <v>142</v>
      </c>
      <c r="B14">
        <v>40</v>
      </c>
      <c r="C14">
        <v>0</v>
      </c>
      <c r="D14">
        <v>2</v>
      </c>
      <c r="E14">
        <v>4</v>
      </c>
      <c r="F14">
        <v>8</v>
      </c>
      <c r="G14">
        <v>50</v>
      </c>
      <c r="H14">
        <v>1.3</v>
      </c>
      <c r="I14" s="71" t="s">
        <v>282</v>
      </c>
      <c r="J14">
        <f t="shared" si="0"/>
        <v>38.46153846153846</v>
      </c>
      <c r="K14" s="71">
        <v>37543</v>
      </c>
      <c r="L14" s="71">
        <v>32260.6</v>
      </c>
      <c r="M14" s="71">
        <v>0.322606</v>
      </c>
      <c r="N14" s="71" t="s">
        <v>270</v>
      </c>
      <c r="O14" s="72">
        <v>30899.05</v>
      </c>
      <c r="P14" s="77">
        <v>0.3089905</v>
      </c>
      <c r="Q14" s="74" t="s">
        <v>271</v>
      </c>
      <c r="R14" t="s">
        <v>198</v>
      </c>
      <c r="S14" t="s">
        <v>200</v>
      </c>
      <c r="T14" t="s">
        <v>200</v>
      </c>
      <c r="U14" t="s">
        <v>200</v>
      </c>
      <c r="V14" t="s">
        <v>200</v>
      </c>
      <c r="W14" t="s">
        <v>200</v>
      </c>
      <c r="X14" t="s">
        <v>200</v>
      </c>
      <c r="Y14" t="s">
        <v>200</v>
      </c>
      <c r="Z14" t="s">
        <v>200</v>
      </c>
    </row>
    <row r="15" spans="1:26" ht="15.75" x14ac:dyDescent="0.25">
      <c r="A15" s="17" t="s">
        <v>93</v>
      </c>
      <c r="B15">
        <v>4</v>
      </c>
      <c r="C15">
        <v>0</v>
      </c>
      <c r="D15">
        <v>0</v>
      </c>
      <c r="E15">
        <v>0</v>
      </c>
      <c r="F15">
        <v>0</v>
      </c>
      <c r="G15">
        <v>4</v>
      </c>
      <c r="H15">
        <v>1.4</v>
      </c>
      <c r="I15" s="71" t="s">
        <v>282</v>
      </c>
      <c r="J15">
        <f t="shared" si="0"/>
        <v>2.8571428571428572</v>
      </c>
      <c r="K15" s="71">
        <v>17434</v>
      </c>
      <c r="L15" s="71">
        <v>14799.79</v>
      </c>
      <c r="M15" s="71">
        <v>0.14799790000000002</v>
      </c>
      <c r="N15" s="71" t="s">
        <v>276</v>
      </c>
      <c r="O15" s="72">
        <v>14290.06</v>
      </c>
      <c r="P15" s="77">
        <v>0.14290059999999999</v>
      </c>
      <c r="Q15" s="71" t="s">
        <v>277</v>
      </c>
      <c r="R15" t="s">
        <v>198</v>
      </c>
      <c r="S15" t="s">
        <v>200</v>
      </c>
      <c r="T15" t="s">
        <v>200</v>
      </c>
      <c r="U15" t="s">
        <v>200</v>
      </c>
      <c r="V15" t="s">
        <v>200</v>
      </c>
      <c r="W15" t="s">
        <v>200</v>
      </c>
      <c r="X15" t="s">
        <v>200</v>
      </c>
      <c r="Y15" t="s">
        <v>200</v>
      </c>
      <c r="Z15" t="s">
        <v>200</v>
      </c>
    </row>
    <row r="16" spans="1:26" ht="15.75" x14ac:dyDescent="0.25">
      <c r="A16" s="17" t="s">
        <v>112</v>
      </c>
      <c r="B16">
        <v>85</v>
      </c>
      <c r="C16">
        <v>2</v>
      </c>
      <c r="D16">
        <v>0</v>
      </c>
      <c r="E16">
        <v>11</v>
      </c>
      <c r="F16">
        <v>9</v>
      </c>
      <c r="G16">
        <v>107</v>
      </c>
      <c r="H16">
        <v>1.4</v>
      </c>
      <c r="I16" s="71" t="s">
        <v>282</v>
      </c>
      <c r="J16">
        <f t="shared" si="0"/>
        <v>76.428571428571431</v>
      </c>
      <c r="K16" s="71">
        <v>36456</v>
      </c>
      <c r="L16" s="71">
        <v>30294.95</v>
      </c>
      <c r="M16" s="71">
        <v>0.30294949999999998</v>
      </c>
      <c r="N16" s="71" t="s">
        <v>270</v>
      </c>
      <c r="O16" s="72">
        <v>27595.47</v>
      </c>
      <c r="P16" s="77">
        <v>0.2759547</v>
      </c>
      <c r="Q16" s="74" t="s">
        <v>271</v>
      </c>
      <c r="R16" t="s">
        <v>198</v>
      </c>
      <c r="S16" t="s">
        <v>200</v>
      </c>
      <c r="T16" t="s">
        <v>200</v>
      </c>
      <c r="U16" t="s">
        <v>200</v>
      </c>
      <c r="V16" t="s">
        <v>200</v>
      </c>
      <c r="W16" t="s">
        <v>200</v>
      </c>
      <c r="X16" t="s">
        <v>200</v>
      </c>
      <c r="Y16" t="s">
        <v>200</v>
      </c>
      <c r="Z16" t="s">
        <v>200</v>
      </c>
    </row>
    <row r="17" spans="1:26" ht="15.75" hidden="1" x14ac:dyDescent="0.25">
      <c r="A17" s="17" t="s">
        <v>153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1.4</v>
      </c>
      <c r="I17" s="71" t="s">
        <v>282</v>
      </c>
      <c r="J17">
        <f t="shared" si="0"/>
        <v>0</v>
      </c>
      <c r="K17" s="71">
        <v>14900</v>
      </c>
      <c r="L17" s="71">
        <v>12686.8</v>
      </c>
      <c r="M17" s="71">
        <v>0.12686799999999998</v>
      </c>
      <c r="N17" s="71" t="s">
        <v>274</v>
      </c>
      <c r="O17" s="72">
        <v>12359.39</v>
      </c>
      <c r="P17" s="77">
        <v>0.12359389999999999</v>
      </c>
      <c r="Q17" s="71" t="s">
        <v>275</v>
      </c>
      <c r="R17" t="s">
        <v>198</v>
      </c>
      <c r="S17" t="s">
        <v>200</v>
      </c>
      <c r="T17" t="s">
        <v>200</v>
      </c>
      <c r="U17" t="s">
        <v>200</v>
      </c>
      <c r="V17" t="s">
        <v>200</v>
      </c>
      <c r="W17" t="s">
        <v>200</v>
      </c>
      <c r="X17" t="s">
        <v>200</v>
      </c>
      <c r="Y17" t="s">
        <v>200</v>
      </c>
      <c r="Z17" t="s">
        <v>200</v>
      </c>
    </row>
    <row r="18" spans="1:26" ht="15.75" x14ac:dyDescent="0.25">
      <c r="A18" s="18" t="s">
        <v>85</v>
      </c>
      <c r="B18">
        <v>1</v>
      </c>
      <c r="C18">
        <v>0</v>
      </c>
      <c r="D18">
        <v>0</v>
      </c>
      <c r="E18">
        <v>0</v>
      </c>
      <c r="F18">
        <v>0</v>
      </c>
      <c r="G18">
        <v>1</v>
      </c>
      <c r="H18">
        <v>2.11</v>
      </c>
      <c r="I18" s="71" t="s">
        <v>282</v>
      </c>
      <c r="J18">
        <f t="shared" si="0"/>
        <v>0.47393364928909953</v>
      </c>
      <c r="K18" s="71">
        <v>25333</v>
      </c>
      <c r="L18" s="71">
        <v>21462.1</v>
      </c>
      <c r="M18" s="71">
        <v>0.21462099999999998</v>
      </c>
      <c r="N18" s="71" t="s">
        <v>266</v>
      </c>
      <c r="O18" s="72">
        <v>20485.7</v>
      </c>
      <c r="P18" s="77">
        <v>0.20485700000000001</v>
      </c>
      <c r="Q18" s="74" t="s">
        <v>267</v>
      </c>
      <c r="R18" t="s">
        <v>198</v>
      </c>
      <c r="S18" t="s">
        <v>200</v>
      </c>
      <c r="T18" t="s">
        <v>200</v>
      </c>
      <c r="U18" t="s">
        <v>200</v>
      </c>
      <c r="V18" t="s">
        <v>200</v>
      </c>
      <c r="W18" t="s">
        <v>200</v>
      </c>
      <c r="X18" t="s">
        <v>200</v>
      </c>
      <c r="Y18" t="s">
        <v>200</v>
      </c>
      <c r="Z18" t="s">
        <v>200</v>
      </c>
    </row>
    <row r="19" spans="1:26" ht="15.75" x14ac:dyDescent="0.25">
      <c r="A19" s="17" t="s">
        <v>91</v>
      </c>
      <c r="B19">
        <v>17</v>
      </c>
      <c r="C19">
        <v>1</v>
      </c>
      <c r="D19">
        <v>0</v>
      </c>
      <c r="E19">
        <v>0</v>
      </c>
      <c r="F19">
        <v>1</v>
      </c>
      <c r="G19">
        <v>19</v>
      </c>
      <c r="H19">
        <v>2.11</v>
      </c>
      <c r="I19" s="71" t="s">
        <v>282</v>
      </c>
      <c r="J19">
        <f t="shared" si="0"/>
        <v>9.0047393364928912</v>
      </c>
      <c r="K19" s="71">
        <v>19830</v>
      </c>
      <c r="L19" s="71">
        <v>16870.39</v>
      </c>
      <c r="M19" s="71">
        <v>0.16870389999999999</v>
      </c>
      <c r="N19" s="71" t="s">
        <v>276</v>
      </c>
      <c r="O19" s="72">
        <v>15769.37</v>
      </c>
      <c r="P19" s="77">
        <v>0.15769370000000002</v>
      </c>
      <c r="Q19" s="71" t="s">
        <v>277</v>
      </c>
      <c r="R19" t="s">
        <v>198</v>
      </c>
      <c r="S19" t="s">
        <v>200</v>
      </c>
      <c r="T19" t="s">
        <v>200</v>
      </c>
      <c r="U19" t="s">
        <v>200</v>
      </c>
      <c r="V19" t="s">
        <v>200</v>
      </c>
      <c r="W19" t="s">
        <v>200</v>
      </c>
      <c r="X19" t="s">
        <v>200</v>
      </c>
      <c r="Y19" t="s">
        <v>200</v>
      </c>
      <c r="Z19" t="s">
        <v>200</v>
      </c>
    </row>
    <row r="20" spans="1:26" ht="15.75" x14ac:dyDescent="0.25">
      <c r="A20" s="17" t="s">
        <v>96</v>
      </c>
      <c r="B20">
        <v>24</v>
      </c>
      <c r="C20">
        <v>0</v>
      </c>
      <c r="D20">
        <v>0</v>
      </c>
      <c r="E20">
        <v>2</v>
      </c>
      <c r="F20">
        <v>5</v>
      </c>
      <c r="G20">
        <v>31</v>
      </c>
      <c r="H20">
        <v>2.11</v>
      </c>
      <c r="I20" s="71" t="s">
        <v>282</v>
      </c>
      <c r="J20">
        <f t="shared" si="0"/>
        <v>14.691943127962086</v>
      </c>
      <c r="K20" s="71">
        <v>25699</v>
      </c>
      <c r="L20" s="71">
        <v>21848.53</v>
      </c>
      <c r="M20" s="71">
        <v>0.21848529999999999</v>
      </c>
      <c r="N20" s="71" t="s">
        <v>266</v>
      </c>
      <c r="O20" s="72">
        <v>20287.53</v>
      </c>
      <c r="P20" s="77">
        <v>0.20287529999999998</v>
      </c>
      <c r="Q20" s="74" t="s">
        <v>267</v>
      </c>
      <c r="R20" t="s">
        <v>198</v>
      </c>
      <c r="S20" t="s">
        <v>200</v>
      </c>
      <c r="T20" t="s">
        <v>200</v>
      </c>
      <c r="U20" t="s">
        <v>200</v>
      </c>
      <c r="V20" t="s">
        <v>200</v>
      </c>
      <c r="W20" t="s">
        <v>200</v>
      </c>
      <c r="X20" t="s">
        <v>200</v>
      </c>
      <c r="Y20" t="s">
        <v>200</v>
      </c>
      <c r="Z20" t="s">
        <v>200</v>
      </c>
    </row>
    <row r="21" spans="1:26" ht="15.75" x14ac:dyDescent="0.25">
      <c r="A21" s="17" t="s">
        <v>97</v>
      </c>
      <c r="B21">
        <v>0</v>
      </c>
      <c r="C21">
        <v>0</v>
      </c>
      <c r="D21">
        <v>0</v>
      </c>
      <c r="E21">
        <v>2</v>
      </c>
      <c r="F21">
        <v>0</v>
      </c>
      <c r="G21">
        <v>2</v>
      </c>
      <c r="H21">
        <v>2.11</v>
      </c>
      <c r="I21" s="71" t="s">
        <v>282</v>
      </c>
      <c r="J21">
        <f t="shared" si="0"/>
        <v>0.94786729857819907</v>
      </c>
      <c r="K21" s="71">
        <v>10930</v>
      </c>
      <c r="L21" s="71">
        <v>9246.07</v>
      </c>
      <c r="M21" s="71">
        <v>9.2460699999999993E-2</v>
      </c>
      <c r="N21" s="71" t="s">
        <v>274</v>
      </c>
      <c r="O21" s="72">
        <v>8892.4</v>
      </c>
      <c r="P21" s="77">
        <v>8.8924000000000003E-2</v>
      </c>
      <c r="Q21" s="71" t="s">
        <v>275</v>
      </c>
      <c r="R21" t="s">
        <v>198</v>
      </c>
      <c r="S21" t="s">
        <v>200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  <c r="Y21" t="s">
        <v>200</v>
      </c>
      <c r="Z21" t="s">
        <v>200</v>
      </c>
    </row>
    <row r="22" spans="1:26" ht="15.75" x14ac:dyDescent="0.25">
      <c r="A22" s="17" t="s">
        <v>80</v>
      </c>
      <c r="B22">
        <v>38</v>
      </c>
      <c r="C22">
        <v>0</v>
      </c>
      <c r="D22">
        <v>0</v>
      </c>
      <c r="E22">
        <v>2</v>
      </c>
      <c r="F22">
        <v>3</v>
      </c>
      <c r="G22">
        <v>43</v>
      </c>
      <c r="H22">
        <v>2.2000000000000002</v>
      </c>
      <c r="I22" s="71" t="s">
        <v>281</v>
      </c>
      <c r="J22">
        <f t="shared" si="0"/>
        <v>19.545454545454543</v>
      </c>
      <c r="K22" s="71">
        <v>27560</v>
      </c>
      <c r="L22" s="71">
        <v>22340.77</v>
      </c>
      <c r="M22" s="71">
        <v>0.22340770000000001</v>
      </c>
      <c r="N22" s="71" t="s">
        <v>266</v>
      </c>
      <c r="O22" s="72">
        <v>20947.46</v>
      </c>
      <c r="P22" s="77">
        <v>0.20947459999999998</v>
      </c>
      <c r="Q22" s="74" t="s">
        <v>267</v>
      </c>
      <c r="R22" t="s">
        <v>197</v>
      </c>
      <c r="S22">
        <v>0</v>
      </c>
      <c r="T22" t="s">
        <v>200</v>
      </c>
      <c r="U22">
        <v>0</v>
      </c>
      <c r="V22" t="s">
        <v>200</v>
      </c>
      <c r="W22">
        <v>0</v>
      </c>
      <c r="X22" t="s">
        <v>200</v>
      </c>
      <c r="Y22">
        <v>2.2000000000000002</v>
      </c>
      <c r="Z22">
        <f>F22/Y22</f>
        <v>1.3636363636363635</v>
      </c>
    </row>
    <row r="23" spans="1:26" ht="15.75" x14ac:dyDescent="0.25">
      <c r="A23" s="17" t="s">
        <v>81</v>
      </c>
      <c r="B23">
        <v>44</v>
      </c>
      <c r="C23">
        <v>2</v>
      </c>
      <c r="D23">
        <v>0</v>
      </c>
      <c r="E23">
        <v>9</v>
      </c>
      <c r="F23">
        <v>11</v>
      </c>
      <c r="G23">
        <v>66</v>
      </c>
      <c r="H23">
        <v>2.2000000000000002</v>
      </c>
      <c r="I23" s="71" t="s">
        <v>281</v>
      </c>
      <c r="J23">
        <f t="shared" si="0"/>
        <v>29.999999999999996</v>
      </c>
      <c r="K23" s="71">
        <v>27715</v>
      </c>
      <c r="L23" s="71">
        <v>23411.18</v>
      </c>
      <c r="M23" s="71">
        <v>0.23411180000000001</v>
      </c>
      <c r="N23" s="71" t="s">
        <v>266</v>
      </c>
      <c r="O23" s="72">
        <v>21532.37</v>
      </c>
      <c r="P23" s="77">
        <v>0.21532369999999998</v>
      </c>
      <c r="Q23" s="74" t="s">
        <v>267</v>
      </c>
      <c r="R23" t="s">
        <v>198</v>
      </c>
      <c r="S23" t="s">
        <v>200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  <c r="Y23" t="s">
        <v>200</v>
      </c>
      <c r="Z23" t="s">
        <v>200</v>
      </c>
    </row>
    <row r="24" spans="1:26" ht="15.75" x14ac:dyDescent="0.25">
      <c r="A24" s="17" t="s">
        <v>150</v>
      </c>
      <c r="B24">
        <v>110</v>
      </c>
      <c r="C24">
        <v>3</v>
      </c>
      <c r="D24">
        <v>2</v>
      </c>
      <c r="E24">
        <v>6</v>
      </c>
      <c r="F24">
        <v>32</v>
      </c>
      <c r="G24">
        <v>149</v>
      </c>
      <c r="H24">
        <v>2.2000000000000002</v>
      </c>
      <c r="I24" s="71" t="s">
        <v>281</v>
      </c>
      <c r="J24">
        <f t="shared" si="0"/>
        <v>67.72727272727272</v>
      </c>
      <c r="K24" s="71">
        <v>74234</v>
      </c>
      <c r="L24" s="71">
        <v>62502.68</v>
      </c>
      <c r="M24" s="71">
        <v>0.62502679999999999</v>
      </c>
      <c r="N24" s="71" t="s">
        <v>272</v>
      </c>
      <c r="O24" s="72">
        <v>58754.76</v>
      </c>
      <c r="P24" s="77">
        <v>0.58754760000000006</v>
      </c>
      <c r="Q24" s="73" t="s">
        <v>273</v>
      </c>
      <c r="R24" t="s">
        <v>197</v>
      </c>
      <c r="S24">
        <v>0</v>
      </c>
      <c r="T24" t="s">
        <v>200</v>
      </c>
      <c r="U24">
        <v>0</v>
      </c>
      <c r="V24" t="s">
        <v>200</v>
      </c>
      <c r="W24">
        <v>0</v>
      </c>
      <c r="X24" t="s">
        <v>200</v>
      </c>
      <c r="Y24">
        <v>2.2000000000000002</v>
      </c>
      <c r="Z24">
        <f>F24/Y24</f>
        <v>14.545454545454545</v>
      </c>
    </row>
    <row r="25" spans="1:26" ht="15.75" x14ac:dyDescent="0.25">
      <c r="A25" s="17" t="s">
        <v>86</v>
      </c>
      <c r="B25">
        <v>3</v>
      </c>
      <c r="C25">
        <v>0</v>
      </c>
      <c r="D25">
        <v>0</v>
      </c>
      <c r="E25">
        <v>0</v>
      </c>
      <c r="F25">
        <v>0</v>
      </c>
      <c r="G25">
        <v>3</v>
      </c>
      <c r="H25">
        <v>2.2200000000000002</v>
      </c>
      <c r="I25" s="71" t="s">
        <v>281</v>
      </c>
      <c r="J25">
        <f t="shared" si="0"/>
        <v>1.3513513513513513</v>
      </c>
      <c r="K25" s="71">
        <v>35411</v>
      </c>
      <c r="L25" s="71">
        <v>30022.28</v>
      </c>
      <c r="M25" s="71">
        <v>0.30022280000000001</v>
      </c>
      <c r="N25" s="71" t="s">
        <v>270</v>
      </c>
      <c r="O25" s="72">
        <v>27952.25</v>
      </c>
      <c r="P25" s="77">
        <v>0.27952250000000001</v>
      </c>
      <c r="Q25" s="74" t="s">
        <v>271</v>
      </c>
      <c r="R25" t="s">
        <v>197</v>
      </c>
      <c r="S25">
        <v>0</v>
      </c>
      <c r="T25" t="s">
        <v>200</v>
      </c>
      <c r="U25">
        <v>0</v>
      </c>
      <c r="V25" t="s">
        <v>200</v>
      </c>
      <c r="W25">
        <v>0</v>
      </c>
      <c r="X25" t="s">
        <v>200</v>
      </c>
      <c r="Y25">
        <v>2.2200000000000002</v>
      </c>
      <c r="Z25">
        <f>F25/Y25</f>
        <v>0</v>
      </c>
    </row>
    <row r="26" spans="1:26" ht="15.75" x14ac:dyDescent="0.25">
      <c r="A26" s="18" t="s">
        <v>108</v>
      </c>
      <c r="B26">
        <v>285</v>
      </c>
      <c r="C26">
        <v>3</v>
      </c>
      <c r="D26">
        <v>0</v>
      </c>
      <c r="E26">
        <v>17</v>
      </c>
      <c r="F26">
        <v>76</v>
      </c>
      <c r="G26">
        <v>381</v>
      </c>
      <c r="H26">
        <v>2.25</v>
      </c>
      <c r="I26" s="71" t="s">
        <v>281</v>
      </c>
      <c r="J26">
        <f t="shared" si="0"/>
        <v>169.33333333333334</v>
      </c>
      <c r="K26" s="71">
        <v>95492</v>
      </c>
      <c r="L26" s="71">
        <v>79955.539999999994</v>
      </c>
      <c r="M26" s="71">
        <v>0.79955539999999992</v>
      </c>
      <c r="N26" s="71" t="s">
        <v>264</v>
      </c>
      <c r="O26" s="72">
        <v>78916.759999999995</v>
      </c>
      <c r="P26" s="77">
        <v>0.78916759999999997</v>
      </c>
      <c r="Q26" s="73" t="s">
        <v>265</v>
      </c>
      <c r="R26" t="s">
        <v>197</v>
      </c>
      <c r="S26">
        <v>0</v>
      </c>
      <c r="T26" t="s">
        <v>200</v>
      </c>
      <c r="U26">
        <v>0</v>
      </c>
      <c r="V26" t="s">
        <v>200</v>
      </c>
      <c r="W26">
        <v>0</v>
      </c>
      <c r="X26" t="s">
        <v>200</v>
      </c>
      <c r="Y26">
        <v>2.25</v>
      </c>
      <c r="Z26">
        <f>F26/Y26</f>
        <v>33.777777777777779</v>
      </c>
    </row>
    <row r="27" spans="1:26" ht="15.75" x14ac:dyDescent="0.25">
      <c r="A27" s="17" t="s">
        <v>129</v>
      </c>
      <c r="B27">
        <v>24</v>
      </c>
      <c r="C27">
        <v>0</v>
      </c>
      <c r="D27">
        <v>0</v>
      </c>
      <c r="E27">
        <v>2</v>
      </c>
      <c r="F27">
        <v>6</v>
      </c>
      <c r="G27">
        <v>32</v>
      </c>
      <c r="H27">
        <v>2.25</v>
      </c>
      <c r="I27" s="71" t="s">
        <v>281</v>
      </c>
      <c r="J27">
        <f t="shared" si="0"/>
        <v>14.222222222222221</v>
      </c>
      <c r="K27" s="71">
        <v>26314</v>
      </c>
      <c r="L27" s="71">
        <v>22331.919999999998</v>
      </c>
      <c r="M27" s="71">
        <v>0.2233192</v>
      </c>
      <c r="N27" s="71" t="s">
        <v>266</v>
      </c>
      <c r="O27" s="72">
        <v>21193.87</v>
      </c>
      <c r="P27" s="77">
        <v>0.21193869999999998</v>
      </c>
      <c r="Q27" s="74" t="s">
        <v>267</v>
      </c>
      <c r="R27" t="s">
        <v>198</v>
      </c>
      <c r="S27" t="s">
        <v>200</v>
      </c>
      <c r="T27" t="s">
        <v>200</v>
      </c>
      <c r="U27" t="s">
        <v>200</v>
      </c>
      <c r="V27" t="s">
        <v>200</v>
      </c>
      <c r="W27" t="s">
        <v>200</v>
      </c>
      <c r="X27" t="s">
        <v>200</v>
      </c>
      <c r="Y27" t="s">
        <v>200</v>
      </c>
      <c r="Z27" t="s">
        <v>200</v>
      </c>
    </row>
    <row r="28" spans="1:26" ht="15.75" x14ac:dyDescent="0.25">
      <c r="A28" s="17" t="s">
        <v>135</v>
      </c>
      <c r="B28">
        <v>2</v>
      </c>
      <c r="C28">
        <v>0</v>
      </c>
      <c r="D28">
        <v>0</v>
      </c>
      <c r="E28">
        <v>3</v>
      </c>
      <c r="F28">
        <v>3</v>
      </c>
      <c r="G28">
        <v>8</v>
      </c>
      <c r="H28">
        <v>2.25</v>
      </c>
      <c r="I28" s="71" t="s">
        <v>281</v>
      </c>
      <c r="J28">
        <f t="shared" si="0"/>
        <v>3.5555555555555554</v>
      </c>
      <c r="K28" s="71">
        <v>17425</v>
      </c>
      <c r="L28" s="71">
        <v>14679.53</v>
      </c>
      <c r="M28" s="71">
        <v>0.14679530000000002</v>
      </c>
      <c r="N28" s="71" t="s">
        <v>274</v>
      </c>
      <c r="O28" s="72">
        <v>14043.89</v>
      </c>
      <c r="P28" s="77">
        <v>0.14043890000000001</v>
      </c>
      <c r="Q28" s="71" t="s">
        <v>277</v>
      </c>
      <c r="R28" t="s">
        <v>198</v>
      </c>
      <c r="S28" t="s">
        <v>200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</row>
    <row r="29" spans="1:26" ht="15.75" x14ac:dyDescent="0.25">
      <c r="A29" s="17" t="s">
        <v>95</v>
      </c>
      <c r="B29">
        <v>28</v>
      </c>
      <c r="C29">
        <v>0</v>
      </c>
      <c r="D29">
        <v>0</v>
      </c>
      <c r="E29">
        <v>2</v>
      </c>
      <c r="F29">
        <v>6</v>
      </c>
      <c r="G29">
        <v>36</v>
      </c>
      <c r="H29">
        <v>2.2999999999999998</v>
      </c>
      <c r="I29" s="71" t="s">
        <v>281</v>
      </c>
      <c r="J29">
        <f t="shared" si="0"/>
        <v>15.65217391304348</v>
      </c>
      <c r="K29" s="71">
        <v>21211</v>
      </c>
      <c r="L29" s="71">
        <v>17741.759999999998</v>
      </c>
      <c r="M29" s="71">
        <v>0.17741759999999998</v>
      </c>
      <c r="N29" s="71" t="s">
        <v>276</v>
      </c>
      <c r="O29" s="72">
        <v>16632.54</v>
      </c>
      <c r="P29" s="77">
        <v>0.16632540000000001</v>
      </c>
      <c r="Q29" s="71" t="s">
        <v>277</v>
      </c>
      <c r="R29" t="s">
        <v>198</v>
      </c>
      <c r="S29" t="s">
        <v>200</v>
      </c>
      <c r="T29" t="s">
        <v>200</v>
      </c>
      <c r="U29" t="s">
        <v>200</v>
      </c>
      <c r="V29" t="s">
        <v>200</v>
      </c>
      <c r="W29" t="s">
        <v>200</v>
      </c>
      <c r="X29" t="s">
        <v>200</v>
      </c>
      <c r="Y29" t="s">
        <v>200</v>
      </c>
      <c r="Z29" t="s">
        <v>200</v>
      </c>
    </row>
    <row r="30" spans="1:26" ht="15.75" x14ac:dyDescent="0.25">
      <c r="A30" s="17" t="s">
        <v>144</v>
      </c>
      <c r="B30">
        <v>59</v>
      </c>
      <c r="C30">
        <v>2</v>
      </c>
      <c r="D30">
        <v>0</v>
      </c>
      <c r="E30">
        <v>0</v>
      </c>
      <c r="F30">
        <v>10</v>
      </c>
      <c r="G30">
        <v>71</v>
      </c>
      <c r="H30">
        <v>2.2999999999999998</v>
      </c>
      <c r="I30" s="71" t="s">
        <v>281</v>
      </c>
      <c r="J30">
        <f t="shared" si="0"/>
        <v>30.869565217391308</v>
      </c>
      <c r="K30" s="71">
        <v>32747</v>
      </c>
      <c r="L30" s="71">
        <v>27931.09</v>
      </c>
      <c r="M30" s="71">
        <v>0.27931090000000003</v>
      </c>
      <c r="N30" s="71" t="s">
        <v>270</v>
      </c>
      <c r="O30" s="72">
        <v>27120.799999999999</v>
      </c>
      <c r="P30" s="77">
        <v>0.271208</v>
      </c>
      <c r="Q30" s="74" t="s">
        <v>271</v>
      </c>
      <c r="R30" t="s">
        <v>197</v>
      </c>
      <c r="S30">
        <v>0</v>
      </c>
      <c r="T30" t="s">
        <v>200</v>
      </c>
      <c r="U30">
        <v>0</v>
      </c>
      <c r="V30" t="s">
        <v>200</v>
      </c>
      <c r="W30">
        <v>0</v>
      </c>
      <c r="X30" t="s">
        <v>200</v>
      </c>
      <c r="Y30">
        <v>2.2999999999999998</v>
      </c>
      <c r="Z30">
        <f>F30/Y30</f>
        <v>4.3478260869565224</v>
      </c>
    </row>
    <row r="31" spans="1:26" ht="15.75" x14ac:dyDescent="0.25">
      <c r="A31" s="17" t="s">
        <v>116</v>
      </c>
      <c r="B31">
        <v>19</v>
      </c>
      <c r="C31">
        <v>0</v>
      </c>
      <c r="D31">
        <v>0</v>
      </c>
      <c r="E31">
        <v>1</v>
      </c>
      <c r="F31">
        <v>0</v>
      </c>
      <c r="G31">
        <v>20</v>
      </c>
      <c r="H31">
        <v>2.33</v>
      </c>
      <c r="I31" s="71" t="s">
        <v>281</v>
      </c>
      <c r="J31">
        <f t="shared" si="0"/>
        <v>8.5836909871244629</v>
      </c>
      <c r="K31" s="71">
        <v>24642</v>
      </c>
      <c r="L31" s="71">
        <v>20991.19</v>
      </c>
      <c r="M31" s="71">
        <v>0.20991189999999998</v>
      </c>
      <c r="N31" s="71" t="s">
        <v>266</v>
      </c>
      <c r="O31" s="72">
        <v>19281.54</v>
      </c>
      <c r="P31" s="77">
        <v>0.1928154</v>
      </c>
      <c r="Q31" s="74" t="s">
        <v>267</v>
      </c>
      <c r="R31" t="s">
        <v>198</v>
      </c>
      <c r="S31" t="s">
        <v>200</v>
      </c>
      <c r="T31" t="s">
        <v>200</v>
      </c>
      <c r="U31" t="s">
        <v>200</v>
      </c>
      <c r="V31" t="s">
        <v>200</v>
      </c>
      <c r="W31" t="s">
        <v>200</v>
      </c>
      <c r="X31" t="s">
        <v>200</v>
      </c>
      <c r="Y31" t="s">
        <v>200</v>
      </c>
      <c r="Z31" t="s">
        <v>200</v>
      </c>
    </row>
    <row r="32" spans="1:26" ht="15.75" x14ac:dyDescent="0.25">
      <c r="A32" s="17" t="s">
        <v>126</v>
      </c>
      <c r="B32">
        <v>18</v>
      </c>
      <c r="C32">
        <v>0</v>
      </c>
      <c r="D32">
        <v>0</v>
      </c>
      <c r="E32">
        <v>1</v>
      </c>
      <c r="F32">
        <v>0</v>
      </c>
      <c r="G32">
        <v>19</v>
      </c>
      <c r="H32">
        <v>2.33</v>
      </c>
      <c r="I32" s="71" t="s">
        <v>281</v>
      </c>
      <c r="J32">
        <f t="shared" si="0"/>
        <v>8.1545064377682408</v>
      </c>
      <c r="K32" s="71">
        <v>26359</v>
      </c>
      <c r="L32" s="71">
        <v>22120.84</v>
      </c>
      <c r="M32" s="71">
        <v>0.2212084</v>
      </c>
      <c r="N32" s="71" t="s">
        <v>266</v>
      </c>
      <c r="O32" s="72">
        <v>21554.32</v>
      </c>
      <c r="P32" s="77">
        <v>0.21554319999999999</v>
      </c>
      <c r="Q32" s="74" t="s">
        <v>267</v>
      </c>
      <c r="R32" t="s">
        <v>197</v>
      </c>
      <c r="S32">
        <v>0</v>
      </c>
      <c r="T32" t="s">
        <v>200</v>
      </c>
      <c r="U32">
        <v>0</v>
      </c>
      <c r="V32" t="s">
        <v>200</v>
      </c>
      <c r="W32">
        <v>0</v>
      </c>
      <c r="X32" t="s">
        <v>200</v>
      </c>
      <c r="Y32">
        <v>2.33</v>
      </c>
      <c r="Z32">
        <f>F32/Y32</f>
        <v>0</v>
      </c>
    </row>
    <row r="33" spans="1:26" ht="15.75" x14ac:dyDescent="0.25">
      <c r="A33" s="17" t="s">
        <v>100</v>
      </c>
      <c r="B33">
        <v>168</v>
      </c>
      <c r="C33">
        <v>2</v>
      </c>
      <c r="D33">
        <v>0</v>
      </c>
      <c r="E33">
        <v>8</v>
      </c>
      <c r="F33">
        <v>68</v>
      </c>
      <c r="G33">
        <v>246</v>
      </c>
      <c r="H33">
        <v>2.375</v>
      </c>
      <c r="I33" s="71" t="s">
        <v>283</v>
      </c>
      <c r="J33">
        <f t="shared" si="0"/>
        <v>103.57894736842105</v>
      </c>
      <c r="K33" s="71">
        <v>51483</v>
      </c>
      <c r="L33" s="71">
        <v>42990.12</v>
      </c>
      <c r="M33" s="71">
        <v>0.42990120000000004</v>
      </c>
      <c r="N33" s="71" t="s">
        <v>272</v>
      </c>
      <c r="O33" s="72">
        <v>41476.92</v>
      </c>
      <c r="P33" s="77">
        <v>0.4147692</v>
      </c>
      <c r="Q33" s="73" t="s">
        <v>273</v>
      </c>
      <c r="R33" t="s">
        <v>197</v>
      </c>
      <c r="S33">
        <v>0</v>
      </c>
      <c r="T33" t="s">
        <v>200</v>
      </c>
      <c r="U33">
        <v>0</v>
      </c>
      <c r="V33" t="s">
        <v>200</v>
      </c>
      <c r="W33">
        <v>0</v>
      </c>
      <c r="X33" t="s">
        <v>200</v>
      </c>
      <c r="Y33">
        <v>2.375</v>
      </c>
      <c r="Z33">
        <f>F33/Y33</f>
        <v>28.631578947368421</v>
      </c>
    </row>
    <row r="34" spans="1:26" ht="15.75" x14ac:dyDescent="0.25">
      <c r="A34" s="17" t="s">
        <v>146</v>
      </c>
      <c r="B34">
        <v>10</v>
      </c>
      <c r="C34">
        <v>0</v>
      </c>
      <c r="D34">
        <v>0</v>
      </c>
      <c r="E34">
        <v>0</v>
      </c>
      <c r="F34">
        <v>0</v>
      </c>
      <c r="G34">
        <v>10</v>
      </c>
      <c r="H34">
        <v>2.4</v>
      </c>
      <c r="I34" s="71" t="s">
        <v>283</v>
      </c>
      <c r="J34">
        <f t="shared" ref="J34:J65" si="1">G34/H34</f>
        <v>4.166666666666667</v>
      </c>
      <c r="K34" s="71">
        <v>20251</v>
      </c>
      <c r="L34" s="71">
        <v>17169.32</v>
      </c>
      <c r="M34" s="71">
        <v>0.17169319999999999</v>
      </c>
      <c r="N34" s="71" t="s">
        <v>276</v>
      </c>
      <c r="O34" s="72">
        <v>16597.63</v>
      </c>
      <c r="P34" s="77">
        <v>0.16597630000000002</v>
      </c>
      <c r="Q34" s="71" t="s">
        <v>277</v>
      </c>
      <c r="R34" t="s">
        <v>198</v>
      </c>
      <c r="S34" t="s">
        <v>200</v>
      </c>
      <c r="T34" t="s">
        <v>200</v>
      </c>
      <c r="U34" t="s">
        <v>200</v>
      </c>
      <c r="V34" t="s">
        <v>200</v>
      </c>
      <c r="W34" t="s">
        <v>200</v>
      </c>
      <c r="X34" t="s">
        <v>200</v>
      </c>
      <c r="Y34" t="s">
        <v>200</v>
      </c>
      <c r="Z34" t="s">
        <v>200</v>
      </c>
    </row>
    <row r="35" spans="1:26" ht="15.75" x14ac:dyDescent="0.25">
      <c r="A35" s="17" t="s">
        <v>149</v>
      </c>
      <c r="B35">
        <v>6</v>
      </c>
      <c r="C35">
        <v>0</v>
      </c>
      <c r="D35">
        <v>0</v>
      </c>
      <c r="E35">
        <v>0</v>
      </c>
      <c r="F35">
        <v>2</v>
      </c>
      <c r="G35">
        <v>8</v>
      </c>
      <c r="H35">
        <v>2.4</v>
      </c>
      <c r="I35" s="71" t="s">
        <v>283</v>
      </c>
      <c r="J35">
        <f t="shared" si="1"/>
        <v>3.3333333333333335</v>
      </c>
      <c r="K35" s="71">
        <v>17525</v>
      </c>
      <c r="L35" s="71">
        <v>14964.04</v>
      </c>
      <c r="M35" s="71">
        <v>0.14964040000000001</v>
      </c>
      <c r="N35" s="71" t="s">
        <v>276</v>
      </c>
      <c r="O35" s="72">
        <v>14440.8</v>
      </c>
      <c r="P35" s="77">
        <v>0.14440799999999998</v>
      </c>
      <c r="Q35" s="71" t="s">
        <v>277</v>
      </c>
      <c r="R35" t="s">
        <v>198</v>
      </c>
      <c r="S35" t="s">
        <v>200</v>
      </c>
      <c r="T35" t="s">
        <v>200</v>
      </c>
      <c r="U35" t="s">
        <v>200</v>
      </c>
      <c r="V35" t="s">
        <v>200</v>
      </c>
      <c r="W35" t="s">
        <v>200</v>
      </c>
      <c r="X35" t="s">
        <v>200</v>
      </c>
      <c r="Y35" t="s">
        <v>200</v>
      </c>
      <c r="Z35" t="s">
        <v>200</v>
      </c>
    </row>
    <row r="36" spans="1:26" ht="15.75" x14ac:dyDescent="0.25">
      <c r="A36" s="17" t="s">
        <v>88</v>
      </c>
      <c r="B36">
        <v>95</v>
      </c>
      <c r="C36">
        <v>0</v>
      </c>
      <c r="D36">
        <v>0</v>
      </c>
      <c r="E36">
        <v>2</v>
      </c>
      <c r="F36">
        <v>10</v>
      </c>
      <c r="G36">
        <v>107</v>
      </c>
      <c r="H36">
        <v>3.11</v>
      </c>
      <c r="I36" s="71" t="s">
        <v>283</v>
      </c>
      <c r="J36">
        <f t="shared" si="1"/>
        <v>34.40514469453376</v>
      </c>
      <c r="K36" s="71">
        <v>54273</v>
      </c>
      <c r="L36" s="71">
        <v>45913.84</v>
      </c>
      <c r="M36" s="71">
        <v>0.45913839999999995</v>
      </c>
      <c r="N36" s="71" t="s">
        <v>272</v>
      </c>
      <c r="O36" s="72">
        <v>43674.03</v>
      </c>
      <c r="P36" s="77">
        <v>0.43674029999999997</v>
      </c>
      <c r="Q36" s="73" t="s">
        <v>273</v>
      </c>
      <c r="R36" t="s">
        <v>197</v>
      </c>
      <c r="S36">
        <v>0</v>
      </c>
      <c r="T36" t="s">
        <v>200</v>
      </c>
      <c r="U36">
        <v>0</v>
      </c>
      <c r="V36" t="s">
        <v>200</v>
      </c>
      <c r="W36">
        <v>0</v>
      </c>
      <c r="X36" t="s">
        <v>200</v>
      </c>
      <c r="Y36">
        <v>3.11</v>
      </c>
      <c r="Z36">
        <f>F36/Y36</f>
        <v>3.2154340836012865</v>
      </c>
    </row>
    <row r="37" spans="1:26" ht="15.75" x14ac:dyDescent="0.25">
      <c r="A37" s="17" t="s">
        <v>101</v>
      </c>
      <c r="B37">
        <v>24</v>
      </c>
      <c r="C37">
        <v>3</v>
      </c>
      <c r="D37">
        <v>0</v>
      </c>
      <c r="E37">
        <v>11</v>
      </c>
      <c r="F37">
        <v>2</v>
      </c>
      <c r="G37">
        <v>40</v>
      </c>
      <c r="H37">
        <v>3.2</v>
      </c>
      <c r="I37" s="71" t="s">
        <v>283</v>
      </c>
      <c r="J37">
        <f t="shared" si="1"/>
        <v>12.5</v>
      </c>
      <c r="K37" s="71">
        <v>22851</v>
      </c>
      <c r="L37" s="71">
        <v>19304.95</v>
      </c>
      <c r="M37" s="71">
        <v>0.19304950000000001</v>
      </c>
      <c r="N37" s="71" t="s">
        <v>276</v>
      </c>
      <c r="O37" s="72">
        <v>17655.38</v>
      </c>
      <c r="P37" s="77">
        <v>0.17655380000000001</v>
      </c>
      <c r="Q37" s="71" t="s">
        <v>277</v>
      </c>
      <c r="R37" t="s">
        <v>198</v>
      </c>
      <c r="S37" t="s">
        <v>200</v>
      </c>
      <c r="T37" t="s">
        <v>200</v>
      </c>
      <c r="U37" t="s">
        <v>200</v>
      </c>
      <c r="V37" t="s">
        <v>200</v>
      </c>
      <c r="W37" t="s">
        <v>200</v>
      </c>
      <c r="X37" t="s">
        <v>200</v>
      </c>
      <c r="Y37" t="s">
        <v>200</v>
      </c>
      <c r="Z37" t="s">
        <v>200</v>
      </c>
    </row>
    <row r="38" spans="1:26" ht="15.75" x14ac:dyDescent="0.25">
      <c r="A38" s="17" t="s">
        <v>134</v>
      </c>
      <c r="B38">
        <v>59</v>
      </c>
      <c r="C38">
        <v>0</v>
      </c>
      <c r="D38">
        <v>0</v>
      </c>
      <c r="E38">
        <v>3</v>
      </c>
      <c r="F38">
        <v>1</v>
      </c>
      <c r="G38">
        <v>63</v>
      </c>
      <c r="H38">
        <v>3.2</v>
      </c>
      <c r="I38" s="71" t="s">
        <v>283</v>
      </c>
      <c r="J38">
        <f t="shared" si="1"/>
        <v>19.6875</v>
      </c>
      <c r="K38" s="71">
        <v>55551</v>
      </c>
      <c r="L38" s="71">
        <v>47228.35</v>
      </c>
      <c r="M38" s="71">
        <v>0.47228349999999997</v>
      </c>
      <c r="N38" s="71" t="s">
        <v>272</v>
      </c>
      <c r="O38" s="72">
        <v>44972.37</v>
      </c>
      <c r="P38" s="77">
        <v>0.4497237</v>
      </c>
      <c r="Q38" s="73" t="s">
        <v>273</v>
      </c>
      <c r="R38" t="s">
        <v>197</v>
      </c>
      <c r="S38">
        <v>0</v>
      </c>
      <c r="T38" t="s">
        <v>200</v>
      </c>
      <c r="U38">
        <v>0</v>
      </c>
      <c r="V38" t="s">
        <v>200</v>
      </c>
      <c r="W38">
        <v>0</v>
      </c>
      <c r="X38" t="s">
        <v>200</v>
      </c>
      <c r="Y38">
        <v>3.2</v>
      </c>
      <c r="Z38">
        <f>F38/Y38</f>
        <v>0.3125</v>
      </c>
    </row>
    <row r="39" spans="1:26" ht="15.75" x14ac:dyDescent="0.25">
      <c r="A39" s="17" t="s">
        <v>117</v>
      </c>
      <c r="B39">
        <v>32</v>
      </c>
      <c r="C39">
        <v>0</v>
      </c>
      <c r="D39">
        <v>0</v>
      </c>
      <c r="E39">
        <v>0</v>
      </c>
      <c r="F39">
        <v>3</v>
      </c>
      <c r="G39">
        <v>35</v>
      </c>
      <c r="H39">
        <v>3.22</v>
      </c>
      <c r="I39" s="71" t="s">
        <v>283</v>
      </c>
      <c r="J39">
        <f t="shared" si="1"/>
        <v>10.869565217391303</v>
      </c>
      <c r="K39" s="71">
        <v>26843</v>
      </c>
      <c r="L39" s="71">
        <v>22747.360000000001</v>
      </c>
      <c r="M39" s="71">
        <v>0.2274736</v>
      </c>
      <c r="N39" s="71" t="s">
        <v>266</v>
      </c>
      <c r="O39" s="72">
        <v>21550.98</v>
      </c>
      <c r="P39" s="77">
        <v>0.2155098</v>
      </c>
      <c r="Q39" s="74" t="s">
        <v>267</v>
      </c>
      <c r="R39" t="s">
        <v>197</v>
      </c>
      <c r="S39">
        <v>0</v>
      </c>
      <c r="T39" t="s">
        <v>200</v>
      </c>
      <c r="U39">
        <v>0</v>
      </c>
      <c r="V39" t="s">
        <v>200</v>
      </c>
      <c r="W39">
        <v>0</v>
      </c>
      <c r="X39" t="s">
        <v>200</v>
      </c>
      <c r="Y39">
        <v>3.22</v>
      </c>
      <c r="Z39">
        <f>F39/Y39</f>
        <v>0.93167701863354035</v>
      </c>
    </row>
    <row r="40" spans="1:26" ht="15.75" x14ac:dyDescent="0.25">
      <c r="A40" s="17" t="s">
        <v>118</v>
      </c>
      <c r="B40">
        <v>11</v>
      </c>
      <c r="C40">
        <v>2</v>
      </c>
      <c r="D40">
        <v>0</v>
      </c>
      <c r="E40">
        <v>0</v>
      </c>
      <c r="F40">
        <v>0</v>
      </c>
      <c r="G40">
        <v>13</v>
      </c>
      <c r="H40">
        <v>3.22</v>
      </c>
      <c r="I40" s="71" t="s">
        <v>283</v>
      </c>
      <c r="J40">
        <f t="shared" si="1"/>
        <v>4.037267080745341</v>
      </c>
      <c r="K40" s="71">
        <v>24557</v>
      </c>
      <c r="L40" s="71">
        <v>20550.650000000001</v>
      </c>
      <c r="M40" s="71">
        <v>0.20550650000000001</v>
      </c>
      <c r="N40" s="71" t="s">
        <v>266</v>
      </c>
      <c r="O40" s="72">
        <v>19702.95</v>
      </c>
      <c r="P40" s="77">
        <v>0.1970295</v>
      </c>
      <c r="Q40" s="74" t="s">
        <v>267</v>
      </c>
      <c r="R40" t="s">
        <v>198</v>
      </c>
      <c r="S40" t="s">
        <v>200</v>
      </c>
      <c r="T40" t="s">
        <v>200</v>
      </c>
      <c r="U40" t="s">
        <v>200</v>
      </c>
      <c r="V40" t="s">
        <v>200</v>
      </c>
      <c r="W40" t="s">
        <v>200</v>
      </c>
      <c r="X40" t="s">
        <v>200</v>
      </c>
      <c r="Y40" t="s">
        <v>200</v>
      </c>
      <c r="Z40" t="s">
        <v>200</v>
      </c>
    </row>
    <row r="41" spans="1:26" ht="15.75" x14ac:dyDescent="0.25">
      <c r="A41" s="17" t="s">
        <v>140</v>
      </c>
      <c r="B41">
        <v>13</v>
      </c>
      <c r="C41">
        <v>0</v>
      </c>
      <c r="D41">
        <v>0</v>
      </c>
      <c r="E41">
        <v>6</v>
      </c>
      <c r="F41">
        <v>3</v>
      </c>
      <c r="G41">
        <v>22</v>
      </c>
      <c r="H41">
        <v>3.22</v>
      </c>
      <c r="I41" s="71" t="s">
        <v>283</v>
      </c>
      <c r="J41">
        <f t="shared" si="1"/>
        <v>6.8322981366459627</v>
      </c>
      <c r="K41" s="71">
        <v>50802</v>
      </c>
      <c r="L41" s="71">
        <v>43292.03</v>
      </c>
      <c r="M41" s="71">
        <v>0.43292029999999998</v>
      </c>
      <c r="N41" s="71" t="s">
        <v>272</v>
      </c>
      <c r="O41" s="72">
        <v>41515.919999999998</v>
      </c>
      <c r="P41" s="77">
        <v>0.41515920000000001</v>
      </c>
      <c r="Q41" s="73" t="s">
        <v>273</v>
      </c>
      <c r="R41" t="s">
        <v>197</v>
      </c>
      <c r="S41">
        <v>0</v>
      </c>
      <c r="T41" t="s">
        <v>200</v>
      </c>
      <c r="U41">
        <v>0</v>
      </c>
      <c r="V41" t="s">
        <v>200</v>
      </c>
      <c r="W41">
        <v>0</v>
      </c>
      <c r="X41" t="s">
        <v>200</v>
      </c>
      <c r="Y41">
        <v>3.22</v>
      </c>
      <c r="Z41">
        <f>F41/Y41</f>
        <v>0.93167701863354035</v>
      </c>
    </row>
    <row r="42" spans="1:26" ht="15.75" x14ac:dyDescent="0.25">
      <c r="A42" s="17" t="s">
        <v>128</v>
      </c>
      <c r="B42">
        <v>20</v>
      </c>
      <c r="C42">
        <v>0</v>
      </c>
      <c r="D42">
        <v>0</v>
      </c>
      <c r="E42">
        <v>0</v>
      </c>
      <c r="F42">
        <v>6</v>
      </c>
      <c r="G42">
        <v>26</v>
      </c>
      <c r="H42">
        <v>3.25</v>
      </c>
      <c r="I42" s="71" t="s">
        <v>283</v>
      </c>
      <c r="J42">
        <f t="shared" si="1"/>
        <v>8</v>
      </c>
      <c r="K42" s="71">
        <v>22719</v>
      </c>
      <c r="L42" s="71">
        <v>19026.95</v>
      </c>
      <c r="M42" s="71">
        <v>0.19026950000000001</v>
      </c>
      <c r="N42" s="71" t="s">
        <v>276</v>
      </c>
      <c r="O42" s="72">
        <v>18092.400000000001</v>
      </c>
      <c r="P42" s="77">
        <v>0.180924</v>
      </c>
      <c r="Q42" s="71" t="s">
        <v>277</v>
      </c>
      <c r="R42" t="s">
        <v>198</v>
      </c>
      <c r="S42" t="s">
        <v>200</v>
      </c>
      <c r="T42" t="s">
        <v>200</v>
      </c>
      <c r="U42" t="s">
        <v>200</v>
      </c>
      <c r="V42" t="s">
        <v>200</v>
      </c>
      <c r="W42" t="s">
        <v>200</v>
      </c>
      <c r="X42" t="s">
        <v>200</v>
      </c>
      <c r="Y42" t="s">
        <v>200</v>
      </c>
      <c r="Z42" t="s">
        <v>200</v>
      </c>
    </row>
    <row r="43" spans="1:26" ht="15.75" x14ac:dyDescent="0.25">
      <c r="A43" s="18" t="s">
        <v>99</v>
      </c>
      <c r="B43">
        <v>4</v>
      </c>
      <c r="C43">
        <v>0</v>
      </c>
      <c r="D43">
        <v>0</v>
      </c>
      <c r="E43">
        <v>0</v>
      </c>
      <c r="F43">
        <v>0</v>
      </c>
      <c r="G43">
        <v>4</v>
      </c>
      <c r="H43">
        <v>3.29</v>
      </c>
      <c r="I43" s="71" t="s">
        <v>286</v>
      </c>
      <c r="J43">
        <f t="shared" si="1"/>
        <v>1.21580547112462</v>
      </c>
      <c r="K43" s="71">
        <v>13237</v>
      </c>
      <c r="L43" s="71">
        <v>11553.8</v>
      </c>
      <c r="M43" s="71">
        <v>0.11553799999999999</v>
      </c>
      <c r="N43" s="71" t="s">
        <v>274</v>
      </c>
      <c r="O43" s="72">
        <v>11089.28</v>
      </c>
      <c r="P43" s="77">
        <v>0.1108928</v>
      </c>
      <c r="Q43" s="71" t="s">
        <v>275</v>
      </c>
      <c r="R43" t="s">
        <v>198</v>
      </c>
      <c r="S43" t="s">
        <v>200</v>
      </c>
      <c r="T43" t="s">
        <v>200</v>
      </c>
      <c r="U43" t="s">
        <v>200</v>
      </c>
      <c r="V43" t="s">
        <v>200</v>
      </c>
      <c r="W43" t="s">
        <v>200</v>
      </c>
      <c r="X43" t="s">
        <v>200</v>
      </c>
      <c r="Y43" t="s">
        <v>200</v>
      </c>
      <c r="Z43" t="s">
        <v>200</v>
      </c>
    </row>
    <row r="44" spans="1:26" ht="15.75" x14ac:dyDescent="0.25">
      <c r="A44" s="17" t="s">
        <v>114</v>
      </c>
      <c r="B44">
        <v>39</v>
      </c>
      <c r="C44">
        <v>0</v>
      </c>
      <c r="D44">
        <v>0</v>
      </c>
      <c r="E44">
        <v>0</v>
      </c>
      <c r="F44">
        <v>6</v>
      </c>
      <c r="G44">
        <v>45</v>
      </c>
      <c r="H44">
        <v>3.29</v>
      </c>
      <c r="I44" s="71" t="s">
        <v>286</v>
      </c>
      <c r="J44">
        <f t="shared" si="1"/>
        <v>13.677811550151976</v>
      </c>
      <c r="K44" s="71">
        <v>17935</v>
      </c>
      <c r="L44" s="71">
        <v>15501.3</v>
      </c>
      <c r="M44" s="71">
        <v>0.15501299999999998</v>
      </c>
      <c r="N44" s="71" t="s">
        <v>276</v>
      </c>
      <c r="O44" s="72">
        <v>14710.56</v>
      </c>
      <c r="P44" s="77">
        <v>0.1471056</v>
      </c>
      <c r="Q44" s="71" t="s">
        <v>277</v>
      </c>
      <c r="R44" t="s">
        <v>198</v>
      </c>
      <c r="S44" t="s">
        <v>200</v>
      </c>
      <c r="T44" t="s">
        <v>200</v>
      </c>
      <c r="U44" t="s">
        <v>200</v>
      </c>
      <c r="V44" t="s">
        <v>200</v>
      </c>
      <c r="W44" t="s">
        <v>200</v>
      </c>
      <c r="X44" t="s">
        <v>200</v>
      </c>
      <c r="Y44" t="s">
        <v>200</v>
      </c>
      <c r="Z44" t="s">
        <v>200</v>
      </c>
    </row>
    <row r="45" spans="1:26" ht="15.75" x14ac:dyDescent="0.25">
      <c r="A45" s="17" t="s">
        <v>123</v>
      </c>
      <c r="B45">
        <v>66</v>
      </c>
      <c r="C45">
        <v>2</v>
      </c>
      <c r="D45">
        <v>2</v>
      </c>
      <c r="E45">
        <v>2</v>
      </c>
      <c r="F45">
        <v>12</v>
      </c>
      <c r="G45">
        <v>80</v>
      </c>
      <c r="H45">
        <v>3.29</v>
      </c>
      <c r="I45" s="71" t="s">
        <v>286</v>
      </c>
      <c r="J45">
        <f t="shared" si="1"/>
        <v>24.316109422492399</v>
      </c>
      <c r="K45" s="71">
        <v>47124</v>
      </c>
      <c r="L45" s="71">
        <v>41557.58</v>
      </c>
      <c r="M45" s="71">
        <v>0.4155758</v>
      </c>
      <c r="N45" s="71" t="s">
        <v>272</v>
      </c>
      <c r="O45" s="72">
        <v>39845.32</v>
      </c>
      <c r="P45" s="77">
        <v>0.39845320000000001</v>
      </c>
      <c r="Q45" s="73" t="s">
        <v>273</v>
      </c>
      <c r="R45" t="s">
        <v>198</v>
      </c>
      <c r="S45" t="s">
        <v>200</v>
      </c>
      <c r="T45" t="s">
        <v>200</v>
      </c>
      <c r="U45" t="s">
        <v>200</v>
      </c>
      <c r="V45" t="s">
        <v>200</v>
      </c>
      <c r="W45" t="s">
        <v>200</v>
      </c>
      <c r="X45" t="s">
        <v>200</v>
      </c>
      <c r="Y45" t="s">
        <v>200</v>
      </c>
      <c r="Z45" t="s">
        <v>200</v>
      </c>
    </row>
    <row r="46" spans="1:26" ht="15.75" x14ac:dyDescent="0.25">
      <c r="A46" s="17" t="s">
        <v>158</v>
      </c>
      <c r="B46">
        <v>17</v>
      </c>
      <c r="C46">
        <v>0</v>
      </c>
      <c r="D46">
        <v>2</v>
      </c>
      <c r="E46">
        <v>0</v>
      </c>
      <c r="F46">
        <v>10</v>
      </c>
      <c r="G46">
        <v>25</v>
      </c>
      <c r="H46">
        <v>3.29</v>
      </c>
      <c r="I46" s="71" t="s">
        <v>286</v>
      </c>
      <c r="J46">
        <f t="shared" si="1"/>
        <v>7.598784194528875</v>
      </c>
      <c r="K46" s="71">
        <v>34410</v>
      </c>
      <c r="L46" s="71">
        <v>28826.94</v>
      </c>
      <c r="M46" s="71">
        <v>0.28826940000000001</v>
      </c>
      <c r="N46" s="71" t="s">
        <v>270</v>
      </c>
      <c r="O46" s="72">
        <v>27063.15</v>
      </c>
      <c r="P46" s="77">
        <v>0.27063150000000002</v>
      </c>
      <c r="Q46" s="74" t="s">
        <v>271</v>
      </c>
      <c r="R46" t="s">
        <v>197</v>
      </c>
      <c r="S46">
        <v>0</v>
      </c>
      <c r="T46" t="s">
        <v>200</v>
      </c>
      <c r="U46">
        <v>0</v>
      </c>
      <c r="V46" t="s">
        <v>200</v>
      </c>
      <c r="W46">
        <v>0</v>
      </c>
      <c r="X46" t="s">
        <v>200</v>
      </c>
      <c r="Y46">
        <v>3.29</v>
      </c>
      <c r="Z46">
        <f>F46/Y46</f>
        <v>3.0395136778115499</v>
      </c>
    </row>
    <row r="47" spans="1:26" ht="15.75" x14ac:dyDescent="0.25">
      <c r="A47" s="17" t="s">
        <v>141</v>
      </c>
      <c r="B47">
        <v>60</v>
      </c>
      <c r="C47">
        <v>2</v>
      </c>
      <c r="D47">
        <v>0</v>
      </c>
      <c r="E47">
        <v>1</v>
      </c>
      <c r="F47">
        <v>11</v>
      </c>
      <c r="G47">
        <v>74</v>
      </c>
      <c r="H47">
        <v>3.3</v>
      </c>
      <c r="I47" s="71" t="s">
        <v>286</v>
      </c>
      <c r="J47">
        <f t="shared" si="1"/>
        <v>22.424242424242426</v>
      </c>
      <c r="K47" s="71">
        <v>41354</v>
      </c>
      <c r="L47" s="71">
        <v>35037.699999999997</v>
      </c>
      <c r="M47" s="71">
        <v>0.35037699999999999</v>
      </c>
      <c r="N47" s="71" t="s">
        <v>272</v>
      </c>
      <c r="O47" s="72">
        <v>34451.82</v>
      </c>
      <c r="P47" s="77">
        <v>0.3445182</v>
      </c>
      <c r="Q47" s="73" t="s">
        <v>273</v>
      </c>
      <c r="R47" t="s">
        <v>197</v>
      </c>
      <c r="S47">
        <v>0</v>
      </c>
      <c r="T47" t="s">
        <v>200</v>
      </c>
      <c r="U47">
        <v>0</v>
      </c>
      <c r="V47" t="s">
        <v>200</v>
      </c>
      <c r="W47">
        <v>0</v>
      </c>
      <c r="X47" t="s">
        <v>200</v>
      </c>
      <c r="Y47">
        <v>3.3</v>
      </c>
      <c r="Z47">
        <f>F47/Y47</f>
        <v>3.3333333333333335</v>
      </c>
    </row>
    <row r="48" spans="1:26" ht="15.75" x14ac:dyDescent="0.25">
      <c r="A48" s="17" t="s">
        <v>125</v>
      </c>
      <c r="B48">
        <v>36</v>
      </c>
      <c r="C48">
        <v>0</v>
      </c>
      <c r="D48">
        <v>0</v>
      </c>
      <c r="E48">
        <v>4</v>
      </c>
      <c r="F48">
        <v>13</v>
      </c>
      <c r="G48">
        <v>53</v>
      </c>
      <c r="H48">
        <v>3.4</v>
      </c>
      <c r="I48" s="71" t="s">
        <v>286</v>
      </c>
      <c r="J48">
        <f t="shared" si="1"/>
        <v>15.588235294117647</v>
      </c>
      <c r="K48" s="71">
        <v>37533</v>
      </c>
      <c r="L48" s="71">
        <v>30427.82</v>
      </c>
      <c r="M48" s="71">
        <v>0.3042782</v>
      </c>
      <c r="N48" s="71" t="s">
        <v>270</v>
      </c>
      <c r="O48" s="72">
        <v>28359.5</v>
      </c>
      <c r="P48" s="77">
        <v>0.28359499999999999</v>
      </c>
      <c r="Q48" s="74" t="s">
        <v>271</v>
      </c>
      <c r="R48" t="s">
        <v>198</v>
      </c>
      <c r="S48" t="s">
        <v>200</v>
      </c>
      <c r="T48" t="s">
        <v>200</v>
      </c>
      <c r="U48" t="s">
        <v>200</v>
      </c>
      <c r="V48" t="s">
        <v>200</v>
      </c>
      <c r="W48" t="s">
        <v>200</v>
      </c>
      <c r="X48" t="s">
        <v>200</v>
      </c>
      <c r="Y48" t="s">
        <v>200</v>
      </c>
      <c r="Z48" t="s">
        <v>200</v>
      </c>
    </row>
    <row r="49" spans="1:26" ht="15.75" x14ac:dyDescent="0.25">
      <c r="A49" s="17" t="s">
        <v>105</v>
      </c>
      <c r="B49">
        <v>7</v>
      </c>
      <c r="C49">
        <v>0</v>
      </c>
      <c r="D49">
        <v>0</v>
      </c>
      <c r="E49">
        <v>1</v>
      </c>
      <c r="F49">
        <v>2</v>
      </c>
      <c r="G49">
        <v>10</v>
      </c>
      <c r="H49">
        <v>4.22</v>
      </c>
      <c r="I49" s="71" t="s">
        <v>286</v>
      </c>
      <c r="J49">
        <f t="shared" si="1"/>
        <v>2.3696682464454977</v>
      </c>
      <c r="K49" s="71">
        <v>22899</v>
      </c>
      <c r="L49" s="71">
        <v>19730.759999999998</v>
      </c>
      <c r="M49" s="71">
        <v>0.19730759999999997</v>
      </c>
      <c r="N49" s="71" t="s">
        <v>266</v>
      </c>
      <c r="O49" s="72">
        <v>18828.37</v>
      </c>
      <c r="P49" s="77">
        <v>0.1882837</v>
      </c>
      <c r="Q49" s="74" t="s">
        <v>267</v>
      </c>
      <c r="R49" t="s">
        <v>198</v>
      </c>
      <c r="S49" t="s">
        <v>200</v>
      </c>
      <c r="T49" t="s">
        <v>200</v>
      </c>
      <c r="U49" t="s">
        <v>200</v>
      </c>
      <c r="V49" t="s">
        <v>200</v>
      </c>
      <c r="W49" t="s">
        <v>200</v>
      </c>
      <c r="X49" t="s">
        <v>200</v>
      </c>
      <c r="Y49" t="s">
        <v>200</v>
      </c>
      <c r="Z49" t="s">
        <v>200</v>
      </c>
    </row>
    <row r="50" spans="1:26" ht="15.75" x14ac:dyDescent="0.25">
      <c r="A50" s="17" t="s">
        <v>92</v>
      </c>
      <c r="B50">
        <v>42</v>
      </c>
      <c r="C50">
        <v>0</v>
      </c>
      <c r="D50">
        <v>0</v>
      </c>
      <c r="E50">
        <v>1</v>
      </c>
      <c r="F50">
        <v>4</v>
      </c>
      <c r="G50">
        <v>47</v>
      </c>
      <c r="H50">
        <v>4.3</v>
      </c>
      <c r="I50" s="71" t="s">
        <v>286</v>
      </c>
      <c r="J50">
        <f t="shared" si="1"/>
        <v>10.930232558139535</v>
      </c>
      <c r="K50" s="71">
        <v>33601</v>
      </c>
      <c r="L50" s="71">
        <v>28135.13</v>
      </c>
      <c r="M50" s="71">
        <v>0.28135130000000003</v>
      </c>
      <c r="N50" s="71" t="s">
        <v>270</v>
      </c>
      <c r="O50" s="72">
        <v>26814.59</v>
      </c>
      <c r="P50" s="77">
        <v>0.26814589999999999</v>
      </c>
      <c r="Q50" s="74" t="s">
        <v>271</v>
      </c>
      <c r="R50" t="s">
        <v>198</v>
      </c>
      <c r="S50" t="s">
        <v>200</v>
      </c>
      <c r="T50" t="s">
        <v>200</v>
      </c>
      <c r="U50" t="s">
        <v>200</v>
      </c>
      <c r="V50" t="s">
        <v>200</v>
      </c>
      <c r="W50" t="s">
        <v>200</v>
      </c>
      <c r="X50" t="s">
        <v>200</v>
      </c>
      <c r="Y50" t="s">
        <v>200</v>
      </c>
      <c r="Z50" t="s">
        <v>200</v>
      </c>
    </row>
    <row r="51" spans="1:26" ht="15.75" x14ac:dyDescent="0.25">
      <c r="A51" s="17" t="s">
        <v>137</v>
      </c>
      <c r="B51">
        <v>141</v>
      </c>
      <c r="C51">
        <v>0</v>
      </c>
      <c r="D51">
        <v>0</v>
      </c>
      <c r="E51">
        <v>3</v>
      </c>
      <c r="F51">
        <v>27</v>
      </c>
      <c r="G51">
        <v>171</v>
      </c>
      <c r="H51">
        <v>4.3</v>
      </c>
      <c r="I51" s="71" t="s">
        <v>286</v>
      </c>
      <c r="J51">
        <f t="shared" si="1"/>
        <v>39.767441860465119</v>
      </c>
      <c r="K51" s="71">
        <v>105676</v>
      </c>
      <c r="L51" s="71">
        <v>83216.92</v>
      </c>
      <c r="M51" s="71">
        <v>0.83216919999999994</v>
      </c>
      <c r="N51" s="71" t="s">
        <v>264</v>
      </c>
      <c r="O51" s="72">
        <v>72251.850000000006</v>
      </c>
      <c r="P51" s="77">
        <v>0.72251850000000006</v>
      </c>
      <c r="Q51" s="73" t="s">
        <v>265</v>
      </c>
      <c r="R51" t="s">
        <v>197</v>
      </c>
      <c r="S51">
        <v>0</v>
      </c>
      <c r="T51" t="s">
        <v>200</v>
      </c>
      <c r="U51">
        <v>0</v>
      </c>
      <c r="V51" t="s">
        <v>200</v>
      </c>
      <c r="W51">
        <v>0</v>
      </c>
      <c r="X51" t="s">
        <v>200</v>
      </c>
      <c r="Y51">
        <v>4.3</v>
      </c>
      <c r="Z51">
        <f t="shared" ref="Z51:Z83" si="2">F51/Y51</f>
        <v>6.279069767441861</v>
      </c>
    </row>
    <row r="52" spans="1:26" ht="15.75" x14ac:dyDescent="0.25">
      <c r="A52" s="17" t="s">
        <v>124</v>
      </c>
      <c r="B52">
        <v>71</v>
      </c>
      <c r="C52">
        <v>4</v>
      </c>
      <c r="D52">
        <v>0</v>
      </c>
      <c r="E52">
        <v>0</v>
      </c>
      <c r="F52">
        <v>16</v>
      </c>
      <c r="G52">
        <v>91</v>
      </c>
      <c r="H52">
        <v>4.33</v>
      </c>
      <c r="I52" s="71" t="s">
        <v>286</v>
      </c>
      <c r="J52">
        <f t="shared" si="1"/>
        <v>21.016166281755197</v>
      </c>
      <c r="K52" s="71">
        <v>41084</v>
      </c>
      <c r="L52" s="71">
        <v>34666.71</v>
      </c>
      <c r="M52" s="71">
        <v>0.34666710000000001</v>
      </c>
      <c r="N52" s="71" t="s">
        <v>272</v>
      </c>
      <c r="O52" s="72">
        <v>32965.68</v>
      </c>
      <c r="P52" s="77">
        <v>0.32965680000000003</v>
      </c>
      <c r="Q52" s="73" t="s">
        <v>273</v>
      </c>
      <c r="R52" t="s">
        <v>197</v>
      </c>
      <c r="S52">
        <v>1</v>
      </c>
      <c r="T52">
        <f>B52/S52</f>
        <v>71</v>
      </c>
      <c r="U52">
        <v>1</v>
      </c>
      <c r="V52">
        <f>C52/U52</f>
        <v>4</v>
      </c>
      <c r="W52">
        <v>2</v>
      </c>
      <c r="X52">
        <f t="shared" ref="X52:X58" si="3">E52/W52</f>
        <v>0</v>
      </c>
      <c r="Y52">
        <v>0.33</v>
      </c>
      <c r="Z52">
        <f t="shared" si="2"/>
        <v>48.484848484848484</v>
      </c>
    </row>
    <row r="53" spans="1:26" ht="15.75" x14ac:dyDescent="0.25">
      <c r="A53" s="17" t="s">
        <v>115</v>
      </c>
      <c r="B53">
        <v>651</v>
      </c>
      <c r="C53">
        <v>7</v>
      </c>
      <c r="D53">
        <v>0</v>
      </c>
      <c r="E53">
        <v>26</v>
      </c>
      <c r="F53">
        <v>265</v>
      </c>
      <c r="G53">
        <v>949</v>
      </c>
      <c r="H53">
        <v>5.25</v>
      </c>
      <c r="I53" s="71" t="s">
        <v>280</v>
      </c>
      <c r="J53">
        <f t="shared" si="1"/>
        <v>180.76190476190476</v>
      </c>
      <c r="K53" s="71">
        <v>168376</v>
      </c>
      <c r="L53" s="71">
        <v>141877.69</v>
      </c>
      <c r="M53" s="71">
        <v>1.4187769000000001</v>
      </c>
      <c r="N53" s="71" t="s">
        <v>262</v>
      </c>
      <c r="O53" s="72">
        <v>134734.87</v>
      </c>
      <c r="P53" s="77">
        <v>1.3473487</v>
      </c>
      <c r="Q53" s="73" t="s">
        <v>263</v>
      </c>
      <c r="R53" t="s">
        <v>197</v>
      </c>
      <c r="S53">
        <v>0</v>
      </c>
      <c r="T53" t="s">
        <v>200</v>
      </c>
      <c r="U53">
        <v>1</v>
      </c>
      <c r="V53">
        <f>C53/U53</f>
        <v>7</v>
      </c>
      <c r="W53">
        <v>2</v>
      </c>
      <c r="X53">
        <f t="shared" si="3"/>
        <v>13</v>
      </c>
      <c r="Y53">
        <v>2.25</v>
      </c>
      <c r="Z53">
        <f t="shared" si="2"/>
        <v>117.77777777777777</v>
      </c>
    </row>
    <row r="54" spans="1:26" ht="15.75" hidden="1" x14ac:dyDescent="0.25">
      <c r="A54" s="18" t="s">
        <v>132</v>
      </c>
      <c r="B54">
        <v>680</v>
      </c>
      <c r="C54">
        <v>1435</v>
      </c>
      <c r="D54">
        <v>205</v>
      </c>
      <c r="E54">
        <v>5439</v>
      </c>
      <c r="F54">
        <v>2856</v>
      </c>
      <c r="G54">
        <v>10205</v>
      </c>
      <c r="H54">
        <v>5.25</v>
      </c>
      <c r="I54" s="71" t="s">
        <v>280</v>
      </c>
      <c r="J54">
        <f t="shared" si="1"/>
        <v>1943.8095238095239</v>
      </c>
      <c r="K54" s="71">
        <v>137962</v>
      </c>
      <c r="L54" s="71">
        <v>115977.01</v>
      </c>
      <c r="M54" s="71">
        <v>1.1597701</v>
      </c>
      <c r="N54" s="71" t="s">
        <v>264</v>
      </c>
      <c r="O54" s="72">
        <v>112930.78</v>
      </c>
      <c r="P54" s="77">
        <v>1.1293078000000001</v>
      </c>
      <c r="Q54" s="73" t="s">
        <v>265</v>
      </c>
      <c r="R54" t="s">
        <v>197</v>
      </c>
      <c r="S54">
        <v>1</v>
      </c>
      <c r="T54">
        <f>B54/S54</f>
        <v>680</v>
      </c>
      <c r="U54">
        <v>2</v>
      </c>
      <c r="V54">
        <f>C54/U54</f>
        <v>717.5</v>
      </c>
      <c r="W54">
        <v>1</v>
      </c>
      <c r="X54">
        <f t="shared" si="3"/>
        <v>5439</v>
      </c>
      <c r="Y54">
        <v>1.25</v>
      </c>
      <c r="Z54">
        <f t="shared" si="2"/>
        <v>2284.8000000000002</v>
      </c>
    </row>
    <row r="55" spans="1:26" ht="15.75" x14ac:dyDescent="0.25">
      <c r="A55" s="17" t="s">
        <v>147</v>
      </c>
      <c r="B55">
        <v>82</v>
      </c>
      <c r="C55">
        <v>0</v>
      </c>
      <c r="D55">
        <v>0</v>
      </c>
      <c r="E55">
        <v>5</v>
      </c>
      <c r="F55">
        <v>12</v>
      </c>
      <c r="G55">
        <v>99</v>
      </c>
      <c r="H55">
        <v>5.4</v>
      </c>
      <c r="I55" s="71" t="s">
        <v>280</v>
      </c>
      <c r="J55">
        <f t="shared" si="1"/>
        <v>18.333333333333332</v>
      </c>
      <c r="K55" s="71">
        <v>87875</v>
      </c>
      <c r="L55" s="71">
        <v>72694.12</v>
      </c>
      <c r="M55" s="71">
        <v>0.72694119999999995</v>
      </c>
      <c r="N55" s="71" t="s">
        <v>264</v>
      </c>
      <c r="O55" s="72">
        <v>67619.3</v>
      </c>
      <c r="P55" s="77">
        <v>0.67619300000000004</v>
      </c>
      <c r="Q55" s="73" t="s">
        <v>265</v>
      </c>
      <c r="R55" t="s">
        <v>197</v>
      </c>
      <c r="S55">
        <v>0</v>
      </c>
      <c r="T55" t="s">
        <v>200</v>
      </c>
      <c r="U55">
        <v>0</v>
      </c>
      <c r="V55" t="s">
        <v>200</v>
      </c>
      <c r="W55">
        <v>2</v>
      </c>
      <c r="X55">
        <f t="shared" si="3"/>
        <v>2.5</v>
      </c>
      <c r="Y55">
        <v>3.4</v>
      </c>
      <c r="Z55">
        <f t="shared" si="2"/>
        <v>3.5294117647058822</v>
      </c>
    </row>
    <row r="56" spans="1:26" ht="15.75" x14ac:dyDescent="0.25">
      <c r="A56" s="17" t="s">
        <v>106</v>
      </c>
      <c r="B56">
        <v>191</v>
      </c>
      <c r="C56">
        <v>1</v>
      </c>
      <c r="D56">
        <v>0</v>
      </c>
      <c r="E56">
        <v>4</v>
      </c>
      <c r="F56">
        <v>19</v>
      </c>
      <c r="G56">
        <v>215</v>
      </c>
      <c r="H56">
        <v>6.22</v>
      </c>
      <c r="I56" s="71" t="s">
        <v>280</v>
      </c>
      <c r="J56">
        <f t="shared" si="1"/>
        <v>34.565916398713824</v>
      </c>
      <c r="K56" s="71">
        <v>102844</v>
      </c>
      <c r="L56" s="71">
        <v>87664.27</v>
      </c>
      <c r="M56" s="71">
        <v>0.8766427</v>
      </c>
      <c r="N56" s="71" t="s">
        <v>264</v>
      </c>
      <c r="O56" s="72">
        <v>83101.259999999995</v>
      </c>
      <c r="P56" s="77">
        <v>0.83101259999999999</v>
      </c>
      <c r="Q56" s="73" t="s">
        <v>265</v>
      </c>
      <c r="R56" t="s">
        <v>197</v>
      </c>
      <c r="S56">
        <v>2</v>
      </c>
      <c r="T56">
        <f>B56/S56</f>
        <v>95.5</v>
      </c>
      <c r="U56">
        <v>1</v>
      </c>
      <c r="V56">
        <f>C56/U56</f>
        <v>1</v>
      </c>
      <c r="W56">
        <v>1</v>
      </c>
      <c r="X56">
        <f t="shared" si="3"/>
        <v>4</v>
      </c>
      <c r="Y56">
        <v>2.2200000000000002</v>
      </c>
      <c r="Z56">
        <f t="shared" si="2"/>
        <v>8.5585585585585573</v>
      </c>
    </row>
    <row r="57" spans="1:26" ht="15.75" x14ac:dyDescent="0.25">
      <c r="A57" s="17" t="s">
        <v>133</v>
      </c>
      <c r="B57">
        <v>259</v>
      </c>
      <c r="C57">
        <v>0</v>
      </c>
      <c r="D57">
        <v>1</v>
      </c>
      <c r="E57">
        <v>3</v>
      </c>
      <c r="F57">
        <v>38</v>
      </c>
      <c r="G57">
        <v>299</v>
      </c>
      <c r="H57">
        <v>6.25</v>
      </c>
      <c r="I57" s="71" t="s">
        <v>280</v>
      </c>
      <c r="J57">
        <f t="shared" si="1"/>
        <v>47.84</v>
      </c>
      <c r="K57" s="71">
        <v>119769</v>
      </c>
      <c r="L57" s="71">
        <v>97269.06</v>
      </c>
      <c r="M57" s="71">
        <v>0.97269059999999996</v>
      </c>
      <c r="N57" s="71" t="s">
        <v>264</v>
      </c>
      <c r="O57" s="72">
        <v>88784.23</v>
      </c>
      <c r="P57" s="77">
        <v>0.88784229999999997</v>
      </c>
      <c r="Q57" s="73" t="s">
        <v>265</v>
      </c>
      <c r="R57" t="s">
        <v>197</v>
      </c>
      <c r="S57">
        <v>1</v>
      </c>
      <c r="T57">
        <f>B57/S57</f>
        <v>259</v>
      </c>
      <c r="U57">
        <v>1</v>
      </c>
      <c r="V57">
        <f>C57/U57</f>
        <v>0</v>
      </c>
      <c r="W57">
        <v>2</v>
      </c>
      <c r="X57">
        <f t="shared" si="3"/>
        <v>1.5</v>
      </c>
      <c r="Y57">
        <v>2.25</v>
      </c>
      <c r="Z57">
        <f t="shared" si="2"/>
        <v>16.888888888888889</v>
      </c>
    </row>
    <row r="58" spans="1:26" ht="15.75" x14ac:dyDescent="0.25">
      <c r="A58" s="17" t="s">
        <v>82</v>
      </c>
      <c r="B58">
        <v>136</v>
      </c>
      <c r="C58">
        <v>0</v>
      </c>
      <c r="D58">
        <v>0</v>
      </c>
      <c r="E58">
        <v>0</v>
      </c>
      <c r="F58">
        <v>19</v>
      </c>
      <c r="G58">
        <v>155</v>
      </c>
      <c r="H58">
        <v>6.29</v>
      </c>
      <c r="I58" s="71" t="s">
        <v>280</v>
      </c>
      <c r="J58">
        <f t="shared" si="1"/>
        <v>24.642289348171701</v>
      </c>
      <c r="K58" s="71">
        <v>94778</v>
      </c>
      <c r="L58" s="71">
        <v>80297.88</v>
      </c>
      <c r="M58" s="71">
        <v>0.80297879999999999</v>
      </c>
      <c r="N58" s="71" t="s">
        <v>264</v>
      </c>
      <c r="O58" s="72">
        <v>75608.91</v>
      </c>
      <c r="P58" s="77">
        <v>0.75608910000000007</v>
      </c>
      <c r="Q58" s="73" t="s">
        <v>265</v>
      </c>
      <c r="R58" t="s">
        <v>197</v>
      </c>
      <c r="S58">
        <v>2</v>
      </c>
      <c r="T58">
        <f>B58/S58</f>
        <v>68</v>
      </c>
      <c r="U58">
        <v>1</v>
      </c>
      <c r="V58">
        <f>C58/U58</f>
        <v>0</v>
      </c>
      <c r="W58">
        <v>1</v>
      </c>
      <c r="X58">
        <f t="shared" si="3"/>
        <v>0</v>
      </c>
      <c r="Y58">
        <v>2.29</v>
      </c>
      <c r="Z58">
        <f t="shared" si="2"/>
        <v>8.2969432314410483</v>
      </c>
    </row>
    <row r="59" spans="1:26" ht="15.75" x14ac:dyDescent="0.25">
      <c r="A59" s="17" t="s">
        <v>151</v>
      </c>
      <c r="B59">
        <v>158</v>
      </c>
      <c r="C59">
        <v>2</v>
      </c>
      <c r="D59">
        <v>2</v>
      </c>
      <c r="E59">
        <v>29</v>
      </c>
      <c r="F59">
        <v>49</v>
      </c>
      <c r="G59">
        <v>236</v>
      </c>
      <c r="H59">
        <v>6.4</v>
      </c>
      <c r="I59" s="71" t="s">
        <v>280</v>
      </c>
      <c r="J59">
        <f t="shared" si="1"/>
        <v>36.875</v>
      </c>
      <c r="K59" s="71">
        <v>78186</v>
      </c>
      <c r="L59" s="71">
        <v>65474.31</v>
      </c>
      <c r="M59" s="71">
        <v>0.65474310000000002</v>
      </c>
      <c r="N59" s="71" t="s">
        <v>272</v>
      </c>
      <c r="O59" s="72">
        <v>62913.24</v>
      </c>
      <c r="P59" s="77">
        <v>0.62913239999999993</v>
      </c>
      <c r="Q59" s="73" t="s">
        <v>273</v>
      </c>
      <c r="R59" t="s">
        <v>197</v>
      </c>
      <c r="S59">
        <v>0</v>
      </c>
      <c r="T59" t="s">
        <v>200</v>
      </c>
      <c r="U59">
        <v>0</v>
      </c>
      <c r="V59" t="s">
        <v>200</v>
      </c>
      <c r="W59">
        <v>0</v>
      </c>
      <c r="X59" t="s">
        <v>200</v>
      </c>
      <c r="Y59">
        <v>6.4</v>
      </c>
      <c r="Z59">
        <f t="shared" si="2"/>
        <v>7.65625</v>
      </c>
    </row>
    <row r="60" spans="1:26" ht="15.75" x14ac:dyDescent="0.25">
      <c r="A60" s="17" t="s">
        <v>113</v>
      </c>
      <c r="B60">
        <v>375</v>
      </c>
      <c r="C60">
        <v>3</v>
      </c>
      <c r="D60">
        <v>2</v>
      </c>
      <c r="E60">
        <v>27</v>
      </c>
      <c r="F60">
        <v>190</v>
      </c>
      <c r="G60">
        <v>593</v>
      </c>
      <c r="H60">
        <v>7.2</v>
      </c>
      <c r="I60" s="71" t="s">
        <v>280</v>
      </c>
      <c r="J60">
        <f t="shared" si="1"/>
        <v>82.361111111111114</v>
      </c>
      <c r="K60" s="71">
        <v>127461</v>
      </c>
      <c r="L60" s="71">
        <v>105795.02</v>
      </c>
      <c r="M60" s="71">
        <v>1.0579502000000001</v>
      </c>
      <c r="N60" s="71" t="s">
        <v>264</v>
      </c>
      <c r="O60" s="72">
        <v>94858.75</v>
      </c>
      <c r="P60" s="77">
        <v>0.94858750000000003</v>
      </c>
      <c r="Q60" s="73" t="s">
        <v>265</v>
      </c>
      <c r="R60" t="s">
        <v>197</v>
      </c>
      <c r="S60">
        <v>1</v>
      </c>
      <c r="T60">
        <f t="shared" ref="T60:T83" si="4">B60/S60</f>
        <v>375</v>
      </c>
      <c r="U60">
        <v>3</v>
      </c>
      <c r="V60">
        <f>C60/U60</f>
        <v>1</v>
      </c>
      <c r="W60">
        <v>1</v>
      </c>
      <c r="X60">
        <f t="shared" ref="X60:X83" si="5">E60/W60</f>
        <v>27</v>
      </c>
      <c r="Y60">
        <v>2.2000000000000002</v>
      </c>
      <c r="Z60">
        <f t="shared" si="2"/>
        <v>86.36363636363636</v>
      </c>
    </row>
    <row r="61" spans="1:26" ht="15.75" x14ac:dyDescent="0.25">
      <c r="A61" s="17" t="s">
        <v>83</v>
      </c>
      <c r="B61">
        <v>187</v>
      </c>
      <c r="C61">
        <v>0</v>
      </c>
      <c r="D61">
        <v>0</v>
      </c>
      <c r="E61">
        <v>2</v>
      </c>
      <c r="F61">
        <v>27</v>
      </c>
      <c r="G61">
        <v>216</v>
      </c>
      <c r="H61">
        <v>8.25</v>
      </c>
      <c r="I61" s="73" t="s">
        <v>280</v>
      </c>
      <c r="J61">
        <f t="shared" si="1"/>
        <v>26.181818181818183</v>
      </c>
      <c r="K61" s="71">
        <v>177813</v>
      </c>
      <c r="L61" s="71">
        <v>150816.18</v>
      </c>
      <c r="M61" s="71">
        <v>1.5081617999999999</v>
      </c>
      <c r="N61" s="71" t="s">
        <v>262</v>
      </c>
      <c r="O61" s="72">
        <v>142240.73000000001</v>
      </c>
      <c r="P61" s="77">
        <v>1.4224073000000002</v>
      </c>
      <c r="Q61" s="73" t="s">
        <v>263</v>
      </c>
      <c r="R61" t="s">
        <v>197</v>
      </c>
      <c r="S61">
        <v>1</v>
      </c>
      <c r="T61">
        <f t="shared" si="4"/>
        <v>187</v>
      </c>
      <c r="U61">
        <v>0</v>
      </c>
      <c r="V61" t="s">
        <v>200</v>
      </c>
      <c r="W61">
        <v>3</v>
      </c>
      <c r="X61">
        <f t="shared" si="5"/>
        <v>0.66666666666666663</v>
      </c>
      <c r="Y61">
        <v>2.25</v>
      </c>
      <c r="Z61">
        <f t="shared" si="2"/>
        <v>12</v>
      </c>
    </row>
    <row r="62" spans="1:26" ht="15.75" x14ac:dyDescent="0.25">
      <c r="A62" s="18" t="s">
        <v>157</v>
      </c>
      <c r="B62">
        <v>77</v>
      </c>
      <c r="C62">
        <v>0</v>
      </c>
      <c r="D62">
        <v>0</v>
      </c>
      <c r="E62">
        <v>2</v>
      </c>
      <c r="F62">
        <v>10</v>
      </c>
      <c r="G62">
        <v>89</v>
      </c>
      <c r="H62">
        <v>8.2899999999999991</v>
      </c>
      <c r="I62" s="71" t="s">
        <v>280</v>
      </c>
      <c r="J62">
        <f t="shared" si="1"/>
        <v>10.735826296743065</v>
      </c>
      <c r="K62" s="77">
        <v>71843</v>
      </c>
      <c r="L62" s="77">
        <v>60981.14</v>
      </c>
      <c r="M62" s="77">
        <v>0.6098114</v>
      </c>
      <c r="N62" s="71" t="s">
        <v>272</v>
      </c>
      <c r="O62" s="72">
        <v>57273.74</v>
      </c>
      <c r="P62" s="77">
        <v>0.57273739999999995</v>
      </c>
      <c r="Q62" s="73" t="s">
        <v>273</v>
      </c>
      <c r="R62" t="s">
        <v>197</v>
      </c>
      <c r="S62">
        <v>2</v>
      </c>
      <c r="T62">
        <f t="shared" si="4"/>
        <v>38.5</v>
      </c>
      <c r="U62">
        <v>2</v>
      </c>
      <c r="V62">
        <f t="shared" ref="V62:V83" si="6">C62/U62</f>
        <v>0</v>
      </c>
      <c r="W62">
        <v>2</v>
      </c>
      <c r="X62">
        <f t="shared" si="5"/>
        <v>1</v>
      </c>
      <c r="Y62">
        <v>2.29</v>
      </c>
      <c r="Z62">
        <f t="shared" si="2"/>
        <v>4.3668122270742353</v>
      </c>
    </row>
    <row r="63" spans="1:26" ht="15.75" x14ac:dyDescent="0.25">
      <c r="A63" s="17" t="s">
        <v>79</v>
      </c>
      <c r="B63">
        <v>130</v>
      </c>
      <c r="C63">
        <v>4</v>
      </c>
      <c r="D63">
        <v>3</v>
      </c>
      <c r="E63">
        <v>4</v>
      </c>
      <c r="F63">
        <v>38</v>
      </c>
      <c r="G63">
        <v>173</v>
      </c>
      <c r="H63">
        <v>9.1999999999999993</v>
      </c>
      <c r="I63" s="71" t="s">
        <v>280</v>
      </c>
      <c r="J63">
        <f t="shared" si="1"/>
        <v>18.804347826086957</v>
      </c>
      <c r="K63" s="71">
        <v>112008</v>
      </c>
      <c r="L63" s="71">
        <v>93134.44</v>
      </c>
      <c r="M63" s="71">
        <v>0.93134440000000007</v>
      </c>
      <c r="N63" s="71" t="s">
        <v>264</v>
      </c>
      <c r="O63" s="72">
        <v>87514.01</v>
      </c>
      <c r="P63" s="77">
        <v>0.87514009999999998</v>
      </c>
      <c r="Q63" s="73" t="s">
        <v>265</v>
      </c>
      <c r="R63" t="s">
        <v>197</v>
      </c>
      <c r="S63">
        <v>1</v>
      </c>
      <c r="T63">
        <f t="shared" si="4"/>
        <v>130</v>
      </c>
      <c r="U63">
        <v>2</v>
      </c>
      <c r="V63">
        <f t="shared" si="6"/>
        <v>2</v>
      </c>
      <c r="W63">
        <v>2</v>
      </c>
      <c r="X63">
        <f t="shared" si="5"/>
        <v>2</v>
      </c>
      <c r="Y63">
        <v>4.2</v>
      </c>
      <c r="Z63">
        <f t="shared" si="2"/>
        <v>9.0476190476190474</v>
      </c>
    </row>
    <row r="64" spans="1:26" ht="15.75" x14ac:dyDescent="0.25">
      <c r="A64" s="17" t="s">
        <v>78</v>
      </c>
      <c r="B64">
        <v>107</v>
      </c>
      <c r="C64">
        <v>3</v>
      </c>
      <c r="D64">
        <v>2</v>
      </c>
      <c r="E64">
        <v>10</v>
      </c>
      <c r="F64">
        <v>44</v>
      </c>
      <c r="G64">
        <v>162</v>
      </c>
      <c r="H64">
        <v>9.4</v>
      </c>
      <c r="I64" s="71" t="s">
        <v>279</v>
      </c>
      <c r="J64">
        <f t="shared" si="1"/>
        <v>17.23404255319149</v>
      </c>
      <c r="K64" s="71">
        <v>169511</v>
      </c>
      <c r="L64" s="71">
        <v>138742.31</v>
      </c>
      <c r="M64" s="71">
        <v>1.3874230999999999</v>
      </c>
      <c r="N64" s="71" t="s">
        <v>262</v>
      </c>
      <c r="O64" s="72">
        <v>128766.37</v>
      </c>
      <c r="P64" s="77">
        <v>1.2876637</v>
      </c>
      <c r="Q64" s="73" t="s">
        <v>263</v>
      </c>
      <c r="R64" t="s">
        <v>197</v>
      </c>
      <c r="S64">
        <v>2</v>
      </c>
      <c r="T64">
        <f t="shared" si="4"/>
        <v>53.5</v>
      </c>
      <c r="U64">
        <v>2</v>
      </c>
      <c r="V64">
        <f t="shared" si="6"/>
        <v>1.5</v>
      </c>
      <c r="W64">
        <v>3</v>
      </c>
      <c r="X64">
        <f t="shared" si="5"/>
        <v>3.3333333333333335</v>
      </c>
      <c r="Y64">
        <v>2.4</v>
      </c>
      <c r="Z64">
        <f t="shared" si="2"/>
        <v>18.333333333333336</v>
      </c>
    </row>
    <row r="65" spans="1:26" ht="15.75" x14ac:dyDescent="0.25">
      <c r="A65" s="17" t="s">
        <v>156</v>
      </c>
      <c r="B65">
        <v>108</v>
      </c>
      <c r="C65">
        <v>0</v>
      </c>
      <c r="D65">
        <v>0</v>
      </c>
      <c r="E65">
        <v>0</v>
      </c>
      <c r="F65">
        <v>9</v>
      </c>
      <c r="G65">
        <v>117</v>
      </c>
      <c r="H65">
        <v>10.33</v>
      </c>
      <c r="I65" s="71" t="s">
        <v>279</v>
      </c>
      <c r="J65">
        <f t="shared" si="1"/>
        <v>11.326234269119071</v>
      </c>
      <c r="K65" s="71">
        <v>97035</v>
      </c>
      <c r="L65" s="71">
        <v>80840.62</v>
      </c>
      <c r="M65" s="71">
        <v>0.80840619999999996</v>
      </c>
      <c r="N65" s="71" t="s">
        <v>264</v>
      </c>
      <c r="O65" s="72">
        <v>75930.789999999994</v>
      </c>
      <c r="P65" s="77">
        <v>0.75930789999999992</v>
      </c>
      <c r="Q65" s="73" t="s">
        <v>265</v>
      </c>
      <c r="R65" t="s">
        <v>197</v>
      </c>
      <c r="S65">
        <v>2.2857142857142838</v>
      </c>
      <c r="T65">
        <f t="shared" si="4"/>
        <v>47.250000000000043</v>
      </c>
      <c r="U65">
        <v>2.1428569999999998</v>
      </c>
      <c r="V65">
        <f t="shared" si="6"/>
        <v>0</v>
      </c>
      <c r="W65">
        <v>4.2857142857142847</v>
      </c>
      <c r="X65">
        <f t="shared" si="5"/>
        <v>0</v>
      </c>
      <c r="Y65">
        <v>1.6157142857142901</v>
      </c>
      <c r="Z65">
        <f t="shared" si="2"/>
        <v>5.5702917771883138</v>
      </c>
    </row>
    <row r="66" spans="1:26" ht="15.75" x14ac:dyDescent="0.25">
      <c r="A66" s="17" t="s">
        <v>84</v>
      </c>
      <c r="B66">
        <v>1715</v>
      </c>
      <c r="C66">
        <v>13</v>
      </c>
      <c r="D66">
        <v>12</v>
      </c>
      <c r="E66">
        <v>86</v>
      </c>
      <c r="F66">
        <v>398</v>
      </c>
      <c r="G66">
        <v>2200</v>
      </c>
      <c r="H66">
        <v>11.25</v>
      </c>
      <c r="I66" s="73" t="s">
        <v>279</v>
      </c>
      <c r="J66">
        <f t="shared" ref="J66:J83" si="7">G66/H66</f>
        <v>195.55555555555554</v>
      </c>
      <c r="K66" s="71">
        <v>469332</v>
      </c>
      <c r="L66" s="71">
        <v>395356.97</v>
      </c>
      <c r="M66" s="71">
        <v>3.9535696999999996</v>
      </c>
      <c r="N66" s="71" t="s">
        <v>268</v>
      </c>
      <c r="O66" s="72">
        <v>385680.75</v>
      </c>
      <c r="P66" s="77">
        <v>3.8568074999999999</v>
      </c>
      <c r="Q66" s="73" t="s">
        <v>269</v>
      </c>
      <c r="R66" t="s">
        <v>197</v>
      </c>
      <c r="S66">
        <v>2</v>
      </c>
      <c r="T66">
        <f t="shared" si="4"/>
        <v>857.5</v>
      </c>
      <c r="U66">
        <v>2</v>
      </c>
      <c r="V66">
        <f t="shared" si="6"/>
        <v>6.5</v>
      </c>
      <c r="W66">
        <v>4</v>
      </c>
      <c r="X66">
        <f t="shared" si="5"/>
        <v>21.5</v>
      </c>
      <c r="Y66">
        <v>3.25</v>
      </c>
      <c r="Z66">
        <f t="shared" si="2"/>
        <v>122.46153846153847</v>
      </c>
    </row>
    <row r="67" spans="1:26" ht="15.75" x14ac:dyDescent="0.25">
      <c r="A67" s="17" t="s">
        <v>110</v>
      </c>
      <c r="B67">
        <v>281</v>
      </c>
      <c r="C67">
        <v>4</v>
      </c>
      <c r="D67">
        <v>8</v>
      </c>
      <c r="E67">
        <v>14</v>
      </c>
      <c r="F67">
        <v>44</v>
      </c>
      <c r="G67">
        <v>335</v>
      </c>
      <c r="H67">
        <v>11.3</v>
      </c>
      <c r="I67" s="71" t="s">
        <v>279</v>
      </c>
      <c r="J67">
        <f t="shared" si="7"/>
        <v>29.646017699115042</v>
      </c>
      <c r="K67" s="71">
        <v>206728</v>
      </c>
      <c r="L67" s="71">
        <v>161488.81</v>
      </c>
      <c r="M67" s="71">
        <v>1.6148880999999999</v>
      </c>
      <c r="N67" s="71" t="s">
        <v>262</v>
      </c>
      <c r="O67" s="72">
        <v>144623.56</v>
      </c>
      <c r="P67" s="77">
        <v>1.4462356000000001</v>
      </c>
      <c r="Q67" s="73" t="s">
        <v>263</v>
      </c>
      <c r="R67" t="s">
        <v>197</v>
      </c>
      <c r="S67">
        <v>2</v>
      </c>
      <c r="T67">
        <f t="shared" si="4"/>
        <v>140.5</v>
      </c>
      <c r="U67">
        <v>2</v>
      </c>
      <c r="V67">
        <f t="shared" si="6"/>
        <v>2</v>
      </c>
      <c r="W67">
        <v>8</v>
      </c>
      <c r="X67">
        <f t="shared" si="5"/>
        <v>1.75</v>
      </c>
      <c r="Y67">
        <v>1.3</v>
      </c>
      <c r="Z67">
        <f t="shared" si="2"/>
        <v>33.846153846153847</v>
      </c>
    </row>
    <row r="68" spans="1:26" ht="15.75" x14ac:dyDescent="0.25">
      <c r="A68" s="17" t="s">
        <v>102</v>
      </c>
      <c r="B68">
        <v>1018</v>
      </c>
      <c r="C68">
        <v>1</v>
      </c>
      <c r="D68">
        <v>1</v>
      </c>
      <c r="E68">
        <v>7</v>
      </c>
      <c r="F68">
        <v>169</v>
      </c>
      <c r="G68">
        <v>1194</v>
      </c>
      <c r="H68">
        <v>12.375</v>
      </c>
      <c r="I68" s="71" t="s">
        <v>279</v>
      </c>
      <c r="J68">
        <f t="shared" si="7"/>
        <v>96.484848484848484</v>
      </c>
      <c r="K68" s="71">
        <v>248740</v>
      </c>
      <c r="L68" s="71">
        <v>210340.3</v>
      </c>
      <c r="M68" s="71">
        <v>2.1034029999999997</v>
      </c>
      <c r="N68" s="71" t="s">
        <v>262</v>
      </c>
      <c r="O68" s="72">
        <v>203050.11</v>
      </c>
      <c r="P68" s="77">
        <v>2.0305010999999999</v>
      </c>
      <c r="Q68" s="73" t="s">
        <v>269</v>
      </c>
      <c r="R68" t="s">
        <v>197</v>
      </c>
      <c r="S68">
        <v>1</v>
      </c>
      <c r="T68">
        <f t="shared" si="4"/>
        <v>1018</v>
      </c>
      <c r="U68">
        <v>5</v>
      </c>
      <c r="V68">
        <f t="shared" si="6"/>
        <v>0.2</v>
      </c>
      <c r="W68">
        <v>6</v>
      </c>
      <c r="X68">
        <f t="shared" si="5"/>
        <v>1.1666666666666667</v>
      </c>
      <c r="Y68">
        <v>0.375</v>
      </c>
      <c r="Z68">
        <f t="shared" si="2"/>
        <v>450.66666666666669</v>
      </c>
    </row>
    <row r="69" spans="1:26" ht="15.75" x14ac:dyDescent="0.25">
      <c r="A69" s="17" t="s">
        <v>154</v>
      </c>
      <c r="B69">
        <v>190</v>
      </c>
      <c r="C69">
        <v>2</v>
      </c>
      <c r="D69">
        <v>0</v>
      </c>
      <c r="E69">
        <v>3</v>
      </c>
      <c r="F69">
        <v>24</v>
      </c>
      <c r="G69">
        <v>219</v>
      </c>
      <c r="H69">
        <v>12.4</v>
      </c>
      <c r="I69" s="71" t="s">
        <v>279</v>
      </c>
      <c r="J69">
        <f t="shared" si="7"/>
        <v>17.661290322580644</v>
      </c>
      <c r="K69" s="71">
        <v>163746</v>
      </c>
      <c r="L69" s="71">
        <v>135671.5</v>
      </c>
      <c r="M69" s="71">
        <v>1.3567149999999999</v>
      </c>
      <c r="N69" s="71" t="s">
        <v>262</v>
      </c>
      <c r="O69" s="72">
        <v>125114.19</v>
      </c>
      <c r="P69" s="77">
        <v>1.2511418999999999</v>
      </c>
      <c r="Q69" s="73" t="s">
        <v>263</v>
      </c>
      <c r="R69" t="s">
        <v>197</v>
      </c>
      <c r="S69">
        <v>2</v>
      </c>
      <c r="T69">
        <f t="shared" si="4"/>
        <v>95</v>
      </c>
      <c r="U69">
        <v>5</v>
      </c>
      <c r="V69">
        <f t="shared" si="6"/>
        <v>0.4</v>
      </c>
      <c r="W69">
        <v>5</v>
      </c>
      <c r="X69">
        <f t="shared" si="5"/>
        <v>0.6</v>
      </c>
      <c r="Y69">
        <v>0.4</v>
      </c>
      <c r="Z69">
        <f t="shared" si="2"/>
        <v>60</v>
      </c>
    </row>
    <row r="70" spans="1:26" ht="15.75" x14ac:dyDescent="0.25">
      <c r="A70" s="17" t="s">
        <v>111</v>
      </c>
      <c r="B70">
        <v>876</v>
      </c>
      <c r="C70">
        <v>10</v>
      </c>
      <c r="D70">
        <v>6</v>
      </c>
      <c r="E70">
        <v>52</v>
      </c>
      <c r="F70">
        <v>207</v>
      </c>
      <c r="G70">
        <v>1139</v>
      </c>
      <c r="H70">
        <v>12.75</v>
      </c>
      <c r="I70" s="71" t="s">
        <v>279</v>
      </c>
      <c r="J70">
        <f t="shared" si="7"/>
        <v>89.333333333333329</v>
      </c>
      <c r="K70" s="71">
        <v>227322</v>
      </c>
      <c r="L70" s="71">
        <v>190276.61</v>
      </c>
      <c r="M70" s="71">
        <v>1.9027660999999998</v>
      </c>
      <c r="N70" s="71" t="s">
        <v>262</v>
      </c>
      <c r="O70" s="72">
        <v>183776.95</v>
      </c>
      <c r="P70" s="77">
        <v>1.8377695000000001</v>
      </c>
      <c r="Q70" s="73" t="s">
        <v>263</v>
      </c>
      <c r="R70" t="s">
        <v>197</v>
      </c>
      <c r="S70">
        <v>2</v>
      </c>
      <c r="T70">
        <f t="shared" si="4"/>
        <v>438</v>
      </c>
      <c r="U70">
        <v>5</v>
      </c>
      <c r="V70">
        <f t="shared" si="6"/>
        <v>2</v>
      </c>
      <c r="W70">
        <v>1</v>
      </c>
      <c r="X70">
        <f t="shared" si="5"/>
        <v>52</v>
      </c>
      <c r="Y70">
        <v>4.375</v>
      </c>
      <c r="Z70">
        <f t="shared" si="2"/>
        <v>47.314285714285717</v>
      </c>
    </row>
    <row r="71" spans="1:26" ht="15.75" x14ac:dyDescent="0.25">
      <c r="A71" s="17" t="s">
        <v>119</v>
      </c>
      <c r="B71">
        <v>546</v>
      </c>
      <c r="C71">
        <v>2</v>
      </c>
      <c r="D71">
        <v>12</v>
      </c>
      <c r="E71">
        <v>46</v>
      </c>
      <c r="F71">
        <v>235</v>
      </c>
      <c r="G71">
        <v>817</v>
      </c>
      <c r="H71">
        <v>13.25</v>
      </c>
      <c r="I71" s="71" t="s">
        <v>279</v>
      </c>
      <c r="J71">
        <f t="shared" si="7"/>
        <v>61.660377358490564</v>
      </c>
      <c r="K71" s="71">
        <v>157425</v>
      </c>
      <c r="L71" s="71">
        <v>134301.37</v>
      </c>
      <c r="M71" s="71">
        <v>1.3430137</v>
      </c>
      <c r="N71" s="71" t="s">
        <v>262</v>
      </c>
      <c r="O71" s="72">
        <v>123835.6</v>
      </c>
      <c r="P71" s="77">
        <v>1.238356</v>
      </c>
      <c r="Q71" s="73" t="s">
        <v>263</v>
      </c>
      <c r="R71" t="s">
        <v>197</v>
      </c>
      <c r="S71">
        <v>2</v>
      </c>
      <c r="T71">
        <f t="shared" si="4"/>
        <v>273</v>
      </c>
      <c r="U71">
        <v>3</v>
      </c>
      <c r="V71">
        <f t="shared" si="6"/>
        <v>0.66666666666666663</v>
      </c>
      <c r="W71">
        <v>5</v>
      </c>
      <c r="X71">
        <f t="shared" si="5"/>
        <v>9.1999999999999993</v>
      </c>
      <c r="Y71">
        <v>3.25</v>
      </c>
      <c r="Z71">
        <f t="shared" si="2"/>
        <v>72.307692307692307</v>
      </c>
    </row>
    <row r="72" spans="1:26" ht="15.75" x14ac:dyDescent="0.25">
      <c r="A72" s="17" t="s">
        <v>103</v>
      </c>
      <c r="B72">
        <v>428</v>
      </c>
      <c r="C72">
        <v>7</v>
      </c>
      <c r="D72">
        <v>0</v>
      </c>
      <c r="E72">
        <v>47</v>
      </c>
      <c r="F72">
        <v>52</v>
      </c>
      <c r="G72">
        <v>534</v>
      </c>
      <c r="H72">
        <v>13.4</v>
      </c>
      <c r="I72" s="71" t="s">
        <v>279</v>
      </c>
      <c r="J72">
        <f t="shared" si="7"/>
        <v>39.850746268656714</v>
      </c>
      <c r="K72" s="71">
        <v>109091</v>
      </c>
      <c r="L72" s="71">
        <v>90636.6</v>
      </c>
      <c r="M72" s="71">
        <v>0.906366</v>
      </c>
      <c r="N72" s="71" t="s">
        <v>264</v>
      </c>
      <c r="O72" s="72">
        <v>86830.73</v>
      </c>
      <c r="P72" s="77">
        <v>0.8683073</v>
      </c>
      <c r="Q72" s="73" t="s">
        <v>265</v>
      </c>
      <c r="R72" t="s">
        <v>197</v>
      </c>
      <c r="S72">
        <v>1</v>
      </c>
      <c r="T72">
        <f t="shared" si="4"/>
        <v>428</v>
      </c>
      <c r="U72">
        <v>7</v>
      </c>
      <c r="V72">
        <f t="shared" si="6"/>
        <v>1</v>
      </c>
      <c r="W72">
        <v>4</v>
      </c>
      <c r="X72">
        <f t="shared" si="5"/>
        <v>11.75</v>
      </c>
      <c r="Y72">
        <v>1.4</v>
      </c>
      <c r="Z72">
        <f t="shared" si="2"/>
        <v>37.142857142857146</v>
      </c>
    </row>
    <row r="73" spans="1:26" ht="15.75" x14ac:dyDescent="0.25">
      <c r="A73" s="17" t="s">
        <v>87</v>
      </c>
      <c r="B73">
        <v>300</v>
      </c>
      <c r="C73">
        <v>7</v>
      </c>
      <c r="D73">
        <v>0</v>
      </c>
      <c r="E73">
        <v>24</v>
      </c>
      <c r="F73">
        <v>54</v>
      </c>
      <c r="G73">
        <v>385</v>
      </c>
      <c r="H73">
        <v>14.2</v>
      </c>
      <c r="I73" s="71" t="s">
        <v>279</v>
      </c>
      <c r="J73">
        <f t="shared" si="7"/>
        <v>27.112676056338028</v>
      </c>
      <c r="K73" s="71">
        <v>186227</v>
      </c>
      <c r="L73" s="71">
        <v>152524.10999999999</v>
      </c>
      <c r="M73" s="71">
        <v>1.5252410999999999</v>
      </c>
      <c r="N73" s="71" t="s">
        <v>262</v>
      </c>
      <c r="O73" s="72">
        <v>140359.03</v>
      </c>
      <c r="P73" s="77">
        <v>1.4035903000000001</v>
      </c>
      <c r="Q73" s="73" t="s">
        <v>263</v>
      </c>
      <c r="R73" t="s">
        <v>197</v>
      </c>
      <c r="S73">
        <v>2</v>
      </c>
      <c r="T73">
        <f t="shared" si="4"/>
        <v>150</v>
      </c>
      <c r="U73">
        <v>3</v>
      </c>
      <c r="V73">
        <f t="shared" si="6"/>
        <v>2.3333333333333335</v>
      </c>
      <c r="W73">
        <v>8</v>
      </c>
      <c r="X73">
        <f t="shared" si="5"/>
        <v>3</v>
      </c>
      <c r="Y73">
        <v>1.2</v>
      </c>
      <c r="Z73">
        <f t="shared" si="2"/>
        <v>45</v>
      </c>
    </row>
    <row r="74" spans="1:26" ht="15.75" x14ac:dyDescent="0.25">
      <c r="A74" s="18" t="s">
        <v>159</v>
      </c>
      <c r="B74">
        <v>363</v>
      </c>
      <c r="C74">
        <v>1</v>
      </c>
      <c r="D74">
        <v>0</v>
      </c>
      <c r="E74">
        <v>6</v>
      </c>
      <c r="F74">
        <v>19</v>
      </c>
      <c r="G74">
        <v>389</v>
      </c>
      <c r="H74">
        <v>15.25</v>
      </c>
      <c r="I74" s="71" t="s">
        <v>285</v>
      </c>
      <c r="J74">
        <f t="shared" si="7"/>
        <v>25.508196721311474</v>
      </c>
      <c r="K74" s="77">
        <v>257803</v>
      </c>
      <c r="L74" s="77">
        <v>215743.54</v>
      </c>
      <c r="M74" s="77">
        <v>2.1574354000000002</v>
      </c>
      <c r="N74" s="71" t="s">
        <v>268</v>
      </c>
      <c r="O74" s="72">
        <v>195867.08</v>
      </c>
      <c r="P74" s="77">
        <v>1.9586707999999999</v>
      </c>
      <c r="Q74" s="73" t="s">
        <v>263</v>
      </c>
      <c r="R74" t="s">
        <v>197</v>
      </c>
      <c r="S74">
        <v>2</v>
      </c>
      <c r="T74">
        <f t="shared" si="4"/>
        <v>181.5</v>
      </c>
      <c r="U74">
        <v>2</v>
      </c>
      <c r="V74">
        <f t="shared" si="6"/>
        <v>0.5</v>
      </c>
      <c r="W74">
        <v>3.5</v>
      </c>
      <c r="X74">
        <f t="shared" si="5"/>
        <v>1.7142857142857142</v>
      </c>
      <c r="Y74">
        <v>5.75</v>
      </c>
      <c r="Z74">
        <f t="shared" si="2"/>
        <v>3.3043478260869565</v>
      </c>
    </row>
    <row r="75" spans="1:26" ht="15.75" x14ac:dyDescent="0.25">
      <c r="A75" s="17" t="s">
        <v>121</v>
      </c>
      <c r="B75">
        <v>109</v>
      </c>
      <c r="C75">
        <v>0</v>
      </c>
      <c r="D75">
        <v>8</v>
      </c>
      <c r="E75">
        <v>12</v>
      </c>
      <c r="F75">
        <v>40</v>
      </c>
      <c r="G75">
        <v>153</v>
      </c>
      <c r="H75">
        <v>16.11</v>
      </c>
      <c r="I75" s="71" t="s">
        <v>285</v>
      </c>
      <c r="J75">
        <f t="shared" si="7"/>
        <v>9.4972067039106154</v>
      </c>
      <c r="K75" s="71">
        <v>182082</v>
      </c>
      <c r="L75" s="71">
        <v>153308.93</v>
      </c>
      <c r="M75" s="71">
        <v>1.5330892999999999</v>
      </c>
      <c r="N75" s="71" t="s">
        <v>262</v>
      </c>
      <c r="O75" s="72">
        <v>141208.54</v>
      </c>
      <c r="P75" s="77">
        <v>1.4120854</v>
      </c>
      <c r="Q75" s="73" t="s">
        <v>263</v>
      </c>
      <c r="R75" t="s">
        <v>197</v>
      </c>
      <c r="S75">
        <v>2</v>
      </c>
      <c r="T75">
        <f t="shared" si="4"/>
        <v>54.5</v>
      </c>
      <c r="U75">
        <v>7</v>
      </c>
      <c r="V75">
        <f t="shared" si="6"/>
        <v>0</v>
      </c>
      <c r="W75">
        <v>6</v>
      </c>
      <c r="X75">
        <f t="shared" si="5"/>
        <v>2</v>
      </c>
      <c r="Y75">
        <v>1.1100000000000001</v>
      </c>
      <c r="Z75">
        <f t="shared" si="2"/>
        <v>36.03603603603603</v>
      </c>
    </row>
    <row r="76" spans="1:26" ht="15.75" x14ac:dyDescent="0.25">
      <c r="A76" s="17" t="s">
        <v>90</v>
      </c>
      <c r="B76">
        <v>2343</v>
      </c>
      <c r="C76">
        <v>1979</v>
      </c>
      <c r="D76">
        <v>795</v>
      </c>
      <c r="E76">
        <v>22</v>
      </c>
      <c r="F76">
        <v>5305</v>
      </c>
      <c r="G76">
        <v>8854</v>
      </c>
      <c r="H76">
        <v>20.3</v>
      </c>
      <c r="I76" s="71" t="s">
        <v>285</v>
      </c>
      <c r="J76">
        <f t="shared" si="7"/>
        <v>436.1576354679803</v>
      </c>
      <c r="K76" s="71">
        <v>463731</v>
      </c>
      <c r="L76" s="71">
        <v>382261.73</v>
      </c>
      <c r="M76" s="71">
        <v>3.8226172999999997</v>
      </c>
      <c r="N76" s="71" t="s">
        <v>268</v>
      </c>
      <c r="O76" s="72">
        <v>359235.53</v>
      </c>
      <c r="P76" s="77">
        <v>3.5923553000000004</v>
      </c>
      <c r="Q76" s="73" t="s">
        <v>269</v>
      </c>
      <c r="R76" t="s">
        <v>197</v>
      </c>
      <c r="S76">
        <v>4</v>
      </c>
      <c r="T76">
        <f t="shared" si="4"/>
        <v>585.75</v>
      </c>
      <c r="U76">
        <v>5</v>
      </c>
      <c r="V76">
        <f t="shared" si="6"/>
        <v>395.8</v>
      </c>
      <c r="W76">
        <v>8</v>
      </c>
      <c r="X76">
        <f t="shared" si="5"/>
        <v>2.75</v>
      </c>
      <c r="Y76">
        <v>3.3</v>
      </c>
      <c r="Z76">
        <f t="shared" si="2"/>
        <v>1607.5757575757577</v>
      </c>
    </row>
    <row r="77" spans="1:26" ht="15.75" x14ac:dyDescent="0.25">
      <c r="A77" s="17" t="s">
        <v>145</v>
      </c>
      <c r="B77">
        <v>2467</v>
      </c>
      <c r="C77">
        <v>21</v>
      </c>
      <c r="D77">
        <v>8</v>
      </c>
      <c r="E77">
        <v>203</v>
      </c>
      <c r="F77">
        <v>595</v>
      </c>
      <c r="G77">
        <v>3278</v>
      </c>
      <c r="H77">
        <v>21.25</v>
      </c>
      <c r="I77" s="71" t="s">
        <v>285</v>
      </c>
      <c r="J77">
        <f t="shared" si="7"/>
        <v>154.25882352941176</v>
      </c>
      <c r="K77" s="71">
        <v>458673</v>
      </c>
      <c r="L77" s="71">
        <v>390352.37</v>
      </c>
      <c r="M77" s="71">
        <v>3.9035237</v>
      </c>
      <c r="N77" s="71" t="s">
        <v>268</v>
      </c>
      <c r="O77" s="72">
        <v>373874.03</v>
      </c>
      <c r="P77" s="77">
        <v>3.7387403000000003</v>
      </c>
      <c r="Q77" s="73" t="s">
        <v>269</v>
      </c>
      <c r="R77" t="s">
        <v>197</v>
      </c>
      <c r="S77">
        <v>4</v>
      </c>
      <c r="T77">
        <f t="shared" si="4"/>
        <v>616.75</v>
      </c>
      <c r="U77">
        <v>6</v>
      </c>
      <c r="V77">
        <f t="shared" si="6"/>
        <v>3.5</v>
      </c>
      <c r="W77">
        <v>10</v>
      </c>
      <c r="X77">
        <f t="shared" si="5"/>
        <v>20.3</v>
      </c>
      <c r="Y77">
        <v>1.25</v>
      </c>
      <c r="Z77">
        <f t="shared" si="2"/>
        <v>476</v>
      </c>
    </row>
    <row r="78" spans="1:26" ht="15.75" x14ac:dyDescent="0.25">
      <c r="A78" s="17" t="s">
        <v>122</v>
      </c>
      <c r="B78">
        <v>2529</v>
      </c>
      <c r="C78">
        <v>3888</v>
      </c>
      <c r="D78">
        <v>1222</v>
      </c>
      <c r="E78">
        <v>239</v>
      </c>
      <c r="F78">
        <v>6982</v>
      </c>
      <c r="G78">
        <v>12416</v>
      </c>
      <c r="H78">
        <v>22.25</v>
      </c>
      <c r="I78" s="71" t="s">
        <v>285</v>
      </c>
      <c r="J78">
        <f t="shared" si="7"/>
        <v>558.02247191011236</v>
      </c>
      <c r="K78" s="71">
        <v>796257</v>
      </c>
      <c r="L78" s="71">
        <v>669918.4</v>
      </c>
      <c r="M78" s="71">
        <v>6.6991839999999998</v>
      </c>
      <c r="N78" s="71" t="s">
        <v>268</v>
      </c>
      <c r="O78" s="72">
        <v>642822.03</v>
      </c>
      <c r="P78" s="77">
        <v>6.4282203000000004</v>
      </c>
      <c r="Q78" s="73" t="s">
        <v>269</v>
      </c>
      <c r="R78" t="s">
        <v>197</v>
      </c>
      <c r="S78">
        <v>2</v>
      </c>
      <c r="T78">
        <f t="shared" si="4"/>
        <v>1264.5</v>
      </c>
      <c r="U78">
        <v>7.25</v>
      </c>
      <c r="V78">
        <f t="shared" si="6"/>
        <v>536.27586206896547</v>
      </c>
      <c r="W78">
        <v>11.75</v>
      </c>
      <c r="X78">
        <f t="shared" si="5"/>
        <v>20.340425531914892</v>
      </c>
      <c r="Y78">
        <v>1.25</v>
      </c>
      <c r="Z78">
        <f t="shared" si="2"/>
        <v>5585.6</v>
      </c>
    </row>
    <row r="79" spans="1:26" ht="15.75" x14ac:dyDescent="0.25">
      <c r="A79" s="17" t="s">
        <v>127</v>
      </c>
      <c r="B79">
        <v>711</v>
      </c>
      <c r="C79">
        <v>5</v>
      </c>
      <c r="D79">
        <v>0</v>
      </c>
      <c r="E79">
        <v>14</v>
      </c>
      <c r="F79">
        <v>120</v>
      </c>
      <c r="G79">
        <v>850</v>
      </c>
      <c r="H79">
        <v>26.67</v>
      </c>
      <c r="I79" s="71" t="s">
        <v>285</v>
      </c>
      <c r="J79">
        <f t="shared" si="7"/>
        <v>31.871016122984624</v>
      </c>
      <c r="K79" s="71">
        <v>295917</v>
      </c>
      <c r="L79" s="71">
        <v>245239.74</v>
      </c>
      <c r="M79" s="71">
        <v>2.4523973999999997</v>
      </c>
      <c r="N79" s="71" t="s">
        <v>268</v>
      </c>
      <c r="O79" s="72">
        <v>225420.57</v>
      </c>
      <c r="P79" s="77">
        <v>2.2542057</v>
      </c>
      <c r="Q79" s="73" t="s">
        <v>269</v>
      </c>
      <c r="R79" t="s">
        <v>197</v>
      </c>
      <c r="S79">
        <v>2</v>
      </c>
      <c r="T79">
        <f t="shared" si="4"/>
        <v>355.5</v>
      </c>
      <c r="U79">
        <v>10</v>
      </c>
      <c r="V79">
        <f t="shared" si="6"/>
        <v>0.5</v>
      </c>
      <c r="W79">
        <v>9</v>
      </c>
      <c r="X79">
        <f t="shared" si="5"/>
        <v>1.5555555555555556</v>
      </c>
      <c r="Y79">
        <v>5.67</v>
      </c>
      <c r="Z79">
        <f t="shared" si="2"/>
        <v>21.164021164021165</v>
      </c>
    </row>
    <row r="80" spans="1:26" ht="15.75" x14ac:dyDescent="0.25">
      <c r="A80" s="17" t="s">
        <v>98</v>
      </c>
      <c r="B80">
        <v>3832</v>
      </c>
      <c r="C80">
        <v>4583</v>
      </c>
      <c r="D80">
        <v>750</v>
      </c>
      <c r="E80">
        <v>14426</v>
      </c>
      <c r="F80">
        <v>15359</v>
      </c>
      <c r="G80">
        <v>37450</v>
      </c>
      <c r="H80">
        <v>32.25</v>
      </c>
      <c r="I80" s="71" t="s">
        <v>285</v>
      </c>
      <c r="J80">
        <f t="shared" si="7"/>
        <v>1161.2403100775193</v>
      </c>
      <c r="K80" s="71">
        <v>855048</v>
      </c>
      <c r="L80" s="71">
        <v>719006.54</v>
      </c>
      <c r="M80" s="71">
        <v>7.1900653999999999</v>
      </c>
      <c r="N80" s="71" t="s">
        <v>268</v>
      </c>
      <c r="O80" s="72">
        <v>687887.63</v>
      </c>
      <c r="P80" s="77">
        <v>6.8788762999999999</v>
      </c>
      <c r="Q80" s="73" t="s">
        <v>269</v>
      </c>
      <c r="R80" t="s">
        <v>197</v>
      </c>
      <c r="S80">
        <v>6</v>
      </c>
      <c r="T80">
        <f t="shared" si="4"/>
        <v>638.66666666666663</v>
      </c>
      <c r="U80">
        <v>10</v>
      </c>
      <c r="V80">
        <f t="shared" si="6"/>
        <v>458.3</v>
      </c>
      <c r="W80">
        <v>15</v>
      </c>
      <c r="X80">
        <f t="shared" si="5"/>
        <v>961.73333333333335</v>
      </c>
      <c r="Y80">
        <v>1.25</v>
      </c>
      <c r="Z80">
        <f t="shared" si="2"/>
        <v>12287.2</v>
      </c>
    </row>
    <row r="81" spans="1:26" ht="16.5" thickBot="1" x14ac:dyDescent="0.3">
      <c r="A81" s="66" t="s">
        <v>120</v>
      </c>
      <c r="B81">
        <v>2122</v>
      </c>
      <c r="C81">
        <v>891</v>
      </c>
      <c r="D81">
        <v>213</v>
      </c>
      <c r="E81">
        <v>3249</v>
      </c>
      <c r="F81">
        <v>1697</v>
      </c>
      <c r="G81">
        <v>7746</v>
      </c>
      <c r="H81">
        <v>37.75</v>
      </c>
      <c r="I81" s="71" t="s">
        <v>285</v>
      </c>
      <c r="J81">
        <f t="shared" si="7"/>
        <v>205.19205298013244</v>
      </c>
      <c r="K81" s="75">
        <v>487562</v>
      </c>
      <c r="L81" s="75">
        <v>350493.51</v>
      </c>
      <c r="M81" s="71">
        <v>3.5049351</v>
      </c>
      <c r="N81" s="71" t="s">
        <v>268</v>
      </c>
      <c r="O81" s="76">
        <v>272299.99</v>
      </c>
      <c r="P81" s="77">
        <v>2.7229999</v>
      </c>
      <c r="Q81" s="73" t="s">
        <v>269</v>
      </c>
      <c r="R81" t="s">
        <v>197</v>
      </c>
      <c r="S81">
        <v>6</v>
      </c>
      <c r="T81">
        <f t="shared" si="4"/>
        <v>353.66666666666669</v>
      </c>
      <c r="U81">
        <v>12</v>
      </c>
      <c r="V81">
        <f t="shared" si="6"/>
        <v>74.25</v>
      </c>
      <c r="W81">
        <v>11</v>
      </c>
      <c r="X81">
        <f t="shared" si="5"/>
        <v>295.36363636363637</v>
      </c>
      <c r="Y81">
        <v>8.75</v>
      </c>
      <c r="Z81">
        <f t="shared" si="2"/>
        <v>193.94285714285715</v>
      </c>
    </row>
    <row r="82" spans="1:26" ht="15.75" x14ac:dyDescent="0.25">
      <c r="A82" s="17" t="s">
        <v>143</v>
      </c>
      <c r="B82">
        <v>3746</v>
      </c>
      <c r="C82">
        <v>7</v>
      </c>
      <c r="D82">
        <v>4</v>
      </c>
      <c r="E82">
        <v>129</v>
      </c>
      <c r="F82">
        <v>765</v>
      </c>
      <c r="G82">
        <v>4643</v>
      </c>
      <c r="H82">
        <v>44.75</v>
      </c>
      <c r="I82" s="71" t="s">
        <v>285</v>
      </c>
      <c r="J82">
        <f t="shared" si="7"/>
        <v>103.75418994413408</v>
      </c>
      <c r="K82" s="71">
        <v>999728</v>
      </c>
      <c r="L82" s="71">
        <v>858421.6</v>
      </c>
      <c r="M82" s="71">
        <v>8.5842159999999996</v>
      </c>
      <c r="N82" s="71" t="s">
        <v>268</v>
      </c>
      <c r="O82" s="77">
        <v>811169.53</v>
      </c>
      <c r="P82" s="77">
        <v>8.1116953000000009</v>
      </c>
      <c r="Q82" s="73" t="s">
        <v>269</v>
      </c>
      <c r="R82" t="s">
        <v>197</v>
      </c>
      <c r="S82">
        <v>5</v>
      </c>
      <c r="T82">
        <f t="shared" si="4"/>
        <v>749.2</v>
      </c>
      <c r="U82">
        <v>16</v>
      </c>
      <c r="V82">
        <f t="shared" si="6"/>
        <v>0.4375</v>
      </c>
      <c r="W82">
        <v>14</v>
      </c>
      <c r="X82">
        <f t="shared" si="5"/>
        <v>9.2142857142857135</v>
      </c>
      <c r="Y82">
        <v>9.75</v>
      </c>
      <c r="Z82">
        <f t="shared" si="2"/>
        <v>78.461538461538467</v>
      </c>
    </row>
    <row r="83" spans="1:26" ht="15.75" x14ac:dyDescent="0.25">
      <c r="A83" s="18" t="s">
        <v>138</v>
      </c>
      <c r="B83">
        <v>22043</v>
      </c>
      <c r="C83">
        <v>42987</v>
      </c>
      <c r="D83">
        <v>12945</v>
      </c>
      <c r="E83">
        <v>171928</v>
      </c>
      <c r="F83">
        <v>99710</v>
      </c>
      <c r="G83">
        <v>323723</v>
      </c>
      <c r="H83">
        <v>834.84</v>
      </c>
      <c r="I83" s="71" t="s">
        <v>285</v>
      </c>
      <c r="J83">
        <f t="shared" si="7"/>
        <v>387.76651813521153</v>
      </c>
      <c r="K83" s="77">
        <v>6320446</v>
      </c>
      <c r="L83" s="77">
        <v>4905280.75</v>
      </c>
      <c r="M83" s="77">
        <v>49.0528075</v>
      </c>
      <c r="N83" s="71" t="s">
        <v>268</v>
      </c>
      <c r="O83" s="77">
        <v>4247728.2300000004</v>
      </c>
      <c r="P83" s="77">
        <v>42.477282300000006</v>
      </c>
      <c r="Q83" s="73" t="s">
        <v>269</v>
      </c>
      <c r="R83" t="s">
        <v>197</v>
      </c>
      <c r="S83">
        <v>60</v>
      </c>
      <c r="T83">
        <f t="shared" si="4"/>
        <v>367.38333333333333</v>
      </c>
      <c r="U83">
        <v>122.0121212</v>
      </c>
      <c r="V83">
        <f t="shared" si="6"/>
        <v>352.31745483333179</v>
      </c>
      <c r="W83">
        <v>8</v>
      </c>
      <c r="X83">
        <f t="shared" si="5"/>
        <v>21491</v>
      </c>
      <c r="Y83">
        <v>533.82787880000001</v>
      </c>
      <c r="Z83">
        <f t="shared" si="2"/>
        <v>186.78305116649145</v>
      </c>
    </row>
    <row r="84" spans="1:26" ht="15.75" hidden="1" x14ac:dyDescent="0.25">
      <c r="A84" s="21" t="s">
        <v>167</v>
      </c>
      <c r="B84">
        <v>1676</v>
      </c>
      <c r="C84">
        <v>1731</v>
      </c>
      <c r="D84">
        <v>600</v>
      </c>
      <c r="E84">
        <v>7688</v>
      </c>
      <c r="F84">
        <v>5142</v>
      </c>
      <c r="G84">
        <v>15637</v>
      </c>
      <c r="H84" t="s">
        <v>200</v>
      </c>
      <c r="I84" t="s">
        <v>200</v>
      </c>
      <c r="J84" t="s">
        <v>200</v>
      </c>
      <c r="K84" t="s">
        <v>200</v>
      </c>
      <c r="L84" t="s">
        <v>200</v>
      </c>
      <c r="M84" t="s">
        <v>200</v>
      </c>
      <c r="N84" s="79" t="s">
        <v>200</v>
      </c>
      <c r="O84" t="s">
        <v>200</v>
      </c>
      <c r="P84" t="s">
        <v>200</v>
      </c>
      <c r="Q84" t="s">
        <v>200</v>
      </c>
      <c r="R84" t="s">
        <v>200</v>
      </c>
      <c r="S84" t="s">
        <v>200</v>
      </c>
      <c r="T84" t="s">
        <v>200</v>
      </c>
      <c r="U84" t="s">
        <v>200</v>
      </c>
      <c r="V84" t="s">
        <v>200</v>
      </c>
      <c r="W84" t="s">
        <v>200</v>
      </c>
      <c r="X84" t="s">
        <v>200</v>
      </c>
      <c r="Y84" t="s">
        <v>200</v>
      </c>
      <c r="Z84" t="s">
        <v>200</v>
      </c>
    </row>
    <row r="85" spans="1:26" ht="15.75" hidden="1" x14ac:dyDescent="0.25">
      <c r="A85" s="21" t="s">
        <v>168</v>
      </c>
      <c r="B85">
        <v>28</v>
      </c>
      <c r="C85">
        <v>11</v>
      </c>
      <c r="D85">
        <v>2</v>
      </c>
      <c r="E85">
        <v>31</v>
      </c>
      <c r="F85">
        <v>14</v>
      </c>
      <c r="G85">
        <v>82</v>
      </c>
      <c r="H85" t="s">
        <v>200</v>
      </c>
      <c r="I85" t="s">
        <v>200</v>
      </c>
      <c r="J85" t="s">
        <v>200</v>
      </c>
      <c r="K85" t="s">
        <v>200</v>
      </c>
      <c r="L85" t="s">
        <v>200</v>
      </c>
      <c r="M85" t="s">
        <v>200</v>
      </c>
      <c r="N85" s="79" t="s">
        <v>200</v>
      </c>
      <c r="O85" t="s">
        <v>200</v>
      </c>
      <c r="P85" t="s">
        <v>200</v>
      </c>
      <c r="Q85" t="s">
        <v>200</v>
      </c>
      <c r="R85" t="s">
        <v>200</v>
      </c>
      <c r="S85" t="s">
        <v>200</v>
      </c>
      <c r="T85" t="s">
        <v>200</v>
      </c>
      <c r="U85" t="s">
        <v>200</v>
      </c>
      <c r="V85" t="s">
        <v>200</v>
      </c>
      <c r="W85" t="s">
        <v>200</v>
      </c>
      <c r="X85" t="s">
        <v>200</v>
      </c>
      <c r="Y85" t="s">
        <v>200</v>
      </c>
      <c r="Z85" t="s">
        <v>200</v>
      </c>
    </row>
  </sheetData>
  <autoFilter ref="A1:Z85" xr:uid="{5E88D24B-096F-4975-89F4-15B5F470F329}">
    <filterColumn colId="6">
      <filters>
        <filter val="1"/>
        <filter val="10"/>
        <filter val="107"/>
        <filter val="1139"/>
        <filter val="117"/>
        <filter val="1194"/>
        <filter val="12416"/>
        <filter val="13"/>
        <filter val="149"/>
        <filter val="153"/>
        <filter val="155"/>
        <filter val="162"/>
        <filter val="171"/>
        <filter val="173"/>
        <filter val="19"/>
        <filter val="2"/>
        <filter val="20"/>
        <filter val="215"/>
        <filter val="216"/>
        <filter val="219"/>
        <filter val="22"/>
        <filter val="2200"/>
        <filter val="236"/>
        <filter val="246"/>
        <filter val="25"/>
        <filter val="26"/>
        <filter val="299"/>
        <filter val="3"/>
        <filter val="31"/>
        <filter val="32"/>
        <filter val="323723"/>
        <filter val="3278"/>
        <filter val="335"/>
        <filter val="35"/>
        <filter val="36"/>
        <filter val="37450"/>
        <filter val="381"/>
        <filter val="385"/>
        <filter val="389"/>
        <filter val="4"/>
        <filter val="40"/>
        <filter val="43"/>
        <filter val="45"/>
        <filter val="4643"/>
        <filter val="47"/>
        <filter val="48"/>
        <filter val="49"/>
        <filter val="50"/>
        <filter val="53"/>
        <filter val="534"/>
        <filter val="593"/>
        <filter val="6"/>
        <filter val="63"/>
        <filter val="66"/>
        <filter val="71"/>
        <filter val="74"/>
        <filter val="7746"/>
        <filter val="8"/>
        <filter val="80"/>
        <filter val="817"/>
        <filter val="850"/>
        <filter val="8854"/>
        <filter val="89"/>
        <filter val="91"/>
        <filter val="949"/>
        <filter val="99"/>
      </filters>
    </filterColumn>
    <sortState xmlns:xlrd2="http://schemas.microsoft.com/office/spreadsheetml/2017/richdata2" ref="A2:Z83">
      <sortCondition ref="H1:H83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Número de órgãos por comarca</vt:lpstr>
      <vt:lpstr>Tabelas de frequências gerais</vt:lpstr>
      <vt:lpstr>Casos_Criados</vt:lpstr>
      <vt:lpstr>Tabelas de frequência_c.criad</vt:lpstr>
      <vt:lpstr>Gráficos_Casos_Criados</vt:lpstr>
      <vt:lpstr>Intimações_Recebidas</vt:lpstr>
      <vt:lpstr>Tabela de frequência_int.rec.</vt:lpstr>
      <vt:lpstr>Gráficos_Intimações_recebidas</vt:lpstr>
      <vt:lpstr>Agendamento_Visão_órgão</vt:lpstr>
      <vt:lpstr>Tabela de frequência_agendament</vt:lpstr>
      <vt:lpstr>Gráficos_Agendamentos</vt:lpstr>
      <vt:lpstr>Comarcas sem casos, intm ou agn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Costa</dc:creator>
  <cp:lastModifiedBy>admin</cp:lastModifiedBy>
  <dcterms:created xsi:type="dcterms:W3CDTF">2020-11-23T14:34:48Z</dcterms:created>
  <dcterms:modified xsi:type="dcterms:W3CDTF">2020-12-16T13:08:16Z</dcterms:modified>
</cp:coreProperties>
</file>