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dpe\ALOCAÇÃO_SERVIDORES_OUTUBRO_2020\"/>
    </mc:Choice>
  </mc:AlternateContent>
  <xr:revisionPtr revIDLastSave="0" documentId="13_ncr:1_{343267F1-B1DF-4159-92CF-008E3BF256AA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Plan1" sheetId="4" r:id="rId1"/>
    <sheet name="Comarcas_com_DP_Própria" sheetId="7" r:id="rId2"/>
    <sheet name="municípios_sem_dp" sheetId="5" r:id="rId3"/>
    <sheet name="Tabelas_frequência" sheetId="2" r:id="rId4"/>
    <sheet name="Gráficos" sheetId="6" r:id="rId5"/>
  </sheets>
  <definedNames>
    <definedName name="_xlnm._FilterDatabase" localSheetId="1" hidden="1">Comarcas_com_DP_Própria!$A$1:$Q$83</definedName>
    <definedName name="_xlnm._FilterDatabase" localSheetId="0" hidden="1">Plan1!$A$1:$S$93</definedName>
  </definedNames>
  <calcPr calcId="181029"/>
</workbook>
</file>

<file path=xl/calcChain.xml><?xml version="1.0" encoding="utf-8"?>
<calcChain xmlns="http://schemas.openxmlformats.org/spreadsheetml/2006/main">
  <c r="N93" i="4" l="1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I72" i="4" l="1"/>
  <c r="K93" i="4" l="1"/>
  <c r="I93" i="4"/>
  <c r="K92" i="4"/>
  <c r="I92" i="4"/>
  <c r="K91" i="4"/>
  <c r="I91" i="4"/>
  <c r="K90" i="4"/>
  <c r="I90" i="4"/>
  <c r="K89" i="4"/>
  <c r="I89" i="4"/>
  <c r="K88" i="4"/>
  <c r="I88" i="4"/>
  <c r="K87" i="4"/>
  <c r="I87" i="4"/>
  <c r="K86" i="4"/>
  <c r="I86" i="4"/>
  <c r="K85" i="4"/>
  <c r="I85" i="4"/>
  <c r="K84" i="4"/>
  <c r="I84" i="4"/>
  <c r="K83" i="4"/>
  <c r="I83" i="4"/>
  <c r="K82" i="4"/>
  <c r="I82" i="4"/>
  <c r="K81" i="4"/>
  <c r="I81" i="4"/>
  <c r="K80" i="4"/>
  <c r="I80" i="4"/>
  <c r="K79" i="4"/>
  <c r="I79" i="4"/>
  <c r="K78" i="4"/>
  <c r="I78" i="4"/>
  <c r="K77" i="4"/>
  <c r="I77" i="4"/>
  <c r="K76" i="4"/>
  <c r="I76" i="4"/>
  <c r="K75" i="4"/>
  <c r="I75" i="4"/>
  <c r="K74" i="4"/>
  <c r="I74" i="4"/>
  <c r="K73" i="4"/>
  <c r="I73" i="4"/>
  <c r="K72" i="4"/>
  <c r="K71" i="4"/>
  <c r="I71" i="4"/>
  <c r="K70" i="4"/>
  <c r="I70" i="4"/>
  <c r="K68" i="4"/>
  <c r="I68" i="4"/>
  <c r="K67" i="4"/>
  <c r="I67" i="4"/>
  <c r="K66" i="4"/>
  <c r="I66" i="4"/>
  <c r="K65" i="4"/>
  <c r="I65" i="4"/>
  <c r="K64" i="4"/>
  <c r="I64" i="4"/>
  <c r="K63" i="4"/>
  <c r="I63" i="4"/>
  <c r="K62" i="4"/>
  <c r="I62" i="4"/>
  <c r="K61" i="4"/>
  <c r="I61" i="4"/>
  <c r="K60" i="4"/>
  <c r="I60" i="4"/>
  <c r="K59" i="4"/>
  <c r="I59" i="4"/>
  <c r="K58" i="4"/>
  <c r="I58" i="4"/>
  <c r="K57" i="4"/>
  <c r="I57" i="4"/>
  <c r="K56" i="4"/>
  <c r="I56" i="4"/>
  <c r="K55" i="4"/>
  <c r="I55" i="4"/>
  <c r="K54" i="4"/>
  <c r="I54" i="4"/>
  <c r="K53" i="4"/>
  <c r="I53" i="4"/>
  <c r="K52" i="4"/>
  <c r="I52" i="4"/>
  <c r="K51" i="4"/>
  <c r="I51" i="4"/>
  <c r="K50" i="4"/>
  <c r="I50" i="4"/>
  <c r="K49" i="4"/>
  <c r="I49" i="4"/>
  <c r="K48" i="4"/>
  <c r="I48" i="4"/>
  <c r="K47" i="4"/>
  <c r="I47" i="4"/>
  <c r="K46" i="4"/>
  <c r="I46" i="4"/>
  <c r="K45" i="4"/>
  <c r="I45" i="4"/>
  <c r="K44" i="4"/>
  <c r="I44" i="4"/>
  <c r="K43" i="4"/>
  <c r="I43" i="4"/>
  <c r="K42" i="4"/>
  <c r="I42" i="4"/>
  <c r="K41" i="4"/>
  <c r="I41" i="4"/>
  <c r="K40" i="4"/>
  <c r="I40" i="4"/>
  <c r="K39" i="4"/>
  <c r="I39" i="4"/>
  <c r="K38" i="4"/>
  <c r="I38" i="4"/>
  <c r="K37" i="4"/>
  <c r="I37" i="4"/>
  <c r="K36" i="4"/>
  <c r="I36" i="4"/>
  <c r="K35" i="4"/>
  <c r="I35" i="4"/>
  <c r="K34" i="4"/>
  <c r="I34" i="4"/>
  <c r="K33" i="4"/>
  <c r="I33" i="4"/>
  <c r="K32" i="4"/>
  <c r="I32" i="4"/>
  <c r="K31" i="4"/>
  <c r="I31" i="4"/>
  <c r="K30" i="4"/>
  <c r="I30" i="4"/>
  <c r="K29" i="4"/>
  <c r="I29" i="4"/>
  <c r="K28" i="4"/>
  <c r="I28" i="4"/>
  <c r="K27" i="4"/>
  <c r="I27" i="4"/>
  <c r="K26" i="4"/>
  <c r="I26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69" i="4"/>
  <c r="I69" i="4"/>
  <c r="K17" i="4"/>
  <c r="I17" i="4"/>
  <c r="K16" i="4"/>
  <c r="I16" i="4"/>
  <c r="K15" i="4"/>
  <c r="I15" i="4"/>
  <c r="K14" i="4"/>
  <c r="I14" i="4"/>
  <c r="K13" i="4"/>
  <c r="I13" i="4"/>
  <c r="K6" i="4"/>
  <c r="I6" i="4"/>
  <c r="K12" i="4"/>
  <c r="I12" i="4"/>
  <c r="K11" i="4"/>
  <c r="I11" i="4"/>
  <c r="K10" i="4"/>
  <c r="I10" i="4"/>
  <c r="K9" i="4"/>
  <c r="I9" i="4"/>
  <c r="K8" i="4"/>
  <c r="I8" i="4"/>
  <c r="K7" i="4"/>
  <c r="I7" i="4"/>
  <c r="K5" i="4"/>
  <c r="I5" i="4"/>
  <c r="K4" i="4"/>
  <c r="I4" i="4"/>
  <c r="K3" i="4"/>
  <c r="I3" i="4"/>
  <c r="K2" i="4"/>
  <c r="I2" i="4"/>
  <c r="O91" i="4"/>
  <c r="O86" i="4"/>
  <c r="O77" i="4"/>
  <c r="O63" i="4"/>
  <c r="O61" i="4"/>
  <c r="O39" i="4"/>
  <c r="O22" i="4"/>
  <c r="O19" i="4"/>
  <c r="O5" i="4"/>
  <c r="O3" i="4"/>
  <c r="O4" i="4" l="1"/>
  <c r="O7" i="4"/>
  <c r="O8" i="4"/>
  <c r="O9" i="4"/>
  <c r="O10" i="4"/>
  <c r="O11" i="4"/>
  <c r="O12" i="4"/>
  <c r="O6" i="4"/>
  <c r="O13" i="4"/>
  <c r="O14" i="4"/>
  <c r="O15" i="4"/>
  <c r="O16" i="4"/>
  <c r="O17" i="4"/>
  <c r="O69" i="4"/>
  <c r="O18" i="4"/>
  <c r="O20" i="4"/>
  <c r="O21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2" i="4"/>
  <c r="O64" i="4"/>
  <c r="O65" i="4"/>
  <c r="O66" i="4"/>
  <c r="O67" i="4"/>
  <c r="O68" i="4"/>
  <c r="O70" i="4"/>
  <c r="O71" i="4"/>
  <c r="O72" i="4"/>
  <c r="O73" i="4"/>
  <c r="O74" i="4"/>
  <c r="O75" i="4"/>
  <c r="O76" i="4"/>
  <c r="O78" i="4"/>
  <c r="O79" i="4"/>
  <c r="O80" i="4"/>
  <c r="O81" i="4"/>
  <c r="O82" i="4"/>
  <c r="O83" i="4"/>
  <c r="O84" i="4"/>
  <c r="O85" i="4"/>
  <c r="O87" i="4"/>
  <c r="O88" i="4"/>
  <c r="O89" i="4"/>
  <c r="O90" i="4"/>
  <c r="O92" i="4"/>
  <c r="O93" i="4"/>
  <c r="O2" i="4"/>
</calcChain>
</file>

<file path=xl/sharedStrings.xml><?xml version="1.0" encoding="utf-8"?>
<sst xmlns="http://schemas.openxmlformats.org/spreadsheetml/2006/main" count="1344" uniqueCount="169">
  <si>
    <t>comarca</t>
  </si>
  <si>
    <t>Número de residentes</t>
  </si>
  <si>
    <t>Residentes com 10 anos ou mais com renda familiar até 5 SM ou idosos com renda familiar até 10 SM</t>
  </si>
  <si>
    <t>Demanda_1_Agrupada</t>
  </si>
  <si>
    <t>Número de residentes com 10 anos ou mais com renda familiar até meio salário mínimo ou renda familiar até três salários mínimos</t>
  </si>
  <si>
    <t>Demanda_2_Agrupada</t>
  </si>
  <si>
    <t>Número de servidores efetivos</t>
  </si>
  <si>
    <t>Número de servidores efetivos_Agrupamento</t>
  </si>
  <si>
    <t>Escassez de servidores (Residentes com 10 anos ou mais com renda familiar até 5 SM ou idosos com renda familiar até 10 SM / Número de servidores efetivos)</t>
  </si>
  <si>
    <t>Classificação_escassez_1</t>
  </si>
  <si>
    <t>Escassez de servidores (Número de residentes com 10 anos ou mais com renda familiar até meio salário mínimo ou renda familiar até três salários mínimos / Número de servidores efetivos)</t>
  </si>
  <si>
    <t>Classificação_escassez_2</t>
  </si>
  <si>
    <t>IDH</t>
  </si>
  <si>
    <t>Demanda Potencial 1/100 mil</t>
  </si>
  <si>
    <t>Demanda Potencial 2/100 mil</t>
  </si>
  <si>
    <t>Sem Comarca Própria</t>
  </si>
  <si>
    <t>DP Única</t>
  </si>
  <si>
    <t>Latitude</t>
  </si>
  <si>
    <t>Longitude</t>
  </si>
  <si>
    <t>Angra dos Reis</t>
  </si>
  <si>
    <t>[120558-213717)</t>
  </si>
  <si>
    <t>[115657-200356)</t>
  </si>
  <si>
    <t>[9,25-14,86)</t>
  </si>
  <si>
    <t>[14023-17167)</t>
  </si>
  <si>
    <t>[12838-16507)</t>
  </si>
  <si>
    <t>NÃO</t>
  </si>
  <si>
    <t>Aperibé</t>
  </si>
  <si>
    <t>[33464-71792)</t>
  </si>
  <si>
    <t>[31932-67031)</t>
  </si>
  <si>
    <t>[2,34-3,27)</t>
  </si>
  <si>
    <t>[10630-14023)</t>
  </si>
  <si>
    <t>SIM</t>
  </si>
  <si>
    <t>N/A</t>
  </si>
  <si>
    <t>Araruama</t>
  </si>
  <si>
    <t>[71792-120558)</t>
  </si>
  <si>
    <t>[67031-115657)</t>
  </si>
  <si>
    <t>[5,14-9,25)</t>
  </si>
  <si>
    <t>[9568-10630)</t>
  </si>
  <si>
    <t>[9263-10149)</t>
  </si>
  <si>
    <t>Areal</t>
  </si>
  <si>
    <t>[6436-7947)</t>
  </si>
  <si>
    <t>[6163-7443)</t>
  </si>
  <si>
    <t>Armação dos Búzios</t>
  </si>
  <si>
    <t>[19624-23467)</t>
  </si>
  <si>
    <t>[18644-22137)</t>
  </si>
  <si>
    <t>[2,18-2,34)</t>
  </si>
  <si>
    <t>Arraial do Cabo</t>
  </si>
  <si>
    <t>Barra do Piraí</t>
  </si>
  <si>
    <t>[10149-12838)</t>
  </si>
  <si>
    <t>Barra Mansa</t>
  </si>
  <si>
    <t>[17167-21922)</t>
  </si>
  <si>
    <t>[16507-20339)</t>
  </si>
  <si>
    <t>Belford Roxo</t>
  </si>
  <si>
    <t>[213717-4905281]</t>
  </si>
  <si>
    <t>[200356-4247729]</t>
  </si>
  <si>
    <t>[21922-35536]</t>
  </si>
  <si>
    <t>[20339-35075]</t>
  </si>
  <si>
    <t>Bom Jardim</t>
  </si>
  <si>
    <t>[1,27-2,18)</t>
  </si>
  <si>
    <t>Bom Jesus do Itabapoana</t>
  </si>
  <si>
    <t>[23467-33464)</t>
  </si>
  <si>
    <t>[22137-31932)</t>
  </si>
  <si>
    <t>Cabo Frio</t>
  </si>
  <si>
    <t>Cachoeiras de Macacu</t>
  </si>
  <si>
    <t>Cambuci</t>
  </si>
  <si>
    <t>[6426-14715)</t>
  </si>
  <si>
    <t>[6211-13990)</t>
  </si>
  <si>
    <t>[0,29-1,27)</t>
  </si>
  <si>
    <t>Campos dos Goytacazes</t>
  </si>
  <si>
    <t>[14,86-834,84]</t>
  </si>
  <si>
    <t>Cantagalo</t>
  </si>
  <si>
    <t>[14715-19624)</t>
  </si>
  <si>
    <t>[13990-18644)</t>
  </si>
  <si>
    <t>[7947-9568)</t>
  </si>
  <si>
    <t>[7443-9263)</t>
  </si>
  <si>
    <t>Carapebus</t>
  </si>
  <si>
    <t>[3,27-5,14)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</si>
  <si>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</si>
  <si>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</si>
  <si>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</si>
  <si>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</si>
  <si>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</si>
  <si>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</si>
  <si>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</si>
  <si>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[3511-6436)</t>
  </si>
  <si>
    <t>[3370-6163)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</si>
  <si>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</si>
  <si>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</si>
  <si>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</si>
  <si>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</si>
  <si>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</si>
  <si>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</si>
  <si>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</si>
  <si>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</si>
  <si>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</si>
  <si>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</si>
  <si>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</si>
  <si>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</si>
  <si>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</si>
  <si>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</si>
  <si>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</si>
  <si>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</si>
  <si>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</si>
  <si>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</si>
  <si>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Mesquita</t>
  </si>
  <si>
    <t>Miguel Pereira</t>
  </si>
  <si>
    <t>Miracema</t>
  </si>
  <si>
    <t>Natividade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</si>
  <si>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</si>
  <si>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</si>
  <si>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</si>
  <si>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</si>
  <si>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</si>
  <si>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</si>
  <si>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</si>
  <si>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</si>
  <si>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</si>
  <si>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</si>
  <si>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</si>
  <si>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</si>
  <si>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</si>
  <si>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</si>
  <si>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</si>
  <si>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</si>
  <si>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</si>
  <si>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</si>
  <si>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</si>
  <si>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</si>
  <si>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</si>
  <si>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</si>
  <si>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</si>
  <si>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</si>
  <si>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</si>
  <si>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</si>
  <si>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</si>
  <si>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</si>
  <si>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</si>
  <si>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</si>
  <si>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</si>
  <si>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</si>
  <si>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</si>
  <si>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Sapucaia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</si>
  <si>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</si>
  <si>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</si>
  <si>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</si>
  <si>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</si>
  <si>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</si>
  <si>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</si>
  <si>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</si>
  <si>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</si>
  <si>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Valença</t>
  </si>
  <si>
    <t>Varre-Sai</t>
  </si>
  <si>
    <t>Vassouras</t>
  </si>
  <si>
    <t>Volta Redonda</t>
  </si>
  <si>
    <t>Sem DP Própria</t>
  </si>
  <si>
    <t xml:space="preserve">Total estadual </t>
  </si>
  <si>
    <t>Média</t>
  </si>
  <si>
    <t>Mediana</t>
  </si>
  <si>
    <t>Máximo</t>
  </si>
  <si>
    <t>Mínimo</t>
  </si>
  <si>
    <t>Tamanho da Demanda Potencial</t>
  </si>
  <si>
    <t>Índice de Escassez</t>
  </si>
  <si>
    <t>As 10 comarcas com os menores valores de escassez de servidor</t>
  </si>
  <si>
    <t>As 10 comarcas com os maiores valores de escassez de servidor</t>
  </si>
  <si>
    <t xml:space="preserve">Comarca </t>
  </si>
  <si>
    <t xml:space="preserve">DP Única </t>
  </si>
  <si>
    <t>Demanda Potencial</t>
  </si>
  <si>
    <t>Escassez de servidores</t>
  </si>
  <si>
    <t>São Francisco do Itabapoana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</si>
</sst>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2"/>
      <color theme="1"/>
      <name val="Times New Roman"/>
      <family val="1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</fills>
  <borders count="23">
    <border>
      <left/>
      <right/>
      <top/>
      <bottom/>
      <diagonal/>
    </border>
    <border>
      <left style="medium">
        <color rgb="FFB0B7BB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 style="medium">
        <color rgb="FFB0B7BB"/>
      </left>
      <right style="medium">
        <color rgb="FFC1C1C1"/>
      </right>
      <top style="medium">
        <color rgb="FFC1C1C1"/>
      </top>
      <bottom style="medium">
        <color rgb="FFB0B7BB"/>
      </bottom>
      <diagonal/>
    </border>
    <border>
      <left/>
      <right style="medium">
        <color rgb="FFC1C1C1"/>
      </right>
      <top/>
      <bottom/>
      <diagonal/>
    </border>
    <border>
      <left/>
      <right/>
      <top/>
      <bottom style="medium">
        <color rgb="FFC1C1C1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0B7BB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B0B7BB"/>
      </left>
      <right/>
      <top style="medium">
        <color rgb="FFC1C1C1"/>
      </top>
      <bottom style="medium">
        <color rgb="FFB0B7BB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9">
    <xf numFmtId="0" fontId="0" fillId="0" borderId="0" xfId="0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ont="1" applyBorder="1" applyAlignment="1">
      <alignment horizontal="right" vertical="center"/>
    </xf>
    <xf numFmtId="0" fontId="0" fillId="0" borderId="0" xfId="0" applyBorder="1"/>
    <xf numFmtId="0" fontId="0" fillId="0" borderId="12" xfId="0" applyBorder="1"/>
    <xf numFmtId="0" fontId="0" fillId="0" borderId="13" xfId="0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0" xfId="0" applyNumberFormat="1" applyBorder="1"/>
    <xf numFmtId="0" fontId="0" fillId="0" borderId="6" xfId="0" applyBorder="1" applyAlignment="1"/>
    <xf numFmtId="164" fontId="0" fillId="0" borderId="9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2" fillId="0" borderId="0" xfId="0" applyFont="1" applyFill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19" xfId="0" applyFont="1" applyFill="1" applyBorder="1" applyAlignment="1">
      <alignment horizontal="right" vertical="center"/>
    </xf>
    <xf numFmtId="0" fontId="4" fillId="0" borderId="0" xfId="0" applyFont="1"/>
    <xf numFmtId="1" fontId="0" fillId="0" borderId="0" xfId="0" applyNumberFormat="1"/>
    <xf numFmtId="2" fontId="0" fillId="0" borderId="9" xfId="0" applyNumberFormat="1" applyBorder="1"/>
    <xf numFmtId="0" fontId="0" fillId="0" borderId="20" xfId="0" applyBorder="1"/>
    <xf numFmtId="0" fontId="0" fillId="0" borderId="21" xfId="0" applyBorder="1"/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 applyAlignment="1"/>
    <xf numFmtId="0" fontId="1" fillId="2" borderId="22" xfId="0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 applyFont="1" applyFill="1" applyBorder="1" applyAlignment="1">
      <alignment horizontal="left" vertical="center"/>
    </xf>
    <xf numFmtId="1" fontId="2" fillId="0" borderId="0" xfId="0" applyNumberFormat="1" applyFont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3">
    <cellStyle name="Excel Built-in Normal" xfId="1" xr:uid="{00000000-0005-0000-0000-000000000000}"/>
    <cellStyle name="Excel Built-in Normal 1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Número de defensores efetivos x Demanda Potencial 1 por 100 mil habitantes (excluindo as comarcas com mais de 10 servidores efetivos)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94-4AB5-9C61-7633EE3A0A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94-4AB5-9C61-7633EE3A0A4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94-4AB5-9C61-7633EE3A0A4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94-4AB5-9C61-7633EE3A0A4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94-4AB5-9C61-7633EE3A0A4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94-4AB5-9C61-7633EE3A0A4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94-4AB5-9C61-7633EE3A0A4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94-4AB5-9C61-7633EE3A0A4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94-4AB5-9C61-7633EE3A0A4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294-4AB5-9C61-7633EE3A0A4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294-4AB5-9C61-7633EE3A0A4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294-4AB5-9C61-7633EE3A0A4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294-4AB5-9C61-7633EE3A0A4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294-4AB5-9C61-7633EE3A0A4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294-4AB5-9C61-7633EE3A0A4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294-4AB5-9C61-7633EE3A0A4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294-4AB5-9C61-7633EE3A0A4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294-4AB5-9C61-7633EE3A0A4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294-4AB5-9C61-7633EE3A0A4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294-4AB5-9C61-7633EE3A0A4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294-4AB5-9C61-7633EE3A0A4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294-4AB5-9C61-7633EE3A0A4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436B592-18FA-44D5-97F0-DD873B75BDD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1294-4AB5-9C61-7633EE3A0A4C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294-4AB5-9C61-7633EE3A0A4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DDDA326-3CA0-490E-95AD-B70C7DE8F92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1294-4AB5-9C61-7633EE3A0A4C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294-4AB5-9C61-7633EE3A0A4C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294-4AB5-9C61-7633EE3A0A4C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294-4AB5-9C61-7633EE3A0A4C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294-4AB5-9C61-7633EE3A0A4C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294-4AB5-9C61-7633EE3A0A4C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294-4AB5-9C61-7633EE3A0A4C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294-4AB5-9C61-7633EE3A0A4C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294-4AB5-9C61-7633EE3A0A4C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294-4AB5-9C61-7633EE3A0A4C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294-4AB5-9C61-7633EE3A0A4C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294-4AB5-9C61-7633EE3A0A4C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294-4AB5-9C61-7633EE3A0A4C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294-4AB5-9C61-7633EE3A0A4C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294-4AB5-9C61-7633EE3A0A4C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294-4AB5-9C61-7633EE3A0A4C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294-4AB5-9C61-7633EE3A0A4C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294-4AB5-9C61-7633EE3A0A4C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294-4AB5-9C61-7633EE3A0A4C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294-4AB5-9C61-7633EE3A0A4C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294-4AB5-9C61-7633EE3A0A4C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294-4AB5-9C61-7633EE3A0A4C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294-4AB5-9C61-7633EE3A0A4C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294-4AB5-9C61-7633EE3A0A4C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294-4AB5-9C61-7633EE3A0A4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77185CE-A27F-4D8D-8B2B-F15E205C915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1294-4AB5-9C61-7633EE3A0A4C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294-4AB5-9C61-7633EE3A0A4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813D18A-5543-4630-AF45-3CBBFC20A51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1294-4AB5-9C61-7633EE3A0A4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78ED5E09-37B4-4A2E-8C67-08E16057246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1294-4AB5-9C61-7633EE3A0A4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B88DEED-D3B9-4A6B-A861-82286DB4CB3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1294-4AB5-9C61-7633EE3A0A4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335B0B1D-2BC9-4CEF-A633-889CB18CC5E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1294-4AB5-9C61-7633EE3A0A4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FD33286C-4C98-4F43-95C9-2D5E39ABA9B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1294-4AB5-9C61-7633EE3A0A4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80668BAA-511C-4527-99EE-67B79194DB1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1294-4AB5-9C61-7633EE3A0A4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04B6D06B-1A16-4381-95BB-492E6BB3F79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1294-4AB5-9C61-7633EE3A0A4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4818868B-538B-4F23-9BDF-73BBBA256D3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1294-4AB5-9C61-7633EE3A0A4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BE229917-76A9-48E9-BDA4-32765A3413A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1294-4AB5-9C61-7633EE3A0A4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BF3199BE-A196-42AB-8B52-F004613447C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1294-4AB5-9C61-7633EE3A0A4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76315B9F-B1A3-4130-A787-BE6559247FB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1294-4AB5-9C61-7633EE3A0A4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F50D7061-9219-4827-8457-6F4ACFE9475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1294-4AB5-9C61-7633EE3A0A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Comarcas_com_DP_Própria!$F$2:$F$64</c:f>
              <c:numCache>
                <c:formatCode>General</c:formatCode>
                <c:ptCount val="63"/>
                <c:pt idx="0">
                  <c:v>9.4</c:v>
                </c:pt>
                <c:pt idx="1">
                  <c:v>9.1999999999999993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6.29</c:v>
                </c:pt>
                <c:pt idx="5">
                  <c:v>8.25</c:v>
                </c:pt>
                <c:pt idx="6">
                  <c:v>11.25</c:v>
                </c:pt>
                <c:pt idx="7">
                  <c:v>2.11</c:v>
                </c:pt>
                <c:pt idx="8">
                  <c:v>2.2200000000000002</c:v>
                </c:pt>
                <c:pt idx="9">
                  <c:v>14.2</c:v>
                </c:pt>
                <c:pt idx="10">
                  <c:v>3.11</c:v>
                </c:pt>
                <c:pt idx="11">
                  <c:v>1.22</c:v>
                </c:pt>
                <c:pt idx="12">
                  <c:v>20.3</c:v>
                </c:pt>
                <c:pt idx="13">
                  <c:v>2.11</c:v>
                </c:pt>
                <c:pt idx="14">
                  <c:v>4.3</c:v>
                </c:pt>
                <c:pt idx="15">
                  <c:v>1.4</c:v>
                </c:pt>
                <c:pt idx="16">
                  <c:v>1.3</c:v>
                </c:pt>
                <c:pt idx="17">
                  <c:v>2.2999999999999998</c:v>
                </c:pt>
                <c:pt idx="18">
                  <c:v>2.11</c:v>
                </c:pt>
                <c:pt idx="19">
                  <c:v>2.11</c:v>
                </c:pt>
                <c:pt idx="20">
                  <c:v>32.25</c:v>
                </c:pt>
                <c:pt idx="21">
                  <c:v>3.29</c:v>
                </c:pt>
                <c:pt idx="22">
                  <c:v>2.375</c:v>
                </c:pt>
                <c:pt idx="23">
                  <c:v>3.2</c:v>
                </c:pt>
                <c:pt idx="24">
                  <c:v>12.375</c:v>
                </c:pt>
                <c:pt idx="25">
                  <c:v>13.4</c:v>
                </c:pt>
                <c:pt idx="26">
                  <c:v>1.3</c:v>
                </c:pt>
                <c:pt idx="27">
                  <c:v>4.22</c:v>
                </c:pt>
                <c:pt idx="28">
                  <c:v>6.22</c:v>
                </c:pt>
                <c:pt idx="29">
                  <c:v>1.25</c:v>
                </c:pt>
                <c:pt idx="30">
                  <c:v>2.25</c:v>
                </c:pt>
                <c:pt idx="31">
                  <c:v>1.22</c:v>
                </c:pt>
                <c:pt idx="32">
                  <c:v>11.3</c:v>
                </c:pt>
                <c:pt idx="33">
                  <c:v>12.75</c:v>
                </c:pt>
                <c:pt idx="34">
                  <c:v>1.4</c:v>
                </c:pt>
                <c:pt idx="35">
                  <c:v>7.2</c:v>
                </c:pt>
                <c:pt idx="36">
                  <c:v>3.29</c:v>
                </c:pt>
                <c:pt idx="37">
                  <c:v>5.25</c:v>
                </c:pt>
                <c:pt idx="38">
                  <c:v>2.33</c:v>
                </c:pt>
                <c:pt idx="39">
                  <c:v>3.22</c:v>
                </c:pt>
                <c:pt idx="40">
                  <c:v>3.22</c:v>
                </c:pt>
                <c:pt idx="41">
                  <c:v>13.25</c:v>
                </c:pt>
                <c:pt idx="42">
                  <c:v>37.75</c:v>
                </c:pt>
                <c:pt idx="43">
                  <c:v>16.11</c:v>
                </c:pt>
                <c:pt idx="44">
                  <c:v>22.25</c:v>
                </c:pt>
                <c:pt idx="45">
                  <c:v>3.29</c:v>
                </c:pt>
                <c:pt idx="46">
                  <c:v>4.33</c:v>
                </c:pt>
                <c:pt idx="47">
                  <c:v>3.4</c:v>
                </c:pt>
                <c:pt idx="48">
                  <c:v>2.33</c:v>
                </c:pt>
                <c:pt idx="49">
                  <c:v>26.67</c:v>
                </c:pt>
                <c:pt idx="50">
                  <c:v>3.25</c:v>
                </c:pt>
                <c:pt idx="51">
                  <c:v>2.25</c:v>
                </c:pt>
                <c:pt idx="52">
                  <c:v>1.22</c:v>
                </c:pt>
                <c:pt idx="53">
                  <c:v>1.25</c:v>
                </c:pt>
                <c:pt idx="54">
                  <c:v>5.25</c:v>
                </c:pt>
                <c:pt idx="55">
                  <c:v>6.25</c:v>
                </c:pt>
                <c:pt idx="56">
                  <c:v>3.2</c:v>
                </c:pt>
                <c:pt idx="57">
                  <c:v>2.25</c:v>
                </c:pt>
                <c:pt idx="58">
                  <c:v>0.28999999999999998</c:v>
                </c:pt>
                <c:pt idx="59">
                  <c:v>4.3</c:v>
                </c:pt>
                <c:pt idx="60">
                  <c:v>834.84</c:v>
                </c:pt>
                <c:pt idx="61">
                  <c:v>1.1100000000000001</c:v>
                </c:pt>
                <c:pt idx="62">
                  <c:v>3.22</c:v>
                </c:pt>
              </c:numCache>
            </c:numRef>
          </c:xVal>
          <c:yVal>
            <c:numRef>
              <c:f>Comarcas_com_DP_Própria!$L$2:$L$64</c:f>
              <c:numCache>
                <c:formatCode>General</c:formatCode>
                <c:ptCount val="63"/>
                <c:pt idx="0">
                  <c:v>1.3874230999999999</c:v>
                </c:pt>
                <c:pt idx="1">
                  <c:v>0.93134440000000007</c:v>
                </c:pt>
                <c:pt idx="2">
                  <c:v>0.22340770000000001</c:v>
                </c:pt>
                <c:pt idx="3">
                  <c:v>0.23411180000000001</c:v>
                </c:pt>
                <c:pt idx="4">
                  <c:v>0.80297879999999999</c:v>
                </c:pt>
                <c:pt idx="5">
                  <c:v>1.5081617999999999</c:v>
                </c:pt>
                <c:pt idx="6">
                  <c:v>3.9535696999999996</c:v>
                </c:pt>
                <c:pt idx="7">
                  <c:v>0.21462099999999998</c:v>
                </c:pt>
                <c:pt idx="8">
                  <c:v>0.30022280000000001</c:v>
                </c:pt>
                <c:pt idx="9">
                  <c:v>1.5252410999999999</c:v>
                </c:pt>
                <c:pt idx="10">
                  <c:v>0.45913839999999995</c:v>
                </c:pt>
                <c:pt idx="11">
                  <c:v>0.12876760000000001</c:v>
                </c:pt>
                <c:pt idx="12">
                  <c:v>3.8226172999999997</c:v>
                </c:pt>
                <c:pt idx="13">
                  <c:v>0.16870389999999999</c:v>
                </c:pt>
                <c:pt idx="14">
                  <c:v>0.28135130000000003</c:v>
                </c:pt>
                <c:pt idx="15">
                  <c:v>0.14799790000000002</c:v>
                </c:pt>
                <c:pt idx="16">
                  <c:v>0.29131410000000002</c:v>
                </c:pt>
                <c:pt idx="17">
                  <c:v>0.17741759999999998</c:v>
                </c:pt>
                <c:pt idx="18">
                  <c:v>0.21848529999999999</c:v>
                </c:pt>
                <c:pt idx="19">
                  <c:v>9.2460699999999993E-2</c:v>
                </c:pt>
                <c:pt idx="20">
                  <c:v>7.1900653999999999</c:v>
                </c:pt>
                <c:pt idx="21">
                  <c:v>0.11553799999999999</c:v>
                </c:pt>
                <c:pt idx="22">
                  <c:v>0.42990120000000004</c:v>
                </c:pt>
                <c:pt idx="23">
                  <c:v>0.19304950000000001</c:v>
                </c:pt>
                <c:pt idx="24">
                  <c:v>2.1034029999999997</c:v>
                </c:pt>
                <c:pt idx="25">
                  <c:v>0.906366</c:v>
                </c:pt>
                <c:pt idx="26">
                  <c:v>0.2297679</c:v>
                </c:pt>
                <c:pt idx="27">
                  <c:v>0.19730759999999997</c:v>
                </c:pt>
                <c:pt idx="28">
                  <c:v>0.8766427</c:v>
                </c:pt>
                <c:pt idx="29">
                  <c:v>0.23857150000000002</c:v>
                </c:pt>
                <c:pt idx="30">
                  <c:v>0.79955539999999992</c:v>
                </c:pt>
                <c:pt idx="31">
                  <c:v>6.4266400000000001E-2</c:v>
                </c:pt>
                <c:pt idx="32">
                  <c:v>1.6148880999999999</c:v>
                </c:pt>
                <c:pt idx="33">
                  <c:v>1.9027660999999998</c:v>
                </c:pt>
                <c:pt idx="34">
                  <c:v>0.30294949999999998</c:v>
                </c:pt>
                <c:pt idx="35">
                  <c:v>1.0579502000000001</c:v>
                </c:pt>
                <c:pt idx="36">
                  <c:v>0.15501299999999998</c:v>
                </c:pt>
                <c:pt idx="37">
                  <c:v>1.4187769000000001</c:v>
                </c:pt>
                <c:pt idx="38">
                  <c:v>0.20991189999999998</c:v>
                </c:pt>
                <c:pt idx="39">
                  <c:v>0.2274736</c:v>
                </c:pt>
                <c:pt idx="40">
                  <c:v>0.20550650000000001</c:v>
                </c:pt>
                <c:pt idx="41">
                  <c:v>1.3430137</c:v>
                </c:pt>
                <c:pt idx="42">
                  <c:v>3.5049351</c:v>
                </c:pt>
                <c:pt idx="43">
                  <c:v>1.5330892999999999</c:v>
                </c:pt>
                <c:pt idx="44">
                  <c:v>6.6991839999999998</c:v>
                </c:pt>
                <c:pt idx="45">
                  <c:v>0.4155758</c:v>
                </c:pt>
                <c:pt idx="46">
                  <c:v>0.34666710000000001</c:v>
                </c:pt>
                <c:pt idx="47">
                  <c:v>0.3042782</c:v>
                </c:pt>
                <c:pt idx="48">
                  <c:v>0.2212084</c:v>
                </c:pt>
                <c:pt idx="49">
                  <c:v>2.4523973999999997</c:v>
                </c:pt>
                <c:pt idx="50">
                  <c:v>0.19026950000000001</c:v>
                </c:pt>
                <c:pt idx="51">
                  <c:v>0.2233192</c:v>
                </c:pt>
                <c:pt idx="52">
                  <c:v>0.1477367</c:v>
                </c:pt>
                <c:pt idx="53">
                  <c:v>0.24694400000000002</c:v>
                </c:pt>
                <c:pt idx="54">
                  <c:v>1.1597701</c:v>
                </c:pt>
                <c:pt idx="55">
                  <c:v>0.97269059999999996</c:v>
                </c:pt>
                <c:pt idx="56">
                  <c:v>0.47228349999999997</c:v>
                </c:pt>
                <c:pt idx="57">
                  <c:v>0.14679530000000002</c:v>
                </c:pt>
                <c:pt idx="58">
                  <c:v>7.2389700000000001E-2</c:v>
                </c:pt>
                <c:pt idx="59">
                  <c:v>0.83216919999999994</c:v>
                </c:pt>
                <c:pt idx="60">
                  <c:v>49.0528075</c:v>
                </c:pt>
                <c:pt idx="61">
                  <c:v>8.80967E-2</c:v>
                </c:pt>
                <c:pt idx="62">
                  <c:v>0.43292029999999998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Comarcas_com_DP_Própria!$A$2:$A$64</c15:f>
                <c15:dlblRangeCache>
                  <c:ptCount val="63"/>
                  <c:pt idx="0">
                    <c:v>Angra dos Reis</c:v>
                  </c:pt>
                  <c:pt idx="1">
                    <c:v>Araruama</c:v>
                  </c:pt>
                  <c:pt idx="2">
                    <c:v>Armação dos Búzios</c:v>
                  </c:pt>
                  <c:pt idx="3">
                    <c:v>Arraial do Cabo</c:v>
                  </c:pt>
                  <c:pt idx="4">
                    <c:v>Barra do Piraí</c:v>
                  </c:pt>
                  <c:pt idx="5">
                    <c:v>Barra Mansa</c:v>
                  </c:pt>
                  <c:pt idx="6">
                    <c:v>Belford Roxo</c:v>
                  </c:pt>
                  <c:pt idx="7">
                    <c:v>Bom Jardim</c:v>
                  </c:pt>
                  <c:pt idx="8">
                    <c:v>Bom Jesus do Itabapoana</c:v>
                  </c:pt>
                  <c:pt idx="9">
                    <c:v>Cabo Frio</c:v>
                  </c:pt>
                  <c:pt idx="10">
                    <c:v>Cachoeiras de Macacu</c:v>
                  </c:pt>
                  <c:pt idx="11">
                    <c:v>Cambuci</c:v>
                  </c:pt>
                  <c:pt idx="12">
                    <c:v>Campos dos Goytacazes</c:v>
                  </c:pt>
                  <c:pt idx="13">
                    <c:v>Cantagalo</c:v>
                  </c:pt>
                  <c:pt idx="14">
                    <c:v>Carapebus</c:v>
                  </c:pt>
                  <c:pt idx="15">
                    <c:v>Carmo</c:v>
                  </c:pt>
                  <c:pt idx="16">
                    <c:v>Casimiro de Abreu</c:v>
                  </c:pt>
                  <c:pt idx="17">
                    <c:v>Conceição de Macabu</c:v>
                  </c:pt>
                  <c:pt idx="18">
                    <c:v>Cordeiro</c:v>
                  </c:pt>
                  <c:pt idx="19">
                    <c:v>Duas Barras</c:v>
                  </c:pt>
                  <c:pt idx="20">
                    <c:v>Duque de Caxias</c:v>
                  </c:pt>
                  <c:pt idx="21">
                    <c:v>Engenheiro Paulo de Frontin</c:v>
                  </c:pt>
                  <c:pt idx="22">
                    <c:v>Guapimirim</c:v>
                  </c:pt>
                  <c:pt idx="23">
                    <c:v>Iguaba Grande</c:v>
                  </c:pt>
                  <c:pt idx="24">
                    <c:v>Itaboraí</c:v>
                  </c:pt>
                  <c:pt idx="25">
                    <c:v>Itaguaí</c:v>
                  </c:pt>
                  <c:pt idx="26">
                    <c:v>Italva</c:v>
                  </c:pt>
                  <c:pt idx="27">
                    <c:v>Itaocara</c:v>
                  </c:pt>
                  <c:pt idx="28">
                    <c:v>Itaperuna</c:v>
                  </c:pt>
                  <c:pt idx="29">
                    <c:v>Itatiaia</c:v>
                  </c:pt>
                  <c:pt idx="30">
                    <c:v>Japeri</c:v>
                  </c:pt>
                  <c:pt idx="31">
                    <c:v>Laje do Muriaé</c:v>
                  </c:pt>
                  <c:pt idx="32">
                    <c:v>Macaé</c:v>
                  </c:pt>
                  <c:pt idx="33">
                    <c:v>Magé</c:v>
                  </c:pt>
                  <c:pt idx="34">
                    <c:v>Mangaratiba</c:v>
                  </c:pt>
                  <c:pt idx="35">
                    <c:v>Maricá</c:v>
                  </c:pt>
                  <c:pt idx="36">
                    <c:v>Mendes</c:v>
                  </c:pt>
                  <c:pt idx="37">
                    <c:v>Mesquita</c:v>
                  </c:pt>
                  <c:pt idx="38">
                    <c:v>Miguel Pereira</c:v>
                  </c:pt>
                  <c:pt idx="39">
                    <c:v>Miracema</c:v>
                  </c:pt>
                  <c:pt idx="40">
                    <c:v>Natividade</c:v>
                  </c:pt>
                  <c:pt idx="41">
                    <c:v>Nilópolis</c:v>
                  </c:pt>
                  <c:pt idx="42">
                    <c:v>Niterói</c:v>
                  </c:pt>
                  <c:pt idx="43">
                    <c:v>Nova Friburgo</c:v>
                  </c:pt>
                  <c:pt idx="44">
                    <c:v>Nova Iguaçu</c:v>
                  </c:pt>
                  <c:pt idx="45">
                    <c:v>Paracambi</c:v>
                  </c:pt>
                  <c:pt idx="46">
                    <c:v>Paraíba do Sul</c:v>
                  </c:pt>
                  <c:pt idx="47">
                    <c:v>Paraty</c:v>
                  </c:pt>
                  <c:pt idx="48">
                    <c:v>Paty do Alferes</c:v>
                  </c:pt>
                  <c:pt idx="49">
                    <c:v>Petrópolis</c:v>
                  </c:pt>
                  <c:pt idx="50">
                    <c:v>Pinheiral</c:v>
                  </c:pt>
                  <c:pt idx="51">
                    <c:v>Piraí</c:v>
                  </c:pt>
                  <c:pt idx="52">
                    <c:v>Porciúncula</c:v>
                  </c:pt>
                  <c:pt idx="53">
                    <c:v>Porto Real</c:v>
                  </c:pt>
                  <c:pt idx="54">
                    <c:v>Queimados</c:v>
                  </c:pt>
                  <c:pt idx="55">
                    <c:v>Resende</c:v>
                  </c:pt>
                  <c:pt idx="56">
                    <c:v>Rio Bonito</c:v>
                  </c:pt>
                  <c:pt idx="57">
                    <c:v>Rio Claro</c:v>
                  </c:pt>
                  <c:pt idx="58">
                    <c:v>Rio das Flores</c:v>
                  </c:pt>
                  <c:pt idx="59">
                    <c:v>Rio das Ostras</c:v>
                  </c:pt>
                  <c:pt idx="60">
                    <c:v>Rio de Janeiro</c:v>
                  </c:pt>
                  <c:pt idx="61">
                    <c:v>Santa Maria Madalena</c:v>
                  </c:pt>
                  <c:pt idx="62">
                    <c:v>Santo Antônio de Pádua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F-1294-4AB5-9C61-7633EE3A0A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5946752"/>
        <c:axId val="175941312"/>
      </c:scatterChart>
      <c:valAx>
        <c:axId val="17594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servidores efetivos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941312"/>
        <c:crosses val="autoZero"/>
        <c:crossBetween val="midCat"/>
      </c:valAx>
      <c:valAx>
        <c:axId val="175941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Demanda Potencial 1/100 mil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9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Número de servidores efetivos x Demanda Potencial 1 por 100 mil habitantes (excluindo as comarcas com 10 ou menos servidores efetivos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0555555555555561E-2"/>
                  <c:y val="-9.0702947845804991E-3"/>
                </c:manualLayout>
              </c:layout>
              <c:tx>
                <c:rich>
                  <a:bodyPr/>
                  <a:lstStyle/>
                  <a:p>
                    <a:fld id="{0ECE35B0-19F4-479E-A5FE-58B79FFF82B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97C-4852-89D0-DB41FAE4DE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238981C-9623-4163-8668-64285120AED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97C-4852-89D0-DB41FAE4DE1F}"/>
                </c:ext>
              </c:extLst>
            </c:dLbl>
            <c:dLbl>
              <c:idx val="2"/>
              <c:layout>
                <c:manualLayout>
                  <c:x val="-6.3888888888888939E-2"/>
                  <c:y val="-2.7210884353741607E-2"/>
                </c:manualLayout>
              </c:layout>
              <c:tx>
                <c:rich>
                  <a:bodyPr/>
                  <a:lstStyle/>
                  <a:p>
                    <a:fld id="{E547BB06-A97B-46DA-A46A-B5E94BCC01B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97C-4852-89D0-DB41FAE4DE1F}"/>
                </c:ext>
              </c:extLst>
            </c:dLbl>
            <c:dLbl>
              <c:idx val="3"/>
              <c:layout>
                <c:manualLayout>
                  <c:x val="-6.25E-2"/>
                  <c:y val="-4.2328042328042326E-2"/>
                </c:manualLayout>
              </c:layout>
              <c:tx>
                <c:rich>
                  <a:bodyPr/>
                  <a:lstStyle/>
                  <a:p>
                    <a:fld id="{00F5D91E-9D7D-4695-A260-DF6EAA04FBD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97C-4852-89D0-DB41FAE4DE1F}"/>
                </c:ext>
              </c:extLst>
            </c:dLbl>
            <c:dLbl>
              <c:idx val="4"/>
              <c:layout>
                <c:manualLayout>
                  <c:x val="-0.17222222222222225"/>
                  <c:y val="-4.2328042328042326E-2"/>
                </c:manualLayout>
              </c:layout>
              <c:tx>
                <c:rich>
                  <a:bodyPr/>
                  <a:lstStyle/>
                  <a:p>
                    <a:fld id="{2C6B80CA-1DE3-4934-B45E-7BEC6CA27C5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97C-4852-89D0-DB41FAE4DE1F}"/>
                </c:ext>
              </c:extLst>
            </c:dLbl>
            <c:dLbl>
              <c:idx val="5"/>
              <c:layout>
                <c:manualLayout>
                  <c:x val="-1.3888888888888889E-3"/>
                  <c:y val="-6.0468631897203327E-2"/>
                </c:manualLayout>
              </c:layout>
              <c:tx>
                <c:rich>
                  <a:bodyPr/>
                  <a:lstStyle/>
                  <a:p>
                    <a:fld id="{EA7AF651-EE64-4358-90EA-BEA9B430C60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97C-4852-89D0-DB41FAE4DE1F}"/>
                </c:ext>
              </c:extLst>
            </c:dLbl>
            <c:dLbl>
              <c:idx val="6"/>
              <c:layout>
                <c:manualLayout>
                  <c:x val="6.3888888888888884E-2"/>
                  <c:y val="6.9538926681783825E-2"/>
                </c:manualLayout>
              </c:layout>
              <c:tx>
                <c:rich>
                  <a:bodyPr/>
                  <a:lstStyle/>
                  <a:p>
                    <a:fld id="{BE57442C-2739-4457-8580-4ABC9003B2B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97C-4852-89D0-DB41FAE4DE1F}"/>
                </c:ext>
              </c:extLst>
            </c:dLbl>
            <c:dLbl>
              <c:idx val="7"/>
              <c:layout>
                <c:manualLayout>
                  <c:x val="-4.3055555555555555E-2"/>
                  <c:y val="3.3257747543461717E-2"/>
                </c:manualLayout>
              </c:layout>
              <c:tx>
                <c:rich>
                  <a:bodyPr/>
                  <a:lstStyle/>
                  <a:p>
                    <a:fld id="{AB514496-4564-4657-A937-BAAE759669C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97C-4852-89D0-DB41FAE4DE1F}"/>
                </c:ext>
              </c:extLst>
            </c:dLbl>
            <c:dLbl>
              <c:idx val="8"/>
              <c:layout>
                <c:manualLayout>
                  <c:x val="4.0277777777777725E-2"/>
                  <c:y val="4.2328042328042215E-2"/>
                </c:manualLayout>
              </c:layout>
              <c:tx>
                <c:rich>
                  <a:bodyPr/>
                  <a:lstStyle/>
                  <a:p>
                    <a:fld id="{44BD8129-24DC-4CB6-A2F2-5E1B731AF67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97C-4852-89D0-DB41FAE4DE1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9955950-2143-454C-96A2-E2390A09EA5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97C-4852-89D0-DB41FAE4DE1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063B334-3118-4AED-9F11-9FBEC190B81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97C-4852-89D0-DB41FAE4DE1F}"/>
                </c:ext>
              </c:extLst>
            </c:dLbl>
            <c:dLbl>
              <c:idx val="11"/>
              <c:layout>
                <c:manualLayout>
                  <c:x val="2.4999999999999897E-2"/>
                  <c:y val="2.7210884353741385E-2"/>
                </c:manualLayout>
              </c:layout>
              <c:tx>
                <c:rich>
                  <a:bodyPr/>
                  <a:lstStyle/>
                  <a:p>
                    <a:fld id="{2C531A98-5451-4BE1-9632-AE4F1ADAB66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97C-4852-89D0-DB41FAE4DE1F}"/>
                </c:ext>
              </c:extLst>
            </c:dLbl>
            <c:dLbl>
              <c:idx val="12"/>
              <c:layout>
                <c:manualLayout>
                  <c:x val="-2.9166666666666667E-2"/>
                  <c:y val="-4.2328042328042326E-2"/>
                </c:manualLayout>
              </c:layout>
              <c:tx>
                <c:rich>
                  <a:bodyPr/>
                  <a:lstStyle/>
                  <a:p>
                    <a:fld id="{1B86EE05-EBF8-4B33-A982-2A27DEE8CAC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97C-4852-89D0-DB41FAE4DE1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D47D27B-5354-4B08-9C42-44A1B429606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97C-4852-89D0-DB41FAE4DE1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286173A-20C7-4983-A8DC-44A95B51231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97C-4852-89D0-DB41FAE4DE1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BA3C2EC-6BC0-47E6-AF44-4E9082B415A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97C-4852-89D0-DB41FAE4DE1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12DD24A-E4D5-4B84-8850-54C99E6C5C7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97C-4852-89D0-DB41FAE4DE1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8899286-0AD2-4F14-9F2D-6D6A5D8E00B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97C-4852-89D0-DB41FAE4DE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Comarcas_com_DP_Própria!$F$65:$F$82</c:f>
              <c:numCache>
                <c:formatCode>General</c:formatCode>
                <c:ptCount val="18"/>
                <c:pt idx="0">
                  <c:v>3.3</c:v>
                </c:pt>
                <c:pt idx="1">
                  <c:v>1.3</c:v>
                </c:pt>
                <c:pt idx="2">
                  <c:v>44.75</c:v>
                </c:pt>
                <c:pt idx="3">
                  <c:v>2.2999999999999998</c:v>
                </c:pt>
                <c:pt idx="4">
                  <c:v>21.25</c:v>
                </c:pt>
                <c:pt idx="5">
                  <c:v>2.4</c:v>
                </c:pt>
                <c:pt idx="6">
                  <c:v>5.4</c:v>
                </c:pt>
                <c:pt idx="7">
                  <c:v>1.1100000000000001</c:v>
                </c:pt>
                <c:pt idx="8">
                  <c:v>2.4</c:v>
                </c:pt>
                <c:pt idx="9">
                  <c:v>2.2000000000000002</c:v>
                </c:pt>
                <c:pt idx="10">
                  <c:v>6.4</c:v>
                </c:pt>
                <c:pt idx="11">
                  <c:v>1.2</c:v>
                </c:pt>
                <c:pt idx="12">
                  <c:v>1.4</c:v>
                </c:pt>
                <c:pt idx="13">
                  <c:v>12.4</c:v>
                </c:pt>
                <c:pt idx="14">
                  <c:v>1.1100000000000001</c:v>
                </c:pt>
                <c:pt idx="15">
                  <c:v>10.33</c:v>
                </c:pt>
                <c:pt idx="16">
                  <c:v>8.2899999999999991</c:v>
                </c:pt>
                <c:pt idx="17">
                  <c:v>3.29</c:v>
                </c:pt>
              </c:numCache>
            </c:numRef>
          </c:xVal>
          <c:yVal>
            <c:numRef>
              <c:f>Comarcas_com_DP_Própria!$L$65:$L$82</c:f>
              <c:numCache>
                <c:formatCode>General</c:formatCode>
                <c:ptCount val="18"/>
                <c:pt idx="0">
                  <c:v>0.35037699999999999</c:v>
                </c:pt>
                <c:pt idx="1">
                  <c:v>0.322606</c:v>
                </c:pt>
                <c:pt idx="2">
                  <c:v>8.5842159999999996</c:v>
                </c:pt>
                <c:pt idx="3">
                  <c:v>0.27931090000000003</c:v>
                </c:pt>
                <c:pt idx="4">
                  <c:v>3.9035237</c:v>
                </c:pt>
                <c:pt idx="5">
                  <c:v>0.17169319999999999</c:v>
                </c:pt>
                <c:pt idx="6">
                  <c:v>0.72694119999999995</c:v>
                </c:pt>
                <c:pt idx="7">
                  <c:v>7.6496599999999998E-2</c:v>
                </c:pt>
                <c:pt idx="8">
                  <c:v>0.14964040000000001</c:v>
                </c:pt>
                <c:pt idx="9">
                  <c:v>0.62502679999999999</c:v>
                </c:pt>
                <c:pt idx="10">
                  <c:v>0.65474310000000002</c:v>
                </c:pt>
                <c:pt idx="11">
                  <c:v>0.17807209999999998</c:v>
                </c:pt>
                <c:pt idx="12">
                  <c:v>0.12686799999999998</c:v>
                </c:pt>
                <c:pt idx="13">
                  <c:v>1.3567149999999999</c:v>
                </c:pt>
                <c:pt idx="14">
                  <c:v>8.8239300000000007E-2</c:v>
                </c:pt>
                <c:pt idx="15">
                  <c:v>0.80840619999999996</c:v>
                </c:pt>
                <c:pt idx="16">
                  <c:v>0.6098114</c:v>
                </c:pt>
                <c:pt idx="17">
                  <c:v>0.28826940000000001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Comarcas_com_DP_Própria!$A$65:$A$82</c15:f>
                <c15:dlblRangeCache>
                  <c:ptCount val="18"/>
                  <c:pt idx="0">
                    <c:v>São Fidélis</c:v>
                  </c:pt>
                  <c:pt idx="1">
                    <c:v>São Francisco de Itabapoana</c:v>
                  </c:pt>
                  <c:pt idx="2">
                    <c:v>São Gonçalo</c:v>
                  </c:pt>
                  <c:pt idx="3">
                    <c:v>São João da Barra</c:v>
                  </c:pt>
                  <c:pt idx="4">
                    <c:v>São João de Meriti</c:v>
                  </c:pt>
                  <c:pt idx="5">
                    <c:v>São José do Vale do Rio Preto</c:v>
                  </c:pt>
                  <c:pt idx="6">
                    <c:v>São Pedro da Aldeia</c:v>
                  </c:pt>
                  <c:pt idx="7">
                    <c:v>São Sebastião do Alto</c:v>
                  </c:pt>
                  <c:pt idx="8">
                    <c:v>Sapucaia</c:v>
                  </c:pt>
                  <c:pt idx="9">
                    <c:v>Saquarema</c:v>
                  </c:pt>
                  <c:pt idx="10">
                    <c:v>Seropédica</c:v>
                  </c:pt>
                  <c:pt idx="11">
                    <c:v>Silva Jardim</c:v>
                  </c:pt>
                  <c:pt idx="12">
                    <c:v>Sumidouro</c:v>
                  </c:pt>
                  <c:pt idx="13">
                    <c:v>Teresópolis</c:v>
                  </c:pt>
                  <c:pt idx="14">
                    <c:v>Trajano de Moraes</c:v>
                  </c:pt>
                  <c:pt idx="15">
                    <c:v>Três Rios</c:v>
                  </c:pt>
                  <c:pt idx="16">
                    <c:v>Valença</c:v>
                  </c:pt>
                  <c:pt idx="17">
                    <c:v>Vassouras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B97C-4852-89D0-DB41FAE4DE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5935872"/>
        <c:axId val="175935328"/>
      </c:scatterChart>
      <c:valAx>
        <c:axId val="17593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servidores efetivos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935328"/>
        <c:crosses val="autoZero"/>
        <c:crossBetween val="midCat"/>
      </c:valAx>
      <c:valAx>
        <c:axId val="175935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Demanda Potencial 1/100 mil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93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IDH da Comarca x Escassez de Servidores (Demanda Potencial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Comarcas_com_DP_Própria!$K$2:$K$82</c:f>
              <c:numCache>
                <c:formatCode>General</c:formatCode>
                <c:ptCount val="81"/>
                <c:pt idx="0">
                  <c:v>0.72399999999999998</c:v>
                </c:pt>
                <c:pt idx="1">
                  <c:v>0.71799999999999997</c:v>
                </c:pt>
                <c:pt idx="2">
                  <c:v>0.72799999999999998</c:v>
                </c:pt>
                <c:pt idx="3">
                  <c:v>0.73299999999999998</c:v>
                </c:pt>
                <c:pt idx="4">
                  <c:v>0.73299999999999998</c:v>
                </c:pt>
                <c:pt idx="5">
                  <c:v>0.72899999999999998</c:v>
                </c:pt>
                <c:pt idx="6">
                  <c:v>0.68400000000000005</c:v>
                </c:pt>
                <c:pt idx="7">
                  <c:v>0.66</c:v>
                </c:pt>
                <c:pt idx="8">
                  <c:v>0.73199999999999998</c:v>
                </c:pt>
                <c:pt idx="9">
                  <c:v>0.73499999999999999</c:v>
                </c:pt>
                <c:pt idx="10">
                  <c:v>0.7</c:v>
                </c:pt>
                <c:pt idx="11">
                  <c:v>0.69099999999999995</c:v>
                </c:pt>
                <c:pt idx="12">
                  <c:v>0.71599999999999997</c:v>
                </c:pt>
                <c:pt idx="13">
                  <c:v>0.70899999999999996</c:v>
                </c:pt>
                <c:pt idx="14">
                  <c:v>0.71299999999999997</c:v>
                </c:pt>
                <c:pt idx="15">
                  <c:v>0.69599999999999995</c:v>
                </c:pt>
                <c:pt idx="16">
                  <c:v>0.72599999999999998</c:v>
                </c:pt>
                <c:pt idx="17">
                  <c:v>0.71199999999999997</c:v>
                </c:pt>
                <c:pt idx="18">
                  <c:v>0.72899999999999998</c:v>
                </c:pt>
                <c:pt idx="19">
                  <c:v>0.65900000000000003</c:v>
                </c:pt>
                <c:pt idx="20">
                  <c:v>0.71099999999999997</c:v>
                </c:pt>
                <c:pt idx="21">
                  <c:v>0.72199999999999998</c:v>
                </c:pt>
                <c:pt idx="22">
                  <c:v>0.69799999999999995</c:v>
                </c:pt>
                <c:pt idx="23">
                  <c:v>0.76100000000000001</c:v>
                </c:pt>
                <c:pt idx="24">
                  <c:v>0.69299999999999995</c:v>
                </c:pt>
                <c:pt idx="25">
                  <c:v>0.71499999999999997</c:v>
                </c:pt>
                <c:pt idx="26">
                  <c:v>0.68799999999999994</c:v>
                </c:pt>
                <c:pt idx="27">
                  <c:v>0.71299999999999997</c:v>
                </c:pt>
                <c:pt idx="28">
                  <c:v>0.73</c:v>
                </c:pt>
                <c:pt idx="29">
                  <c:v>0.73699999999999999</c:v>
                </c:pt>
                <c:pt idx="30">
                  <c:v>0.65900000000000003</c:v>
                </c:pt>
                <c:pt idx="31">
                  <c:v>0.66800000000000004</c:v>
                </c:pt>
                <c:pt idx="32">
                  <c:v>0.76400000000000001</c:v>
                </c:pt>
                <c:pt idx="33">
                  <c:v>0.70899999999999996</c:v>
                </c:pt>
                <c:pt idx="34">
                  <c:v>0.753</c:v>
                </c:pt>
                <c:pt idx="35">
                  <c:v>0.76500000000000001</c:v>
                </c:pt>
                <c:pt idx="36">
                  <c:v>0.73599999999999999</c:v>
                </c:pt>
                <c:pt idx="37">
                  <c:v>0.73699999999999999</c:v>
                </c:pt>
                <c:pt idx="38">
                  <c:v>0.745</c:v>
                </c:pt>
                <c:pt idx="39">
                  <c:v>0.71299999999999997</c:v>
                </c:pt>
                <c:pt idx="40">
                  <c:v>0.73</c:v>
                </c:pt>
                <c:pt idx="41">
                  <c:v>0.753</c:v>
                </c:pt>
                <c:pt idx="42">
                  <c:v>0.83699999999999997</c:v>
                </c:pt>
                <c:pt idx="43">
                  <c:v>0.745</c:v>
                </c:pt>
                <c:pt idx="44">
                  <c:v>0.71299999999999997</c:v>
                </c:pt>
                <c:pt idx="45">
                  <c:v>0.72</c:v>
                </c:pt>
                <c:pt idx="46">
                  <c:v>0.70199999999999996</c:v>
                </c:pt>
                <c:pt idx="47">
                  <c:v>0.69299999999999995</c:v>
                </c:pt>
                <c:pt idx="48">
                  <c:v>0.67100000000000004</c:v>
                </c:pt>
                <c:pt idx="49">
                  <c:v>0.745</c:v>
                </c:pt>
                <c:pt idx="50">
                  <c:v>0.71499999999999997</c:v>
                </c:pt>
                <c:pt idx="51">
                  <c:v>0.70799999999999996</c:v>
                </c:pt>
                <c:pt idx="52">
                  <c:v>0.69699999999999995</c:v>
                </c:pt>
                <c:pt idx="53">
                  <c:v>0.71299999999999997</c:v>
                </c:pt>
                <c:pt idx="54">
                  <c:v>0.68</c:v>
                </c:pt>
                <c:pt idx="55">
                  <c:v>0.76800000000000002</c:v>
                </c:pt>
                <c:pt idx="56">
                  <c:v>0.71</c:v>
                </c:pt>
                <c:pt idx="57">
                  <c:v>0.68300000000000005</c:v>
                </c:pt>
                <c:pt idx="58">
                  <c:v>0.68</c:v>
                </c:pt>
                <c:pt idx="59">
                  <c:v>0.77300000000000002</c:v>
                </c:pt>
                <c:pt idx="60">
                  <c:v>0.79900000000000004</c:v>
                </c:pt>
                <c:pt idx="61">
                  <c:v>0.66800000000000004</c:v>
                </c:pt>
                <c:pt idx="62">
                  <c:v>0.71799999999999997</c:v>
                </c:pt>
                <c:pt idx="63">
                  <c:v>0.69099999999999995</c:v>
                </c:pt>
                <c:pt idx="64">
                  <c:v>0.63900000000000001</c:v>
                </c:pt>
                <c:pt idx="65">
                  <c:v>0.73899999999999999</c:v>
                </c:pt>
                <c:pt idx="66">
                  <c:v>0.67100000000000004</c:v>
                </c:pt>
                <c:pt idx="67">
                  <c:v>0.71899999999999997</c:v>
                </c:pt>
                <c:pt idx="68">
                  <c:v>0.66</c:v>
                </c:pt>
                <c:pt idx="69">
                  <c:v>0.71199999999999997</c:v>
                </c:pt>
                <c:pt idx="70">
                  <c:v>0.64600000000000002</c:v>
                </c:pt>
                <c:pt idx="71">
                  <c:v>0.67500000000000004</c:v>
                </c:pt>
                <c:pt idx="72">
                  <c:v>0.70899999999999996</c:v>
                </c:pt>
                <c:pt idx="73">
                  <c:v>0.71299999999999997</c:v>
                </c:pt>
                <c:pt idx="74">
                  <c:v>0.65400000000000003</c:v>
                </c:pt>
                <c:pt idx="75">
                  <c:v>0.61099999999999999</c:v>
                </c:pt>
                <c:pt idx="76">
                  <c:v>0.73</c:v>
                </c:pt>
                <c:pt idx="77">
                  <c:v>0.66700000000000004</c:v>
                </c:pt>
                <c:pt idx="78">
                  <c:v>0.72499999999999998</c:v>
                </c:pt>
                <c:pt idx="79">
                  <c:v>0.73799999999999999</c:v>
                </c:pt>
                <c:pt idx="80">
                  <c:v>0.71399999999999997</c:v>
                </c:pt>
              </c:numCache>
            </c:numRef>
          </c:xVal>
          <c:yVal>
            <c:numRef>
              <c:f>Comarcas_com_DP_Própria!$H$2:$H$82</c:f>
              <c:numCache>
                <c:formatCode>General</c:formatCode>
                <c:ptCount val="81"/>
                <c:pt idx="0">
                  <c:v>14759.820212765957</c:v>
                </c:pt>
                <c:pt idx="1">
                  <c:v>10123.308695652175</c:v>
                </c:pt>
                <c:pt idx="2">
                  <c:v>10154.895454545454</c:v>
                </c:pt>
                <c:pt idx="3">
                  <c:v>10641.445454545454</c:v>
                </c:pt>
                <c:pt idx="4">
                  <c:v>12765.958664546901</c:v>
                </c:pt>
                <c:pt idx="5">
                  <c:v>18280.749090909088</c:v>
                </c:pt>
                <c:pt idx="6">
                  <c:v>35142.841777777772</c:v>
                </c:pt>
                <c:pt idx="7">
                  <c:v>10171.611374407583</c:v>
                </c:pt>
                <c:pt idx="8">
                  <c:v>13523.549549549547</c:v>
                </c:pt>
                <c:pt idx="9">
                  <c:v>10741.134507042254</c:v>
                </c:pt>
                <c:pt idx="10">
                  <c:v>14763.292604501607</c:v>
                </c:pt>
                <c:pt idx="11">
                  <c:v>10554.72131147541</c:v>
                </c:pt>
                <c:pt idx="12">
                  <c:v>18830.627093596057</c:v>
                </c:pt>
                <c:pt idx="13">
                  <c:v>7995.4454976303323</c:v>
                </c:pt>
                <c:pt idx="14">
                  <c:v>6543.0534883720939</c:v>
                </c:pt>
                <c:pt idx="15">
                  <c:v>10571.278571428573</c:v>
                </c:pt>
                <c:pt idx="16">
                  <c:v>22408.776923076923</c:v>
                </c:pt>
                <c:pt idx="17">
                  <c:v>7713.8086956521738</c:v>
                </c:pt>
                <c:pt idx="18">
                  <c:v>10354.753554502369</c:v>
                </c:pt>
                <c:pt idx="19">
                  <c:v>4382.023696682465</c:v>
                </c:pt>
                <c:pt idx="20">
                  <c:v>22294.776434108528</c:v>
                </c:pt>
                <c:pt idx="21">
                  <c:v>3511.7933130699084</c:v>
                </c:pt>
                <c:pt idx="22">
                  <c:v>18101.103157894737</c:v>
                </c:pt>
                <c:pt idx="23">
                  <c:v>6032.796875</c:v>
                </c:pt>
                <c:pt idx="24">
                  <c:v>16997.19595959596</c:v>
                </c:pt>
                <c:pt idx="25">
                  <c:v>6763.9253731343288</c:v>
                </c:pt>
                <c:pt idx="26">
                  <c:v>17674.453846153847</c:v>
                </c:pt>
                <c:pt idx="27">
                  <c:v>4675.5355450236966</c:v>
                </c:pt>
                <c:pt idx="28">
                  <c:v>14093.934083601287</c:v>
                </c:pt>
                <c:pt idx="29">
                  <c:v>19085.72</c:v>
                </c:pt>
                <c:pt idx="30">
                  <c:v>35535.795555555553</c:v>
                </c:pt>
                <c:pt idx="31">
                  <c:v>5267.7377049180332</c:v>
                </c:pt>
                <c:pt idx="32">
                  <c:v>14291.045132743362</c:v>
                </c:pt>
                <c:pt idx="33">
                  <c:v>14923.655686274509</c:v>
                </c:pt>
                <c:pt idx="34">
                  <c:v>21639.250000000004</c:v>
                </c:pt>
                <c:pt idx="35">
                  <c:v>14693.752777777778</c:v>
                </c:pt>
                <c:pt idx="36">
                  <c:v>4711.6413373860178</c:v>
                </c:pt>
                <c:pt idx="37">
                  <c:v>27024.321904761906</c:v>
                </c:pt>
                <c:pt idx="38">
                  <c:v>9009.0944206008571</c:v>
                </c:pt>
                <c:pt idx="39">
                  <c:v>7064.3975155279504</c:v>
                </c:pt>
                <c:pt idx="40">
                  <c:v>6382.1894409937886</c:v>
                </c:pt>
                <c:pt idx="41">
                  <c:v>10135.952452830188</c:v>
                </c:pt>
                <c:pt idx="42">
                  <c:v>9284.5962913907279</c:v>
                </c:pt>
                <c:pt idx="43">
                  <c:v>9516.3829919304771</c:v>
                </c:pt>
                <c:pt idx="44">
                  <c:v>30108.692134831461</c:v>
                </c:pt>
                <c:pt idx="45">
                  <c:v>12631.483282674772</c:v>
                </c:pt>
                <c:pt idx="46">
                  <c:v>8006.1685912240182</c:v>
                </c:pt>
                <c:pt idx="47">
                  <c:v>8949.3588235294119</c:v>
                </c:pt>
                <c:pt idx="48">
                  <c:v>9493.9227467811161</c:v>
                </c:pt>
                <c:pt idx="49">
                  <c:v>9195.3408323959502</c:v>
                </c:pt>
                <c:pt idx="50">
                  <c:v>5854.4461538461537</c:v>
                </c:pt>
                <c:pt idx="51">
                  <c:v>9925.2977777777778</c:v>
                </c:pt>
                <c:pt idx="52">
                  <c:v>12109.565573770493</c:v>
                </c:pt>
                <c:pt idx="53">
                  <c:v>19755.52</c:v>
                </c:pt>
                <c:pt idx="54">
                  <c:v>22090.859047619047</c:v>
                </c:pt>
                <c:pt idx="55">
                  <c:v>15563.0496</c:v>
                </c:pt>
                <c:pt idx="56">
                  <c:v>14758.859374999998</c:v>
                </c:pt>
                <c:pt idx="57">
                  <c:v>6524.2355555555559</c:v>
                </c:pt>
                <c:pt idx="58">
                  <c:v>24961.96551724138</c:v>
                </c:pt>
                <c:pt idx="59">
                  <c:v>19352.772093023257</c:v>
                </c:pt>
                <c:pt idx="60">
                  <c:v>5875.7136097934936</c:v>
                </c:pt>
                <c:pt idx="61">
                  <c:v>7936.6396396396394</c:v>
                </c:pt>
                <c:pt idx="62">
                  <c:v>13444.729813664595</c:v>
                </c:pt>
                <c:pt idx="63">
                  <c:v>10617.484848484848</c:v>
                </c:pt>
                <c:pt idx="64">
                  <c:v>24815.846153846152</c:v>
                </c:pt>
                <c:pt idx="65">
                  <c:v>19182.605586592177</c:v>
                </c:pt>
                <c:pt idx="66">
                  <c:v>12143.952173913045</c:v>
                </c:pt>
                <c:pt idx="67">
                  <c:v>18369.523294117647</c:v>
                </c:pt>
                <c:pt idx="68">
                  <c:v>7153.8833333333332</c:v>
                </c:pt>
                <c:pt idx="69">
                  <c:v>13461.874074074072</c:v>
                </c:pt>
                <c:pt idx="70">
                  <c:v>6891.5855855855852</c:v>
                </c:pt>
                <c:pt idx="71">
                  <c:v>6235.0166666666673</c:v>
                </c:pt>
                <c:pt idx="72">
                  <c:v>28410.30909090909</c:v>
                </c:pt>
                <c:pt idx="73">
                  <c:v>10230.3609375</c:v>
                </c:pt>
                <c:pt idx="74">
                  <c:v>14839.341666666667</c:v>
                </c:pt>
                <c:pt idx="75">
                  <c:v>9062</c:v>
                </c:pt>
                <c:pt idx="76">
                  <c:v>10941.25</c:v>
                </c:pt>
                <c:pt idx="77">
                  <c:v>7949.4864864864858</c:v>
                </c:pt>
                <c:pt idx="78">
                  <c:v>7825.8102613746369</c:v>
                </c:pt>
                <c:pt idx="79">
                  <c:v>7355.9879372738242</c:v>
                </c:pt>
                <c:pt idx="80">
                  <c:v>8761.9878419452889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C-4DE7-8295-824F24013F27}"/>
            </c:ext>
          </c:extLst>
        </c:ser>
        <c:ser>
          <c:idx val="1"/>
          <c:order val="1"/>
          <c:tx>
            <c:strRef>
              <c:f>Gráficos!$Q$56:$Q$57</c:f>
              <c:strCache>
                <c:ptCount val="2"/>
                <c:pt idx="0">
                  <c:v>0,6</c:v>
                </c:pt>
                <c:pt idx="1">
                  <c:v>0,85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95C-4DE7-8295-824F24013F27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95C-4DE7-8295-824F24013F27}"/>
              </c:ext>
            </c:extLst>
          </c:dPt>
          <c:trendline>
            <c:spPr>
              <a:ln w="0" cap="rnd">
                <a:solidFill>
                  <a:schemeClr val="tx1">
                    <a:alpha val="21000"/>
                  </a:schemeClr>
                </a:solidFill>
                <a:prstDash val="solid"/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Gráficos!$Q$56:$Q$57</c:f>
              <c:numCache>
                <c:formatCode>General</c:formatCode>
                <c:ptCount val="2"/>
                <c:pt idx="0">
                  <c:v>0.6</c:v>
                </c:pt>
                <c:pt idx="1">
                  <c:v>0.85</c:v>
                </c:pt>
              </c:numCache>
            </c:numRef>
          </c:xVal>
          <c:yVal>
            <c:numRef>
              <c:f>Gráficos!$R$56:$R$57</c:f>
              <c:numCache>
                <c:formatCode>General</c:formatCode>
                <c:ptCount val="2"/>
                <c:pt idx="0">
                  <c:v>9359</c:v>
                </c:pt>
                <c:pt idx="1">
                  <c:v>9359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5C-4DE7-8295-824F24013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40768"/>
        <c:axId val="175936416"/>
      </c:scatterChart>
      <c:valAx>
        <c:axId val="175940768"/>
        <c:scaling>
          <c:orientation val="minMax"/>
          <c:max val="0.85000000000000009"/>
          <c:min val="0.60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IDH (2010)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936416"/>
        <c:crosses val="autoZero"/>
        <c:crossBetween val="midCat"/>
      </c:valAx>
      <c:valAx>
        <c:axId val="175936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Escassez de servidores (Demanda Potencial 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94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IDH da comarca x Escassez de servidores (Demanda Potencial 1 - excluindo</a:t>
            </a:r>
            <a:r>
              <a:rPr lang="en-US" sz="1100" baseline="0"/>
              <a:t> as comarcas com 10 ou menos servidores efetivos</a:t>
            </a:r>
            <a:r>
              <a:rPr lang="en-US" sz="11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83AFBBD-1D94-45EC-B910-9DF75EC1811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242-4C6B-B502-C49A0746333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45C8865-3C5E-4BF2-B0A7-B2BC2AC0F21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242-4C6B-B502-C49A0746333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AEBFA04-BCF8-4B5C-8732-641F7996F92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242-4C6B-B502-C49A0746333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87E207F-0B50-4185-8DE7-312E505AA6F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242-4C6B-B502-C49A0746333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E49EB53-4492-4097-BA1F-F306B8A6A01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242-4C6B-B502-C49A0746333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576AF15-FA56-44FD-B848-BF6CEBBA42C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242-4C6B-B502-C49A0746333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2003123-4CEF-45A7-A82B-EB5D39F20EB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242-4C6B-B502-C49A0746333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2EAB98C-AC55-46E3-A7F4-820360CC1C3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242-4C6B-B502-C49A0746333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444C8F4-DE3C-4E7F-9A91-92350A01C88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242-4C6B-B502-C49A0746333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1DA1EAB-D1A8-42D9-BE85-EF5EAFBAAC2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242-4C6B-B502-C49A07463333}"/>
                </c:ext>
              </c:extLst>
            </c:dLbl>
            <c:dLbl>
              <c:idx val="10"/>
              <c:layout>
                <c:manualLayout>
                  <c:x val="5.1496172581767571E-2"/>
                  <c:y val="2.1212116150771617E-2"/>
                </c:manualLayout>
              </c:layout>
              <c:tx>
                <c:rich>
                  <a:bodyPr/>
                  <a:lstStyle/>
                  <a:p>
                    <a:fld id="{CB26EF2E-5039-4499-ABA6-007CAB669AC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242-4C6B-B502-C49A0746333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95C2B77-EB07-447D-85EF-6909314596F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242-4C6B-B502-C49A0746333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754D69C-6469-4397-B8E5-4556883E71B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242-4C6B-B502-C49A0746333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8A74CAC-C839-4211-B29A-F3DD35E52E2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242-4C6B-B502-C49A07463333}"/>
                </c:ext>
              </c:extLst>
            </c:dLbl>
            <c:dLbl>
              <c:idx val="14"/>
              <c:layout>
                <c:manualLayout>
                  <c:x val="-5.6089074460681978E-3"/>
                  <c:y val="4.5454534608796324E-2"/>
                </c:manualLayout>
              </c:layout>
              <c:tx>
                <c:rich>
                  <a:bodyPr/>
                  <a:lstStyle/>
                  <a:p>
                    <a:fld id="{AA5D20C1-3347-4491-B23A-641AF5290AB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242-4C6B-B502-C49A0746333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086351D-7118-42A8-92BA-8E401A91C9F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242-4C6B-B502-C49A0746333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BB07558-ECFB-42B0-AD7D-026B9B38CC1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242-4C6B-B502-C49A07463333}"/>
                </c:ext>
              </c:extLst>
            </c:dLbl>
            <c:dLbl>
              <c:idx val="17"/>
              <c:layout>
                <c:manualLayout>
                  <c:x val="0"/>
                  <c:y val="-3.0303023072530827E-2"/>
                </c:manualLayout>
              </c:layout>
              <c:tx>
                <c:rich>
                  <a:bodyPr/>
                  <a:lstStyle/>
                  <a:p>
                    <a:fld id="{A766C0CA-6269-4A3F-887E-19B9BEA6351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242-4C6B-B502-C49A074633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0" cap="rnd">
                <a:solidFill>
                  <a:schemeClr val="tx1">
                    <a:alpha val="20000"/>
                  </a:schemeClr>
                </a:solidFill>
                <a:prstDash val="solid"/>
              </a:ln>
              <a:effectLst/>
            </c:spPr>
            <c:trendlineType val="linear"/>
            <c:forward val="3.2000000000000008E-2"/>
            <c:backward val="3.3500000000000009E-2"/>
            <c:dispRSqr val="0"/>
            <c:dispEq val="0"/>
          </c:trendline>
          <c:xVal>
            <c:numRef>
              <c:f>Comarcas_com_DP_Própria!$K$65:$K$82</c:f>
              <c:numCache>
                <c:formatCode>General</c:formatCode>
                <c:ptCount val="18"/>
                <c:pt idx="0">
                  <c:v>0.69099999999999995</c:v>
                </c:pt>
                <c:pt idx="1">
                  <c:v>0.63900000000000001</c:v>
                </c:pt>
                <c:pt idx="2">
                  <c:v>0.73899999999999999</c:v>
                </c:pt>
                <c:pt idx="3">
                  <c:v>0.67100000000000004</c:v>
                </c:pt>
                <c:pt idx="4">
                  <c:v>0.71899999999999997</c:v>
                </c:pt>
                <c:pt idx="5">
                  <c:v>0.66</c:v>
                </c:pt>
                <c:pt idx="6">
                  <c:v>0.71199999999999997</c:v>
                </c:pt>
                <c:pt idx="7">
                  <c:v>0.64600000000000002</c:v>
                </c:pt>
                <c:pt idx="8">
                  <c:v>0.67500000000000004</c:v>
                </c:pt>
                <c:pt idx="9">
                  <c:v>0.70899999999999996</c:v>
                </c:pt>
                <c:pt idx="10">
                  <c:v>0.71299999999999997</c:v>
                </c:pt>
                <c:pt idx="11">
                  <c:v>0.65400000000000003</c:v>
                </c:pt>
                <c:pt idx="12">
                  <c:v>0.61099999999999999</c:v>
                </c:pt>
                <c:pt idx="13">
                  <c:v>0.73</c:v>
                </c:pt>
                <c:pt idx="14">
                  <c:v>0.66700000000000004</c:v>
                </c:pt>
                <c:pt idx="15">
                  <c:v>0.72499999999999998</c:v>
                </c:pt>
                <c:pt idx="16">
                  <c:v>0.73799999999999999</c:v>
                </c:pt>
                <c:pt idx="17">
                  <c:v>0.71399999999999997</c:v>
                </c:pt>
              </c:numCache>
            </c:numRef>
          </c:xVal>
          <c:yVal>
            <c:numRef>
              <c:f>Comarcas_com_DP_Própria!$H$65:$H$82</c:f>
              <c:numCache>
                <c:formatCode>General</c:formatCode>
                <c:ptCount val="18"/>
                <c:pt idx="0">
                  <c:v>10617.484848484848</c:v>
                </c:pt>
                <c:pt idx="1">
                  <c:v>24815.846153846152</c:v>
                </c:pt>
                <c:pt idx="2">
                  <c:v>19182.605586592177</c:v>
                </c:pt>
                <c:pt idx="3">
                  <c:v>12143.952173913045</c:v>
                </c:pt>
                <c:pt idx="4">
                  <c:v>18369.523294117647</c:v>
                </c:pt>
                <c:pt idx="5">
                  <c:v>7153.8833333333332</c:v>
                </c:pt>
                <c:pt idx="6">
                  <c:v>13461.874074074072</c:v>
                </c:pt>
                <c:pt idx="7">
                  <c:v>6891.5855855855852</c:v>
                </c:pt>
                <c:pt idx="8">
                  <c:v>6235.0166666666673</c:v>
                </c:pt>
                <c:pt idx="9">
                  <c:v>28410.30909090909</c:v>
                </c:pt>
                <c:pt idx="10">
                  <c:v>10230.3609375</c:v>
                </c:pt>
                <c:pt idx="11">
                  <c:v>14839.341666666667</c:v>
                </c:pt>
                <c:pt idx="12">
                  <c:v>9062</c:v>
                </c:pt>
                <c:pt idx="13">
                  <c:v>10941.25</c:v>
                </c:pt>
                <c:pt idx="14">
                  <c:v>7949.4864864864858</c:v>
                </c:pt>
                <c:pt idx="15">
                  <c:v>7825.8102613746369</c:v>
                </c:pt>
                <c:pt idx="16">
                  <c:v>7355.9879372738242</c:v>
                </c:pt>
                <c:pt idx="17">
                  <c:v>8761.9878419452889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Comarcas_com_DP_Própria!$A$65:$A$82</c15:f>
                <c15:dlblRangeCache>
                  <c:ptCount val="18"/>
                  <c:pt idx="0">
                    <c:v>São Fidélis</c:v>
                  </c:pt>
                  <c:pt idx="1">
                    <c:v>São Francisco de Itabapoana</c:v>
                  </c:pt>
                  <c:pt idx="2">
                    <c:v>São Gonçalo</c:v>
                  </c:pt>
                  <c:pt idx="3">
                    <c:v>São João da Barra</c:v>
                  </c:pt>
                  <c:pt idx="4">
                    <c:v>São João de Meriti</c:v>
                  </c:pt>
                  <c:pt idx="5">
                    <c:v>São José do Vale do Rio Preto</c:v>
                  </c:pt>
                  <c:pt idx="6">
                    <c:v>São Pedro da Aldeia</c:v>
                  </c:pt>
                  <c:pt idx="7">
                    <c:v>São Sebastião do Alto</c:v>
                  </c:pt>
                  <c:pt idx="8">
                    <c:v>Sapucaia</c:v>
                  </c:pt>
                  <c:pt idx="9">
                    <c:v>Saquarema</c:v>
                  </c:pt>
                  <c:pt idx="10">
                    <c:v>Seropédica</c:v>
                  </c:pt>
                  <c:pt idx="11">
                    <c:v>Silva Jardim</c:v>
                  </c:pt>
                  <c:pt idx="12">
                    <c:v>Sumidouro</c:v>
                  </c:pt>
                  <c:pt idx="13">
                    <c:v>Teresópolis</c:v>
                  </c:pt>
                  <c:pt idx="14">
                    <c:v>Trajano de Moraes</c:v>
                  </c:pt>
                  <c:pt idx="15">
                    <c:v>Três Rios</c:v>
                  </c:pt>
                  <c:pt idx="16">
                    <c:v>Valença</c:v>
                  </c:pt>
                  <c:pt idx="17">
                    <c:v>Vassouras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F242-4C6B-B502-C49A074633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5933152"/>
        <c:axId val="175944576"/>
      </c:scatterChart>
      <c:valAx>
        <c:axId val="175933152"/>
        <c:scaling>
          <c:orientation val="minMax"/>
          <c:min val="0.6500000000000001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IDH (2010)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944576"/>
        <c:crosses val="autoZero"/>
        <c:crossBetween val="midCat"/>
      </c:valAx>
      <c:valAx>
        <c:axId val="175944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Escassez de servidores (Demanda Potencial 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93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IDH da Comarca x Escassez de servidores (Demanda Potencial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Comarcas_com_DP_Própria!$K$2:$K$82</c:f>
              <c:numCache>
                <c:formatCode>General</c:formatCode>
                <c:ptCount val="81"/>
                <c:pt idx="0">
                  <c:v>0.72399999999999998</c:v>
                </c:pt>
                <c:pt idx="1">
                  <c:v>0.71799999999999997</c:v>
                </c:pt>
                <c:pt idx="2">
                  <c:v>0.72799999999999998</c:v>
                </c:pt>
                <c:pt idx="3">
                  <c:v>0.73299999999999998</c:v>
                </c:pt>
                <c:pt idx="4">
                  <c:v>0.73299999999999998</c:v>
                </c:pt>
                <c:pt idx="5">
                  <c:v>0.72899999999999998</c:v>
                </c:pt>
                <c:pt idx="6">
                  <c:v>0.68400000000000005</c:v>
                </c:pt>
                <c:pt idx="7">
                  <c:v>0.66</c:v>
                </c:pt>
                <c:pt idx="8">
                  <c:v>0.73199999999999998</c:v>
                </c:pt>
                <c:pt idx="9">
                  <c:v>0.73499999999999999</c:v>
                </c:pt>
                <c:pt idx="10">
                  <c:v>0.7</c:v>
                </c:pt>
                <c:pt idx="11">
                  <c:v>0.69099999999999995</c:v>
                </c:pt>
                <c:pt idx="12">
                  <c:v>0.71599999999999997</c:v>
                </c:pt>
                <c:pt idx="13">
                  <c:v>0.70899999999999996</c:v>
                </c:pt>
                <c:pt idx="14">
                  <c:v>0.71299999999999997</c:v>
                </c:pt>
                <c:pt idx="15">
                  <c:v>0.69599999999999995</c:v>
                </c:pt>
                <c:pt idx="16">
                  <c:v>0.72599999999999998</c:v>
                </c:pt>
                <c:pt idx="17">
                  <c:v>0.71199999999999997</c:v>
                </c:pt>
                <c:pt idx="18">
                  <c:v>0.72899999999999998</c:v>
                </c:pt>
                <c:pt idx="19">
                  <c:v>0.65900000000000003</c:v>
                </c:pt>
                <c:pt idx="20">
                  <c:v>0.71099999999999997</c:v>
                </c:pt>
                <c:pt idx="21">
                  <c:v>0.72199999999999998</c:v>
                </c:pt>
                <c:pt idx="22">
                  <c:v>0.69799999999999995</c:v>
                </c:pt>
                <c:pt idx="23">
                  <c:v>0.76100000000000001</c:v>
                </c:pt>
                <c:pt idx="24">
                  <c:v>0.69299999999999995</c:v>
                </c:pt>
                <c:pt idx="25">
                  <c:v>0.71499999999999997</c:v>
                </c:pt>
                <c:pt idx="26">
                  <c:v>0.68799999999999994</c:v>
                </c:pt>
                <c:pt idx="27">
                  <c:v>0.71299999999999997</c:v>
                </c:pt>
                <c:pt idx="28">
                  <c:v>0.73</c:v>
                </c:pt>
                <c:pt idx="29">
                  <c:v>0.73699999999999999</c:v>
                </c:pt>
                <c:pt idx="30">
                  <c:v>0.65900000000000003</c:v>
                </c:pt>
                <c:pt idx="31">
                  <c:v>0.66800000000000004</c:v>
                </c:pt>
                <c:pt idx="32">
                  <c:v>0.76400000000000001</c:v>
                </c:pt>
                <c:pt idx="33">
                  <c:v>0.70899999999999996</c:v>
                </c:pt>
                <c:pt idx="34">
                  <c:v>0.753</c:v>
                </c:pt>
                <c:pt idx="35">
                  <c:v>0.76500000000000001</c:v>
                </c:pt>
                <c:pt idx="36">
                  <c:v>0.73599999999999999</c:v>
                </c:pt>
                <c:pt idx="37">
                  <c:v>0.73699999999999999</c:v>
                </c:pt>
                <c:pt idx="38">
                  <c:v>0.745</c:v>
                </c:pt>
                <c:pt idx="39">
                  <c:v>0.71299999999999997</c:v>
                </c:pt>
                <c:pt idx="40">
                  <c:v>0.73</c:v>
                </c:pt>
                <c:pt idx="41">
                  <c:v>0.753</c:v>
                </c:pt>
                <c:pt idx="42">
                  <c:v>0.83699999999999997</c:v>
                </c:pt>
                <c:pt idx="43">
                  <c:v>0.745</c:v>
                </c:pt>
                <c:pt idx="44">
                  <c:v>0.71299999999999997</c:v>
                </c:pt>
                <c:pt idx="45">
                  <c:v>0.72</c:v>
                </c:pt>
                <c:pt idx="46">
                  <c:v>0.70199999999999996</c:v>
                </c:pt>
                <c:pt idx="47">
                  <c:v>0.69299999999999995</c:v>
                </c:pt>
                <c:pt idx="48">
                  <c:v>0.67100000000000004</c:v>
                </c:pt>
                <c:pt idx="49">
                  <c:v>0.745</c:v>
                </c:pt>
                <c:pt idx="50">
                  <c:v>0.71499999999999997</c:v>
                </c:pt>
                <c:pt idx="51">
                  <c:v>0.70799999999999996</c:v>
                </c:pt>
                <c:pt idx="52">
                  <c:v>0.69699999999999995</c:v>
                </c:pt>
                <c:pt idx="53">
                  <c:v>0.71299999999999997</c:v>
                </c:pt>
                <c:pt idx="54">
                  <c:v>0.68</c:v>
                </c:pt>
                <c:pt idx="55">
                  <c:v>0.76800000000000002</c:v>
                </c:pt>
                <c:pt idx="56">
                  <c:v>0.71</c:v>
                </c:pt>
                <c:pt idx="57">
                  <c:v>0.68300000000000005</c:v>
                </c:pt>
                <c:pt idx="58">
                  <c:v>0.68</c:v>
                </c:pt>
                <c:pt idx="59">
                  <c:v>0.77300000000000002</c:v>
                </c:pt>
                <c:pt idx="60">
                  <c:v>0.79900000000000004</c:v>
                </c:pt>
                <c:pt idx="61">
                  <c:v>0.66800000000000004</c:v>
                </c:pt>
                <c:pt idx="62">
                  <c:v>0.71799999999999997</c:v>
                </c:pt>
                <c:pt idx="63">
                  <c:v>0.69099999999999995</c:v>
                </c:pt>
                <c:pt idx="64">
                  <c:v>0.63900000000000001</c:v>
                </c:pt>
                <c:pt idx="65">
                  <c:v>0.73899999999999999</c:v>
                </c:pt>
                <c:pt idx="66">
                  <c:v>0.67100000000000004</c:v>
                </c:pt>
                <c:pt idx="67">
                  <c:v>0.71899999999999997</c:v>
                </c:pt>
                <c:pt idx="68">
                  <c:v>0.66</c:v>
                </c:pt>
                <c:pt idx="69">
                  <c:v>0.71199999999999997</c:v>
                </c:pt>
                <c:pt idx="70">
                  <c:v>0.64600000000000002</c:v>
                </c:pt>
                <c:pt idx="71">
                  <c:v>0.67500000000000004</c:v>
                </c:pt>
                <c:pt idx="72">
                  <c:v>0.70899999999999996</c:v>
                </c:pt>
                <c:pt idx="73">
                  <c:v>0.71299999999999997</c:v>
                </c:pt>
                <c:pt idx="74">
                  <c:v>0.65400000000000003</c:v>
                </c:pt>
                <c:pt idx="75">
                  <c:v>0.61099999999999999</c:v>
                </c:pt>
                <c:pt idx="76">
                  <c:v>0.73</c:v>
                </c:pt>
                <c:pt idx="77">
                  <c:v>0.66700000000000004</c:v>
                </c:pt>
                <c:pt idx="78">
                  <c:v>0.72499999999999998</c:v>
                </c:pt>
                <c:pt idx="79">
                  <c:v>0.73799999999999999</c:v>
                </c:pt>
                <c:pt idx="80">
                  <c:v>0.71399999999999997</c:v>
                </c:pt>
              </c:numCache>
            </c:numRef>
          </c:xVal>
          <c:yVal>
            <c:numRef>
              <c:f>Comarcas_com_DP_Própria!$J$2:$J$82</c:f>
              <c:numCache>
                <c:formatCode>General</c:formatCode>
                <c:ptCount val="81"/>
                <c:pt idx="0">
                  <c:v>13698.55</c:v>
                </c:pt>
                <c:pt idx="1">
                  <c:v>9512.3923913043473</c:v>
                </c:pt>
                <c:pt idx="2">
                  <c:v>9521.5727272727254</c:v>
                </c:pt>
                <c:pt idx="3">
                  <c:v>9787.4409090909085</c:v>
                </c:pt>
                <c:pt idx="4">
                  <c:v>12020.494435612083</c:v>
                </c:pt>
                <c:pt idx="5">
                  <c:v>17241.300606060606</c:v>
                </c:pt>
                <c:pt idx="6">
                  <c:v>34282.73333333333</c:v>
                </c:pt>
                <c:pt idx="7">
                  <c:v>9708.8625592417065</c:v>
                </c:pt>
                <c:pt idx="8">
                  <c:v>12591.103603603602</c:v>
                </c:pt>
                <c:pt idx="9">
                  <c:v>9884.4387323943665</c:v>
                </c:pt>
                <c:pt idx="10">
                  <c:v>14043.096463022508</c:v>
                </c:pt>
                <c:pt idx="11">
                  <c:v>10230.180327868853</c:v>
                </c:pt>
                <c:pt idx="12">
                  <c:v>17696.331527093596</c:v>
                </c:pt>
                <c:pt idx="13">
                  <c:v>7473.6350710900479</c:v>
                </c:pt>
                <c:pt idx="14">
                  <c:v>6235.9511627906977</c:v>
                </c:pt>
                <c:pt idx="15">
                  <c:v>10207.185714285715</c:v>
                </c:pt>
                <c:pt idx="16">
                  <c:v>20715.207692307693</c:v>
                </c:pt>
                <c:pt idx="17">
                  <c:v>7231.5391304347831</c:v>
                </c:pt>
                <c:pt idx="18">
                  <c:v>9614.9431279620858</c:v>
                </c:pt>
                <c:pt idx="19">
                  <c:v>4214.4075829383883</c:v>
                </c:pt>
                <c:pt idx="20">
                  <c:v>21329.848992248062</c:v>
                </c:pt>
                <c:pt idx="21">
                  <c:v>3370.6018237082067</c:v>
                </c:pt>
                <c:pt idx="22">
                  <c:v>17463.966315789472</c:v>
                </c:pt>
                <c:pt idx="23">
                  <c:v>5517.3062499999996</c:v>
                </c:pt>
                <c:pt idx="24">
                  <c:v>16408.089696969695</c:v>
                </c:pt>
                <c:pt idx="25">
                  <c:v>6479.9052238805962</c:v>
                </c:pt>
                <c:pt idx="26">
                  <c:v>17004.153846153848</c:v>
                </c:pt>
                <c:pt idx="27">
                  <c:v>4461.6990521327016</c:v>
                </c:pt>
                <c:pt idx="28">
                  <c:v>13360.33118971061</c:v>
                </c:pt>
                <c:pt idx="29">
                  <c:v>17884.184000000001</c:v>
                </c:pt>
                <c:pt idx="30">
                  <c:v>35074.115555555552</c:v>
                </c:pt>
                <c:pt idx="31">
                  <c:v>5091.3524590163934</c:v>
                </c:pt>
                <c:pt idx="32">
                  <c:v>12798.545132743362</c:v>
                </c:pt>
                <c:pt idx="33">
                  <c:v>14413.87843137255</c:v>
                </c:pt>
                <c:pt idx="34">
                  <c:v>19711.050000000003</c:v>
                </c:pt>
                <c:pt idx="35">
                  <c:v>13174.826388888889</c:v>
                </c:pt>
                <c:pt idx="36">
                  <c:v>4471.2948328267476</c:v>
                </c:pt>
                <c:pt idx="37">
                  <c:v>25663.784761904761</c:v>
                </c:pt>
                <c:pt idx="38">
                  <c:v>8275.3390557939911</c:v>
                </c:pt>
                <c:pt idx="39">
                  <c:v>6692.8509316770178</c:v>
                </c:pt>
                <c:pt idx="40">
                  <c:v>6118.9285714285716</c:v>
                </c:pt>
                <c:pt idx="41">
                  <c:v>9346.0830188679247</c:v>
                </c:pt>
                <c:pt idx="42">
                  <c:v>7213.24476821192</c:v>
                </c:pt>
                <c:pt idx="43">
                  <c:v>8765.2725015518317</c:v>
                </c:pt>
                <c:pt idx="44">
                  <c:v>28890.877752808989</c:v>
                </c:pt>
                <c:pt idx="45">
                  <c:v>12111.039513677812</c:v>
                </c:pt>
                <c:pt idx="46">
                  <c:v>7613.3210161662819</c:v>
                </c:pt>
                <c:pt idx="47">
                  <c:v>8341.0294117647063</c:v>
                </c:pt>
                <c:pt idx="48">
                  <c:v>9250.7811158798286</c:v>
                </c:pt>
                <c:pt idx="49">
                  <c:v>8452.2148481439817</c:v>
                </c:pt>
                <c:pt idx="50">
                  <c:v>5566.8923076923083</c:v>
                </c:pt>
                <c:pt idx="51">
                  <c:v>9419.4977777777767</c:v>
                </c:pt>
                <c:pt idx="52">
                  <c:v>11440.72131147541</c:v>
                </c:pt>
                <c:pt idx="53">
                  <c:v>19024.735999999997</c:v>
                </c:pt>
                <c:pt idx="54">
                  <c:v>21510.624761904761</c:v>
                </c:pt>
                <c:pt idx="55">
                  <c:v>14205.476799999999</c:v>
                </c:pt>
                <c:pt idx="56">
                  <c:v>14053.865625</c:v>
                </c:pt>
                <c:pt idx="57">
                  <c:v>6241.7288888888888</c:v>
                </c:pt>
                <c:pt idx="58">
                  <c:v>24528.862068965518</c:v>
                </c:pt>
                <c:pt idx="59">
                  <c:v>16802.755813953492</c:v>
                </c:pt>
                <c:pt idx="60">
                  <c:v>5088.0746370562028</c:v>
                </c:pt>
                <c:pt idx="61">
                  <c:v>7664.4234234234227</c:v>
                </c:pt>
                <c:pt idx="62">
                  <c:v>12893.142857142855</c:v>
                </c:pt>
                <c:pt idx="63">
                  <c:v>10439.945454545456</c:v>
                </c:pt>
                <c:pt idx="64">
                  <c:v>23768.5</c:v>
                </c:pt>
                <c:pt idx="65">
                  <c:v>18126.693407821229</c:v>
                </c:pt>
                <c:pt idx="66">
                  <c:v>11791.652173913044</c:v>
                </c:pt>
                <c:pt idx="67">
                  <c:v>17594.072</c:v>
                </c:pt>
                <c:pt idx="68">
                  <c:v>6915.6791666666677</c:v>
                </c:pt>
                <c:pt idx="69">
                  <c:v>12522.092592592593</c:v>
                </c:pt>
                <c:pt idx="70">
                  <c:v>6725.4324324324316</c:v>
                </c:pt>
                <c:pt idx="71">
                  <c:v>6017</c:v>
                </c:pt>
                <c:pt idx="72">
                  <c:v>26706.709090909091</c:v>
                </c:pt>
                <c:pt idx="73">
                  <c:v>9830.1937499999985</c:v>
                </c:pt>
                <c:pt idx="74">
                  <c:v>14367.1</c:v>
                </c:pt>
                <c:pt idx="75">
                  <c:v>8828.1357142857141</c:v>
                </c:pt>
                <c:pt idx="76">
                  <c:v>10089.854032258065</c:v>
                </c:pt>
                <c:pt idx="77">
                  <c:v>7600.4504504504494</c:v>
                </c:pt>
                <c:pt idx="78">
                  <c:v>7350.5121006776371</c:v>
                </c:pt>
                <c:pt idx="79">
                  <c:v>6908.7744270205067</c:v>
                </c:pt>
                <c:pt idx="80">
                  <c:v>8225.8814589665653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6-44D3-80A4-C85A7976A78E}"/>
            </c:ext>
          </c:extLst>
        </c:ser>
        <c:ser>
          <c:idx val="1"/>
          <c:order val="1"/>
          <c:tx>
            <c:v>índice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0" cap="rnd">
                <a:solidFill>
                  <a:schemeClr val="tx1">
                    <a:alpha val="2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Gráficos!$P$105:$P$106</c:f>
              <c:numCache>
                <c:formatCode>General</c:formatCode>
                <c:ptCount val="2"/>
                <c:pt idx="0">
                  <c:v>0.6</c:v>
                </c:pt>
                <c:pt idx="1">
                  <c:v>0.85</c:v>
                </c:pt>
              </c:numCache>
            </c:numRef>
          </c:xVal>
          <c:yVal>
            <c:numRef>
              <c:f>Gráficos!$Q$105:$Q$106</c:f>
              <c:numCache>
                <c:formatCode>0</c:formatCode>
                <c:ptCount val="2"/>
                <c:pt idx="0">
                  <c:v>8522.8985487364644</c:v>
                </c:pt>
                <c:pt idx="1">
                  <c:v>8522.8985487364644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C6-44D3-80A4-C85A7976A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45664"/>
        <c:axId val="175931520"/>
      </c:scatterChart>
      <c:valAx>
        <c:axId val="175945664"/>
        <c:scaling>
          <c:orientation val="minMax"/>
          <c:max val="0.85000000000000009"/>
          <c:min val="0.60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IDH (2010)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931520"/>
        <c:crosses val="autoZero"/>
        <c:crossBetween val="midCat"/>
      </c:valAx>
      <c:valAx>
        <c:axId val="175931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Escassez de servidores (Demanda Potencial 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94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IDH da comarca x Escassez</a:t>
            </a:r>
            <a:r>
              <a:rPr lang="en-US" sz="1100" baseline="0"/>
              <a:t> de servidores (</a:t>
            </a:r>
            <a:r>
              <a:rPr lang="en-US" sz="1100"/>
              <a:t>Demanda Potencial 2</a:t>
            </a:r>
            <a:r>
              <a:rPr lang="en-US" sz="1100" baseline="0"/>
              <a:t> - excluindo as comarcas com 10 ou menos servidores efetivos)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AA3497D-B1D2-4C4C-AB3D-AEDA7D84A72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DAA-4451-9DBA-B053C585E1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739C8F8-2E2A-4AA8-8ADF-0DB91922767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DAA-4451-9DBA-B053C585E10E}"/>
                </c:ext>
              </c:extLst>
            </c:dLbl>
            <c:dLbl>
              <c:idx val="2"/>
              <c:layout>
                <c:manualLayout>
                  <c:x val="-6.0897435897435898E-3"/>
                  <c:y val="-4.9864005094601267E-2"/>
                </c:manualLayout>
              </c:layout>
              <c:tx>
                <c:rich>
                  <a:bodyPr/>
                  <a:lstStyle/>
                  <a:p>
                    <a:fld id="{CDCCCB97-A775-4F48-A29D-2D1A1853F63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DAA-4451-9DBA-B053C585E10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DE33DFC-0FBB-43C1-990D-34A4520B8CA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DAA-4451-9DBA-B053C585E10E}"/>
                </c:ext>
              </c:extLst>
            </c:dLbl>
            <c:dLbl>
              <c:idx val="4"/>
              <c:layout>
                <c:manualLayout>
                  <c:x val="0"/>
                  <c:y val="-3.6281179138321996E-2"/>
                </c:manualLayout>
              </c:layout>
              <c:tx>
                <c:rich>
                  <a:bodyPr/>
                  <a:lstStyle/>
                  <a:p>
                    <a:fld id="{6DB0C3EC-59D4-41E9-A6A8-F2E205D5419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DAA-4451-9DBA-B053C585E10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6E007F4-D0E3-4860-8905-BCC101722A4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DAA-4451-9DBA-B053C585E10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F81F9AA-9FD2-4675-A918-5891F533FFB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DAA-4451-9DBA-B053C585E10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D4AA6D5-A7CA-47C1-A7DE-E77E97C2752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DAA-4451-9DBA-B053C585E10E}"/>
                </c:ext>
              </c:extLst>
            </c:dLbl>
            <c:dLbl>
              <c:idx val="8"/>
              <c:layout>
                <c:manualLayout>
                  <c:x val="-3.205128205128205E-3"/>
                  <c:y val="-6.0468631897203327E-3"/>
                </c:manualLayout>
              </c:layout>
              <c:tx>
                <c:rich>
                  <a:bodyPr/>
                  <a:lstStyle/>
                  <a:p>
                    <a:fld id="{B4A2AE29-3CD5-42A0-ACF0-9C4CFF63395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DAA-4451-9DBA-B053C585E10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F8CABD7-E434-44F1-B8DE-3E24C503118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DAA-4451-9DBA-B053C585E10E}"/>
                </c:ext>
              </c:extLst>
            </c:dLbl>
            <c:dLbl>
              <c:idx val="10"/>
              <c:layout>
                <c:manualLayout>
                  <c:x val="8.1730769230769232E-2"/>
                  <c:y val="6.6515495086923657E-2"/>
                </c:manualLayout>
              </c:layout>
              <c:tx>
                <c:rich>
                  <a:bodyPr/>
                  <a:lstStyle/>
                  <a:p>
                    <a:fld id="{4756C3EC-F1C4-4CA3-89B3-BA485C1AA85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DAA-4451-9DBA-B053C585E10E}"/>
                </c:ext>
              </c:extLst>
            </c:dLbl>
            <c:dLbl>
              <c:idx val="11"/>
              <c:layout>
                <c:manualLayout>
                  <c:x val="8.0128205128204549E-3"/>
                  <c:y val="-0.12698412698412698"/>
                </c:manualLayout>
              </c:layout>
              <c:tx>
                <c:rich>
                  <a:bodyPr/>
                  <a:lstStyle/>
                  <a:p>
                    <a:fld id="{43BB9912-285A-43DD-9709-C50EC59E050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DAA-4451-9DBA-B053C585E10E}"/>
                </c:ext>
              </c:extLst>
            </c:dLbl>
            <c:dLbl>
              <c:idx val="12"/>
              <c:layout>
                <c:manualLayout>
                  <c:x val="-4.807692307692308E-3"/>
                  <c:y val="-6.3492063492063544E-2"/>
                </c:manualLayout>
              </c:layout>
              <c:tx>
                <c:rich>
                  <a:bodyPr/>
                  <a:lstStyle/>
                  <a:p>
                    <a:fld id="{EF11A8F4-2B34-429B-8F59-9F989AE256C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DAA-4451-9DBA-B053C585E10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25B7ACF-56D1-49EC-B146-E81CF192ADF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DAA-4451-9DBA-B053C585E10E}"/>
                </c:ext>
              </c:extLst>
            </c:dLbl>
            <c:dLbl>
              <c:idx val="14"/>
              <c:layout>
                <c:manualLayout>
                  <c:x val="-1.7628205128205128E-2"/>
                  <c:y val="6.9538926681783825E-2"/>
                </c:manualLayout>
              </c:layout>
              <c:tx>
                <c:rich>
                  <a:bodyPr/>
                  <a:lstStyle/>
                  <a:p>
                    <a:fld id="{15BDB6D7-B1E0-4D4E-90AA-1E7A8BD2BA0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DAA-4451-9DBA-B053C585E10E}"/>
                </c:ext>
              </c:extLst>
            </c:dLbl>
            <c:dLbl>
              <c:idx val="15"/>
              <c:layout>
                <c:manualLayout>
                  <c:x val="-0.12562499999999999"/>
                  <c:y val="-4.8374905517762662E-2"/>
                </c:manualLayout>
              </c:layout>
              <c:tx>
                <c:rich>
                  <a:bodyPr/>
                  <a:lstStyle/>
                  <a:p>
                    <a:fld id="{0562B44D-FA64-4137-9EC5-DF1E80EF6FA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DAA-4451-9DBA-B053C585E10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319B6EA-2063-480D-9140-E0C034CD6BB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DAA-4451-9DBA-B053C585E10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6EFF83B-7DAA-4361-B85B-8494FED8D70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DAA-4451-9DBA-B053C585E1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0" cap="rnd">
                <a:solidFill>
                  <a:schemeClr val="tx1">
                    <a:alpha val="19000"/>
                  </a:schemeClr>
                </a:solidFill>
                <a:prstDash val="solid"/>
              </a:ln>
              <a:effectLst/>
            </c:spPr>
            <c:trendlineType val="linear"/>
            <c:forward val="1.5000000000000003E-2"/>
            <c:backward val="3.4000000000000009E-2"/>
            <c:dispRSqr val="0"/>
            <c:dispEq val="0"/>
          </c:trendline>
          <c:xVal>
            <c:numRef>
              <c:f>Comarcas_com_DP_Própria!$K$65:$K$82</c:f>
              <c:numCache>
                <c:formatCode>General</c:formatCode>
                <c:ptCount val="18"/>
                <c:pt idx="0">
                  <c:v>0.69099999999999995</c:v>
                </c:pt>
                <c:pt idx="1">
                  <c:v>0.63900000000000001</c:v>
                </c:pt>
                <c:pt idx="2">
                  <c:v>0.73899999999999999</c:v>
                </c:pt>
                <c:pt idx="3">
                  <c:v>0.67100000000000004</c:v>
                </c:pt>
                <c:pt idx="4">
                  <c:v>0.71899999999999997</c:v>
                </c:pt>
                <c:pt idx="5">
                  <c:v>0.66</c:v>
                </c:pt>
                <c:pt idx="6">
                  <c:v>0.71199999999999997</c:v>
                </c:pt>
                <c:pt idx="7">
                  <c:v>0.64600000000000002</c:v>
                </c:pt>
                <c:pt idx="8">
                  <c:v>0.67500000000000004</c:v>
                </c:pt>
                <c:pt idx="9">
                  <c:v>0.70899999999999996</c:v>
                </c:pt>
                <c:pt idx="10">
                  <c:v>0.71299999999999997</c:v>
                </c:pt>
                <c:pt idx="11">
                  <c:v>0.65400000000000003</c:v>
                </c:pt>
                <c:pt idx="12">
                  <c:v>0.61099999999999999</c:v>
                </c:pt>
                <c:pt idx="13">
                  <c:v>0.73</c:v>
                </c:pt>
                <c:pt idx="14">
                  <c:v>0.66700000000000004</c:v>
                </c:pt>
                <c:pt idx="15">
                  <c:v>0.72499999999999998</c:v>
                </c:pt>
                <c:pt idx="16">
                  <c:v>0.73799999999999999</c:v>
                </c:pt>
                <c:pt idx="17">
                  <c:v>0.71399999999999997</c:v>
                </c:pt>
              </c:numCache>
            </c:numRef>
          </c:xVal>
          <c:yVal>
            <c:numRef>
              <c:f>Comarcas_com_DP_Própria!$J$65:$J$82</c:f>
              <c:numCache>
                <c:formatCode>General</c:formatCode>
                <c:ptCount val="18"/>
                <c:pt idx="0">
                  <c:v>10439.945454545456</c:v>
                </c:pt>
                <c:pt idx="1">
                  <c:v>23768.5</c:v>
                </c:pt>
                <c:pt idx="2">
                  <c:v>18126.693407821229</c:v>
                </c:pt>
                <c:pt idx="3">
                  <c:v>11791.652173913044</c:v>
                </c:pt>
                <c:pt idx="4">
                  <c:v>17594.072</c:v>
                </c:pt>
                <c:pt idx="5">
                  <c:v>6915.6791666666677</c:v>
                </c:pt>
                <c:pt idx="6">
                  <c:v>12522.092592592593</c:v>
                </c:pt>
                <c:pt idx="7">
                  <c:v>6725.4324324324316</c:v>
                </c:pt>
                <c:pt idx="8">
                  <c:v>6017</c:v>
                </c:pt>
                <c:pt idx="9">
                  <c:v>26706.709090909091</c:v>
                </c:pt>
                <c:pt idx="10">
                  <c:v>9830.1937499999985</c:v>
                </c:pt>
                <c:pt idx="11">
                  <c:v>14367.1</c:v>
                </c:pt>
                <c:pt idx="12">
                  <c:v>8828.1357142857141</c:v>
                </c:pt>
                <c:pt idx="13">
                  <c:v>10089.854032258065</c:v>
                </c:pt>
                <c:pt idx="14">
                  <c:v>7600.4504504504494</c:v>
                </c:pt>
                <c:pt idx="15">
                  <c:v>7350.5121006776371</c:v>
                </c:pt>
                <c:pt idx="16">
                  <c:v>6908.7744270205067</c:v>
                </c:pt>
                <c:pt idx="17">
                  <c:v>8225.8814589665653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Comarcas_com_DP_Própria!$A$65:$A$82</c15:f>
                <c15:dlblRangeCache>
                  <c:ptCount val="18"/>
                  <c:pt idx="0">
                    <c:v>São Fidélis</c:v>
                  </c:pt>
                  <c:pt idx="1">
                    <c:v>São Francisco de Itabapoana</c:v>
                  </c:pt>
                  <c:pt idx="2">
                    <c:v>São Gonçalo</c:v>
                  </c:pt>
                  <c:pt idx="3">
                    <c:v>São João da Barra</c:v>
                  </c:pt>
                  <c:pt idx="4">
                    <c:v>São João de Meriti</c:v>
                  </c:pt>
                  <c:pt idx="5">
                    <c:v>São José do Vale do Rio Preto</c:v>
                  </c:pt>
                  <c:pt idx="6">
                    <c:v>São Pedro da Aldeia</c:v>
                  </c:pt>
                  <c:pt idx="7">
                    <c:v>São Sebastião do Alto</c:v>
                  </c:pt>
                  <c:pt idx="8">
                    <c:v>Sapucaia</c:v>
                  </c:pt>
                  <c:pt idx="9">
                    <c:v>Saquarema</c:v>
                  </c:pt>
                  <c:pt idx="10">
                    <c:v>Seropédica</c:v>
                  </c:pt>
                  <c:pt idx="11">
                    <c:v>Silva Jardim</c:v>
                  </c:pt>
                  <c:pt idx="12">
                    <c:v>Sumidouro</c:v>
                  </c:pt>
                  <c:pt idx="13">
                    <c:v>Teresópolis</c:v>
                  </c:pt>
                  <c:pt idx="14">
                    <c:v>Trajano de Moraes</c:v>
                  </c:pt>
                  <c:pt idx="15">
                    <c:v>Três Rios</c:v>
                  </c:pt>
                  <c:pt idx="16">
                    <c:v>Valença</c:v>
                  </c:pt>
                  <c:pt idx="17">
                    <c:v>Vassouras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BDAA-4451-9DBA-B053C585E1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5934240"/>
        <c:axId val="175934784"/>
      </c:scatterChart>
      <c:valAx>
        <c:axId val="175934240"/>
        <c:scaling>
          <c:orientation val="minMax"/>
          <c:min val="0.6500000000000001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IDH (2010)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934784"/>
        <c:crosses val="autoZero"/>
        <c:crossBetween val="midCat"/>
      </c:valAx>
      <c:valAx>
        <c:axId val="175934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Escassez de servidores (Demanda Potencial 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93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600074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190499</xdr:rowOff>
    </xdr:from>
    <xdr:to>
      <xdr:col>15</xdr:col>
      <xdr:colOff>0</xdr:colOff>
      <xdr:row>46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190499</xdr:rowOff>
    </xdr:from>
    <xdr:to>
      <xdr:col>15</xdr:col>
      <xdr:colOff>0</xdr:colOff>
      <xdr:row>70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71</xdr:row>
      <xdr:rowOff>190499</xdr:rowOff>
    </xdr:from>
    <xdr:to>
      <xdr:col>14</xdr:col>
      <xdr:colOff>590550</xdr:colOff>
      <xdr:row>94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95</xdr:row>
      <xdr:rowOff>190499</xdr:rowOff>
    </xdr:from>
    <xdr:to>
      <xdr:col>12</xdr:col>
      <xdr:colOff>600074</xdr:colOff>
      <xdr:row>118</xdr:row>
      <xdr:rowOff>9524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119</xdr:row>
      <xdr:rowOff>190499</xdr:rowOff>
    </xdr:from>
    <xdr:to>
      <xdr:col>13</xdr:col>
      <xdr:colOff>0</xdr:colOff>
      <xdr:row>142</xdr:row>
      <xdr:rowOff>9524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"/>
  <sheetViews>
    <sheetView zoomScaleNormal="100" workbookViewId="0">
      <selection activeCell="F92" sqref="F92"/>
    </sheetView>
  </sheetViews>
  <sheetFormatPr defaultRowHeight="15" x14ac:dyDescent="0.25"/>
  <cols>
    <col min="1" max="1" width="34.28515625" customWidth="1"/>
    <col min="5" max="5" width="9.5703125" bestFit="1" customWidth="1"/>
    <col min="6" max="6" width="9.5703125" customWidth="1"/>
    <col min="7" max="7" width="10.5703125" bestFit="1" customWidth="1"/>
    <col min="9" max="9" width="10.42578125" bestFit="1" customWidth="1"/>
    <col min="15" max="16" width="19.85546875" customWidth="1"/>
    <col min="19" max="19" width="10.42578125" customWidth="1"/>
  </cols>
  <sheetData>
    <row r="1" spans="1:19" ht="15.75" thickBot="1" x14ac:dyDescent="0.3">
      <c r="A1" s="38" t="s">
        <v>0</v>
      </c>
      <c r="B1" s="39" t="s">
        <v>1</v>
      </c>
      <c r="C1" s="40" t="s">
        <v>2</v>
      </c>
      <c r="D1" s="52" t="s">
        <v>3</v>
      </c>
      <c r="E1" s="41" t="s">
        <v>4</v>
      </c>
      <c r="F1" s="52" t="s">
        <v>5</v>
      </c>
      <c r="G1" s="40" t="s">
        <v>6</v>
      </c>
      <c r="H1" s="52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2" t="s">
        <v>13</v>
      </c>
      <c r="O1" s="42" t="s">
        <v>14</v>
      </c>
      <c r="P1" s="41" t="s">
        <v>15</v>
      </c>
      <c r="Q1" s="41" t="s">
        <v>16</v>
      </c>
      <c r="R1" s="41" t="s">
        <v>17</v>
      </c>
      <c r="S1" s="41" t="s">
        <v>18</v>
      </c>
    </row>
    <row r="2" spans="1:19" ht="15.75" x14ac:dyDescent="0.25">
      <c r="A2" s="2" t="s">
        <v>19</v>
      </c>
      <c r="B2" s="1">
        <v>169511</v>
      </c>
      <c r="C2" s="1">
        <v>138742.31</v>
      </c>
      <c r="D2" s="1" t="s">
        <v>20</v>
      </c>
      <c r="E2" s="3">
        <v>128766.37</v>
      </c>
      <c r="F2" s="8" t="s">
        <v>21</v>
      </c>
      <c r="G2" s="7">
        <v>9.4</v>
      </c>
      <c r="H2" s="7" t="s">
        <v>22</v>
      </c>
      <c r="I2" s="8">
        <f t="shared" ref="I2:I33" si="0">C2/G2</f>
        <v>14759.820212765957</v>
      </c>
      <c r="J2" s="8" t="s">
        <v>23</v>
      </c>
      <c r="K2" s="37">
        <f t="shared" ref="K2:K33" si="1">E2/G2</f>
        <v>13698.55</v>
      </c>
      <c r="L2" s="37" t="s">
        <v>24</v>
      </c>
      <c r="M2" s="8">
        <v>0.72399999999999998</v>
      </c>
      <c r="N2" s="8">
        <f t="shared" ref="N2:N33" si="2">C2/100000</f>
        <v>1.3874230999999999</v>
      </c>
      <c r="O2" s="8">
        <f t="shared" ref="O2:O33" si="3">E2/100000</f>
        <v>1.2876637</v>
      </c>
      <c r="P2" t="s">
        <v>25</v>
      </c>
      <c r="Q2" t="s">
        <v>25</v>
      </c>
      <c r="R2">
        <v>-23.001100000000001</v>
      </c>
      <c r="S2">
        <v>-44.319600000000001</v>
      </c>
    </row>
    <row r="3" spans="1:19" ht="15.75" x14ac:dyDescent="0.25">
      <c r="A3" s="2" t="s">
        <v>26</v>
      </c>
      <c r="B3" s="1">
        <v>50802</v>
      </c>
      <c r="C3" s="1">
        <v>43292.03</v>
      </c>
      <c r="D3" s="1" t="s">
        <v>27</v>
      </c>
      <c r="E3" s="3">
        <v>41515.919999999998</v>
      </c>
      <c r="F3" s="8" t="s">
        <v>28</v>
      </c>
      <c r="G3" s="7">
        <v>3.22</v>
      </c>
      <c r="H3" s="7" t="s">
        <v>29</v>
      </c>
      <c r="I3" s="8">
        <f t="shared" si="0"/>
        <v>13444.729813664595</v>
      </c>
      <c r="J3" s="8" t="s">
        <v>30</v>
      </c>
      <c r="K3" s="37">
        <f t="shared" si="1"/>
        <v>12893.142857142855</v>
      </c>
      <c r="L3" s="37" t="s">
        <v>24</v>
      </c>
      <c r="M3" s="8">
        <v>0.71799999999999997</v>
      </c>
      <c r="N3" s="8">
        <f t="shared" si="2"/>
        <v>0.43292029999999998</v>
      </c>
      <c r="O3" s="8">
        <f t="shared" si="3"/>
        <v>0.41515920000000001</v>
      </c>
      <c r="P3" t="s">
        <v>31</v>
      </c>
      <c r="Q3" t="s">
        <v>32</v>
      </c>
      <c r="R3">
        <v>-21.6252</v>
      </c>
      <c r="S3">
        <v>-42.101700000000001</v>
      </c>
    </row>
    <row r="4" spans="1:19" ht="15.75" x14ac:dyDescent="0.25">
      <c r="A4" s="2" t="s">
        <v>33</v>
      </c>
      <c r="B4" s="1">
        <v>112008</v>
      </c>
      <c r="C4" s="1">
        <v>93134.44</v>
      </c>
      <c r="D4" s="1" t="s">
        <v>34</v>
      </c>
      <c r="E4" s="3">
        <v>87514.01</v>
      </c>
      <c r="F4" s="8" t="s">
        <v>35</v>
      </c>
      <c r="G4" s="7">
        <v>9.1999999999999993</v>
      </c>
      <c r="H4" s="7" t="s">
        <v>36</v>
      </c>
      <c r="I4" s="8">
        <f t="shared" si="0"/>
        <v>10123.308695652175</v>
      </c>
      <c r="J4" s="8" t="s">
        <v>37</v>
      </c>
      <c r="K4" s="37">
        <f t="shared" si="1"/>
        <v>9512.3923913043473</v>
      </c>
      <c r="L4" s="37" t="s">
        <v>38</v>
      </c>
      <c r="M4" s="8">
        <v>0.71799999999999997</v>
      </c>
      <c r="N4" s="8">
        <f t="shared" si="2"/>
        <v>0.93134440000000007</v>
      </c>
      <c r="O4" s="8">
        <f t="shared" si="3"/>
        <v>0.87514009999999998</v>
      </c>
      <c r="P4" t="s">
        <v>25</v>
      </c>
      <c r="Q4" t="s">
        <v>25</v>
      </c>
      <c r="R4">
        <v>-22.869700000000002</v>
      </c>
      <c r="S4">
        <v>-42.332599999999999</v>
      </c>
    </row>
    <row r="5" spans="1:19" ht="15.75" x14ac:dyDescent="0.25">
      <c r="A5" s="2" t="s">
        <v>39</v>
      </c>
      <c r="B5" s="1">
        <v>97035</v>
      </c>
      <c r="C5" s="1">
        <v>80840.62</v>
      </c>
      <c r="D5" s="1" t="s">
        <v>34</v>
      </c>
      <c r="E5" s="3">
        <v>75930.789999999994</v>
      </c>
      <c r="F5" s="8" t="s">
        <v>35</v>
      </c>
      <c r="G5" s="7">
        <v>10.33</v>
      </c>
      <c r="H5" s="7" t="s">
        <v>22</v>
      </c>
      <c r="I5" s="8">
        <f t="shared" si="0"/>
        <v>7825.8102613746369</v>
      </c>
      <c r="J5" s="8" t="s">
        <v>40</v>
      </c>
      <c r="K5" s="37">
        <f t="shared" si="1"/>
        <v>7350.5121006776371</v>
      </c>
      <c r="L5" s="37" t="s">
        <v>41</v>
      </c>
      <c r="M5" s="8">
        <v>0.72499999999999998</v>
      </c>
      <c r="N5" s="8">
        <f t="shared" si="2"/>
        <v>0.80840619999999996</v>
      </c>
      <c r="O5" s="8">
        <f t="shared" si="3"/>
        <v>0.75930789999999992</v>
      </c>
      <c r="P5" t="s">
        <v>31</v>
      </c>
      <c r="Q5" t="s">
        <v>32</v>
      </c>
      <c r="R5">
        <v>-22.228300000000001</v>
      </c>
      <c r="S5">
        <v>-43.111800000000002</v>
      </c>
    </row>
    <row r="6" spans="1:19" ht="15.75" x14ac:dyDescent="0.25">
      <c r="A6" s="2" t="s">
        <v>42</v>
      </c>
      <c r="B6" s="1">
        <v>27560</v>
      </c>
      <c r="C6" s="1">
        <v>22340.77</v>
      </c>
      <c r="D6" s="1" t="s">
        <v>43</v>
      </c>
      <c r="E6" s="3">
        <v>20947.46</v>
      </c>
      <c r="F6" s="55" t="s">
        <v>44</v>
      </c>
      <c r="G6" s="7">
        <v>2.2000000000000002</v>
      </c>
      <c r="H6" s="7" t="s">
        <v>45</v>
      </c>
      <c r="I6" s="8">
        <f t="shared" si="0"/>
        <v>10154.895454545454</v>
      </c>
      <c r="J6" s="8" t="s">
        <v>37</v>
      </c>
      <c r="K6" s="37">
        <f t="shared" si="1"/>
        <v>9521.5727272727254</v>
      </c>
      <c r="L6" s="37" t="s">
        <v>38</v>
      </c>
      <c r="M6" s="8">
        <v>0.72799999999999998</v>
      </c>
      <c r="N6" s="8">
        <f t="shared" si="2"/>
        <v>0.22340770000000001</v>
      </c>
      <c r="O6" s="8">
        <f t="shared" si="3"/>
        <v>0.20947459999999998</v>
      </c>
      <c r="P6" t="s">
        <v>25</v>
      </c>
      <c r="Q6" t="s">
        <v>25</v>
      </c>
      <c r="R6">
        <v>-22.752800000000001</v>
      </c>
      <c r="S6">
        <v>-41.884599999999999</v>
      </c>
    </row>
    <row r="7" spans="1:19" ht="15.75" x14ac:dyDescent="0.25">
      <c r="A7" s="2" t="s">
        <v>46</v>
      </c>
      <c r="B7" s="1">
        <v>27715</v>
      </c>
      <c r="C7" s="1">
        <v>23411.18</v>
      </c>
      <c r="D7" s="1" t="s">
        <v>43</v>
      </c>
      <c r="E7" s="3">
        <v>21532.37</v>
      </c>
      <c r="F7" s="55" t="s">
        <v>44</v>
      </c>
      <c r="G7" s="7">
        <v>2.2000000000000002</v>
      </c>
      <c r="H7" s="7" t="s">
        <v>45</v>
      </c>
      <c r="I7" s="8">
        <f t="shared" si="0"/>
        <v>10641.445454545454</v>
      </c>
      <c r="J7" s="8" t="s">
        <v>30</v>
      </c>
      <c r="K7" s="37">
        <f t="shared" si="1"/>
        <v>9787.4409090909085</v>
      </c>
      <c r="L7" s="37" t="s">
        <v>38</v>
      </c>
      <c r="M7" s="8">
        <v>0.73299999999999998</v>
      </c>
      <c r="N7" s="8">
        <f t="shared" si="2"/>
        <v>0.23411180000000001</v>
      </c>
      <c r="O7" s="8">
        <f t="shared" si="3"/>
        <v>0.21532369999999998</v>
      </c>
      <c r="P7" t="s">
        <v>25</v>
      </c>
      <c r="Q7" t="s">
        <v>31</v>
      </c>
      <c r="R7">
        <v>-22.977399999999999</v>
      </c>
      <c r="S7">
        <v>-42.026699999999998</v>
      </c>
    </row>
    <row r="8" spans="1:19" ht="15.75" x14ac:dyDescent="0.25">
      <c r="A8" s="2" t="s">
        <v>47</v>
      </c>
      <c r="B8" s="1">
        <v>94778</v>
      </c>
      <c r="C8" s="1">
        <v>80297.88</v>
      </c>
      <c r="D8" s="1" t="s">
        <v>34</v>
      </c>
      <c r="E8" s="3">
        <v>75608.91</v>
      </c>
      <c r="F8" s="8" t="s">
        <v>35</v>
      </c>
      <c r="G8" s="7">
        <v>6.29</v>
      </c>
      <c r="H8" s="7" t="s">
        <v>36</v>
      </c>
      <c r="I8" s="8">
        <f t="shared" si="0"/>
        <v>12765.958664546901</v>
      </c>
      <c r="J8" s="8" t="s">
        <v>30</v>
      </c>
      <c r="K8" s="37">
        <f t="shared" si="1"/>
        <v>12020.494435612083</v>
      </c>
      <c r="L8" s="37" t="s">
        <v>48</v>
      </c>
      <c r="M8" s="8">
        <v>0.73299999999999998</v>
      </c>
      <c r="N8" s="8">
        <f t="shared" si="2"/>
        <v>0.80297879999999999</v>
      </c>
      <c r="O8" s="8">
        <f t="shared" si="3"/>
        <v>0.75608910000000007</v>
      </c>
      <c r="P8" t="s">
        <v>25</v>
      </c>
      <c r="Q8" t="s">
        <v>25</v>
      </c>
      <c r="R8">
        <v>-22.471499999999999</v>
      </c>
      <c r="S8">
        <v>-43.826900000000002</v>
      </c>
    </row>
    <row r="9" spans="1:19" ht="15.75" x14ac:dyDescent="0.25">
      <c r="A9" s="2" t="s">
        <v>49</v>
      </c>
      <c r="B9" s="1">
        <v>177813</v>
      </c>
      <c r="C9" s="1">
        <v>150816.18</v>
      </c>
      <c r="D9" s="1" t="s">
        <v>20</v>
      </c>
      <c r="E9" s="3">
        <v>142240.73000000001</v>
      </c>
      <c r="F9" s="8" t="s">
        <v>21</v>
      </c>
      <c r="G9" s="8">
        <v>8.25</v>
      </c>
      <c r="H9" s="8" t="s">
        <v>36</v>
      </c>
      <c r="I9" s="8">
        <f t="shared" si="0"/>
        <v>18280.749090909088</v>
      </c>
      <c r="J9" s="8" t="s">
        <v>50</v>
      </c>
      <c r="K9" s="37">
        <f t="shared" si="1"/>
        <v>17241.300606060606</v>
      </c>
      <c r="L9" s="37" t="s">
        <v>51</v>
      </c>
      <c r="M9" s="8">
        <v>0.72899999999999998</v>
      </c>
      <c r="N9" s="8">
        <f t="shared" si="2"/>
        <v>1.5081617999999999</v>
      </c>
      <c r="O9" s="8">
        <f t="shared" si="3"/>
        <v>1.4224073000000002</v>
      </c>
      <c r="P9" t="s">
        <v>25</v>
      </c>
      <c r="Q9" t="s">
        <v>25</v>
      </c>
      <c r="R9">
        <v>-22.548100000000002</v>
      </c>
      <c r="S9">
        <v>-44.175199999999997</v>
      </c>
    </row>
    <row r="10" spans="1:19" ht="15.75" x14ac:dyDescent="0.25">
      <c r="A10" s="2" t="s">
        <v>52</v>
      </c>
      <c r="B10" s="1">
        <v>469332</v>
      </c>
      <c r="C10" s="1">
        <v>395356.97</v>
      </c>
      <c r="D10" s="1" t="s">
        <v>53</v>
      </c>
      <c r="E10" s="3">
        <v>385680.75</v>
      </c>
      <c r="F10" s="8" t="s">
        <v>54</v>
      </c>
      <c r="G10" s="8">
        <v>11.25</v>
      </c>
      <c r="H10" s="8" t="s">
        <v>22</v>
      </c>
      <c r="I10" s="8">
        <f t="shared" si="0"/>
        <v>35142.841777777772</v>
      </c>
      <c r="J10" s="8" t="s">
        <v>55</v>
      </c>
      <c r="K10" s="37">
        <f t="shared" si="1"/>
        <v>34282.73333333333</v>
      </c>
      <c r="L10" s="37" t="s">
        <v>56</v>
      </c>
      <c r="M10" s="8">
        <v>0.68400000000000005</v>
      </c>
      <c r="N10" s="8">
        <f t="shared" si="2"/>
        <v>3.9535696999999996</v>
      </c>
      <c r="O10" s="8">
        <f t="shared" si="3"/>
        <v>3.8568074999999999</v>
      </c>
      <c r="P10" t="s">
        <v>25</v>
      </c>
      <c r="Q10" t="s">
        <v>25</v>
      </c>
      <c r="R10">
        <v>-22.763999999999999</v>
      </c>
      <c r="S10">
        <v>-43.3992</v>
      </c>
    </row>
    <row r="11" spans="1:19" ht="15.75" x14ac:dyDescent="0.25">
      <c r="A11" s="2" t="s">
        <v>57</v>
      </c>
      <c r="B11" s="1">
        <v>25333</v>
      </c>
      <c r="C11" s="1">
        <v>21462.1</v>
      </c>
      <c r="D11" s="1" t="s">
        <v>43</v>
      </c>
      <c r="E11" s="3">
        <v>20485.7</v>
      </c>
      <c r="F11" s="55" t="s">
        <v>44</v>
      </c>
      <c r="G11" s="7">
        <v>2.11</v>
      </c>
      <c r="H11" s="7" t="s">
        <v>58</v>
      </c>
      <c r="I11" s="8">
        <f t="shared" si="0"/>
        <v>10171.611374407583</v>
      </c>
      <c r="J11" s="8" t="s">
        <v>37</v>
      </c>
      <c r="K11" s="37">
        <f t="shared" si="1"/>
        <v>9708.8625592417065</v>
      </c>
      <c r="L11" s="37" t="s">
        <v>38</v>
      </c>
      <c r="M11" s="8">
        <v>0.66</v>
      </c>
      <c r="N11" s="8">
        <f t="shared" si="2"/>
        <v>0.21462099999999998</v>
      </c>
      <c r="O11" s="8">
        <f t="shared" si="3"/>
        <v>0.20485700000000001</v>
      </c>
      <c r="P11" t="s">
        <v>25</v>
      </c>
      <c r="Q11" t="s">
        <v>31</v>
      </c>
      <c r="R11">
        <v>-22.154499999999999</v>
      </c>
      <c r="S11">
        <v>-42.4251</v>
      </c>
    </row>
    <row r="12" spans="1:19" ht="15.75" x14ac:dyDescent="0.25">
      <c r="A12" s="2" t="s">
        <v>59</v>
      </c>
      <c r="B12" s="1">
        <v>35411</v>
      </c>
      <c r="C12" s="1">
        <v>30022.28</v>
      </c>
      <c r="D12" s="1" t="s">
        <v>60</v>
      </c>
      <c r="E12" s="3">
        <v>27952.25</v>
      </c>
      <c r="F12" s="55" t="s">
        <v>61</v>
      </c>
      <c r="G12" s="7">
        <v>2.2200000000000002</v>
      </c>
      <c r="H12" s="7" t="s">
        <v>45</v>
      </c>
      <c r="I12" s="8">
        <f t="shared" si="0"/>
        <v>13523.549549549547</v>
      </c>
      <c r="J12" s="8" t="s">
        <v>30</v>
      </c>
      <c r="K12" s="37">
        <f t="shared" si="1"/>
        <v>12591.103603603602</v>
      </c>
      <c r="L12" s="37" t="s">
        <v>48</v>
      </c>
      <c r="M12" s="8">
        <v>0.73199999999999998</v>
      </c>
      <c r="N12" s="8">
        <f t="shared" si="2"/>
        <v>0.30022280000000001</v>
      </c>
      <c r="O12" s="8">
        <f t="shared" si="3"/>
        <v>0.27952250000000001</v>
      </c>
      <c r="P12" t="s">
        <v>25</v>
      </c>
      <c r="Q12" t="s">
        <v>25</v>
      </c>
      <c r="R12">
        <v>-21.1449</v>
      </c>
      <c r="S12">
        <v>-41.682200000000002</v>
      </c>
    </row>
    <row r="13" spans="1:19" ht="15.75" x14ac:dyDescent="0.25">
      <c r="A13" s="2" t="s">
        <v>62</v>
      </c>
      <c r="B13" s="1">
        <v>186227</v>
      </c>
      <c r="C13" s="1">
        <v>152524.10999999999</v>
      </c>
      <c r="D13" s="1" t="s">
        <v>20</v>
      </c>
      <c r="E13" s="3">
        <v>140359.03</v>
      </c>
      <c r="F13" s="8" t="s">
        <v>21</v>
      </c>
      <c r="G13" s="7">
        <v>14.2</v>
      </c>
      <c r="H13" s="7" t="s">
        <v>22</v>
      </c>
      <c r="I13" s="8">
        <f t="shared" si="0"/>
        <v>10741.134507042254</v>
      </c>
      <c r="J13" s="8" t="s">
        <v>30</v>
      </c>
      <c r="K13" s="37">
        <f t="shared" si="1"/>
        <v>9884.4387323943665</v>
      </c>
      <c r="L13" s="37" t="s">
        <v>38</v>
      </c>
      <c r="M13" s="8">
        <v>0.73499999999999999</v>
      </c>
      <c r="N13" s="8">
        <f t="shared" si="2"/>
        <v>1.5252410999999999</v>
      </c>
      <c r="O13" s="8">
        <f t="shared" si="3"/>
        <v>1.4035903000000001</v>
      </c>
      <c r="P13" t="s">
        <v>25</v>
      </c>
      <c r="Q13" t="s">
        <v>25</v>
      </c>
      <c r="R13">
        <v>-22.889399999999998</v>
      </c>
      <c r="S13">
        <v>-42.028599999999997</v>
      </c>
    </row>
    <row r="14" spans="1:19" ht="15.75" x14ac:dyDescent="0.25">
      <c r="A14" s="2" t="s">
        <v>63</v>
      </c>
      <c r="B14" s="1">
        <v>54273</v>
      </c>
      <c r="C14" s="1">
        <v>45913.84</v>
      </c>
      <c r="D14" s="1" t="s">
        <v>27</v>
      </c>
      <c r="E14" s="3">
        <v>43674.03</v>
      </c>
      <c r="F14" s="8" t="s">
        <v>28</v>
      </c>
      <c r="G14" s="7">
        <v>3.11</v>
      </c>
      <c r="H14" s="7" t="s">
        <v>29</v>
      </c>
      <c r="I14" s="8">
        <f t="shared" si="0"/>
        <v>14763.292604501607</v>
      </c>
      <c r="J14" s="8" t="s">
        <v>23</v>
      </c>
      <c r="K14" s="37">
        <f t="shared" si="1"/>
        <v>14043.096463022508</v>
      </c>
      <c r="L14" s="37" t="s">
        <v>24</v>
      </c>
      <c r="M14" s="8">
        <v>0.7</v>
      </c>
      <c r="N14" s="8">
        <f t="shared" si="2"/>
        <v>0.45913839999999995</v>
      </c>
      <c r="O14" s="8">
        <f t="shared" si="3"/>
        <v>0.43674029999999997</v>
      </c>
      <c r="P14" t="s">
        <v>25</v>
      </c>
      <c r="Q14" t="s">
        <v>25</v>
      </c>
      <c r="R14">
        <v>-22.465800000000002</v>
      </c>
      <c r="S14">
        <v>-42.652299999999997</v>
      </c>
    </row>
    <row r="15" spans="1:19" ht="15.75" x14ac:dyDescent="0.25">
      <c r="A15" s="2" t="s">
        <v>64</v>
      </c>
      <c r="B15" s="1">
        <v>14827</v>
      </c>
      <c r="C15" s="1">
        <v>12876.76</v>
      </c>
      <c r="D15" s="1" t="s">
        <v>65</v>
      </c>
      <c r="E15" s="3">
        <v>12480.82</v>
      </c>
      <c r="F15" s="10" t="s">
        <v>66</v>
      </c>
      <c r="G15" s="7">
        <v>1.22</v>
      </c>
      <c r="H15" s="7" t="s">
        <v>67</v>
      </c>
      <c r="I15" s="8">
        <f t="shared" si="0"/>
        <v>10554.72131147541</v>
      </c>
      <c r="J15" s="8" t="s">
        <v>37</v>
      </c>
      <c r="K15" s="37">
        <f t="shared" si="1"/>
        <v>10230.180327868853</v>
      </c>
      <c r="L15" s="37" t="s">
        <v>48</v>
      </c>
      <c r="M15" s="8">
        <v>0.69099999999999995</v>
      </c>
      <c r="N15" s="8">
        <f t="shared" si="2"/>
        <v>0.12876760000000001</v>
      </c>
      <c r="O15" s="8">
        <f t="shared" si="3"/>
        <v>0.12480819999999999</v>
      </c>
      <c r="P15" t="s">
        <v>25</v>
      </c>
      <c r="Q15" t="s">
        <v>31</v>
      </c>
      <c r="R15">
        <v>-21.569099999999999</v>
      </c>
      <c r="S15">
        <v>-41.918700000000001</v>
      </c>
    </row>
    <row r="16" spans="1:19" ht="15.75" x14ac:dyDescent="0.25">
      <c r="A16" s="2" t="s">
        <v>68</v>
      </c>
      <c r="B16" s="1">
        <v>463731</v>
      </c>
      <c r="C16" s="1">
        <v>382261.73</v>
      </c>
      <c r="D16" s="1" t="s">
        <v>53</v>
      </c>
      <c r="E16" s="3">
        <v>359235.53</v>
      </c>
      <c r="F16" s="8" t="s">
        <v>54</v>
      </c>
      <c r="G16" s="7">
        <v>20.3</v>
      </c>
      <c r="H16" s="7" t="s">
        <v>69</v>
      </c>
      <c r="I16" s="8">
        <f t="shared" si="0"/>
        <v>18830.627093596057</v>
      </c>
      <c r="J16" s="8" t="s">
        <v>50</v>
      </c>
      <c r="K16" s="37">
        <f t="shared" si="1"/>
        <v>17696.331527093596</v>
      </c>
      <c r="L16" s="37" t="s">
        <v>51</v>
      </c>
      <c r="M16" s="8">
        <v>0.71599999999999997</v>
      </c>
      <c r="N16" s="8">
        <f t="shared" si="2"/>
        <v>3.8226172999999997</v>
      </c>
      <c r="O16" s="8">
        <f t="shared" si="3"/>
        <v>3.5923553000000004</v>
      </c>
      <c r="P16" t="s">
        <v>25</v>
      </c>
      <c r="Q16" t="s">
        <v>25</v>
      </c>
      <c r="R16">
        <v>-21.7622</v>
      </c>
      <c r="S16">
        <v>-41.318100000000001</v>
      </c>
    </row>
    <row r="17" spans="1:19" ht="15.75" x14ac:dyDescent="0.25">
      <c r="A17" s="2" t="s">
        <v>70</v>
      </c>
      <c r="B17" s="1">
        <v>19830</v>
      </c>
      <c r="C17" s="1">
        <v>16870.39</v>
      </c>
      <c r="D17" s="1" t="s">
        <v>71</v>
      </c>
      <c r="E17" s="3">
        <v>15769.37</v>
      </c>
      <c r="F17" s="10" t="s">
        <v>72</v>
      </c>
      <c r="G17" s="7">
        <v>2.11</v>
      </c>
      <c r="H17" s="7" t="s">
        <v>58</v>
      </c>
      <c r="I17" s="8">
        <f t="shared" si="0"/>
        <v>7995.4454976303323</v>
      </c>
      <c r="J17" s="8" t="s">
        <v>73</v>
      </c>
      <c r="K17" s="37">
        <f t="shared" si="1"/>
        <v>7473.6350710900479</v>
      </c>
      <c r="L17" s="37" t="s">
        <v>74</v>
      </c>
      <c r="M17" s="8">
        <v>0.70899999999999996</v>
      </c>
      <c r="N17" s="8">
        <f t="shared" si="2"/>
        <v>0.16870389999999999</v>
      </c>
      <c r="O17" s="8">
        <f t="shared" si="3"/>
        <v>0.15769370000000002</v>
      </c>
      <c r="P17" t="s">
        <v>25</v>
      </c>
      <c r="Q17" t="s">
        <v>31</v>
      </c>
      <c r="R17">
        <v>-21.979700000000001</v>
      </c>
      <c r="S17">
        <v>-42.366399999999999</v>
      </c>
    </row>
    <row r="18" spans="1:19" ht="15.75" x14ac:dyDescent="0.25">
      <c r="A18" s="2" t="s">
        <v>75</v>
      </c>
      <c r="B18" s="1">
        <v>33601</v>
      </c>
      <c r="C18" s="1">
        <v>28135.13</v>
      </c>
      <c r="D18" s="1" t="s">
        <v>60</v>
      </c>
      <c r="E18" s="3">
        <v>26814.59</v>
      </c>
      <c r="F18" s="55" t="s">
        <v>61</v>
      </c>
      <c r="G18" s="7">
        <v>4.3</v>
      </c>
      <c r="H18" s="7" t="s">
        <v>76</v>
      </c>
      <c r="I18" s="8">
        <f t="shared" si="0"/>
        <v>6543.0534883720939</v>
      </c>
      <c r="J18" s="8" t="s">
        <v>40</v>
      </c>
      <c r="K18" s="37">
        <f t="shared" si="1"/>
        <v>6235.9511627906977</v>
      </c>
      <c r="L18" s="37" t="s">
        <v>41</v>
      </c>
      <c r="M18" s="8">
        <v>0.71299999999999997</v>
      </c>
      <c r="N18" s="8">
        <f t="shared" si="2"/>
        <v>0.28135130000000003</v>
      </c>
      <c r="O18" s="8">
        <f t="shared" si="3"/>
        <v>0.26814589999999999</v>
      </c>
      <c r="P18" t="s">
        <v>25</v>
      </c>
      <c r="Q18" t="s">
        <v>31</v>
      </c>
      <c r="R18">
        <v>-22.182099999999998</v>
      </c>
      <c r="S18">
        <v>-41.662999999999997</v>
      </c>
    </row>
    <row r="19" spans="1:19" ht="15.75" x14ac:dyDescent="0.25">
      <c r="A19" s="2" t="s">
        <v>77</v>
      </c>
      <c r="B19" s="1">
        <v>26663</v>
      </c>
      <c r="C19" s="1">
        <v>22976.79</v>
      </c>
      <c r="D19" s="1" t="s">
        <v>43</v>
      </c>
      <c r="E19" s="3">
        <v>22105.4</v>
      </c>
      <c r="F19" s="55" t="s">
        <v>44</v>
      </c>
      <c r="G19" s="7">
        <v>1.3</v>
      </c>
      <c r="H19" s="7" t="s">
        <v>58</v>
      </c>
      <c r="I19" s="8">
        <f t="shared" si="0"/>
        <v>17674.453846153847</v>
      </c>
      <c r="J19" s="8" t="s">
        <v>50</v>
      </c>
      <c r="K19" s="37">
        <f t="shared" si="1"/>
        <v>17004.153846153848</v>
      </c>
      <c r="L19" s="37" t="s">
        <v>51</v>
      </c>
      <c r="M19" s="8">
        <v>0.68799999999999994</v>
      </c>
      <c r="N19" s="8">
        <f t="shared" si="2"/>
        <v>0.2297679</v>
      </c>
      <c r="O19" s="8">
        <f t="shared" si="3"/>
        <v>0.22105400000000003</v>
      </c>
      <c r="P19" t="s">
        <v>31</v>
      </c>
      <c r="Q19" t="s">
        <v>32</v>
      </c>
      <c r="R19">
        <v>-21.4846</v>
      </c>
      <c r="S19">
        <v>-41.616500000000002</v>
      </c>
    </row>
    <row r="20" spans="1:19" ht="15.75" x14ac:dyDescent="0.25">
      <c r="A20" s="2" t="s">
        <v>78</v>
      </c>
      <c r="B20" s="1">
        <v>17434</v>
      </c>
      <c r="C20" s="1">
        <v>14799.79</v>
      </c>
      <c r="D20" s="1" t="s">
        <v>71</v>
      </c>
      <c r="E20" s="3">
        <v>14290.06</v>
      </c>
      <c r="F20" s="10" t="s">
        <v>72</v>
      </c>
      <c r="G20" s="7">
        <v>1.4</v>
      </c>
      <c r="H20" s="7" t="s">
        <v>58</v>
      </c>
      <c r="I20" s="8">
        <f t="shared" si="0"/>
        <v>10571.278571428573</v>
      </c>
      <c r="J20" s="8" t="s">
        <v>37</v>
      </c>
      <c r="K20" s="37">
        <f t="shared" si="1"/>
        <v>10207.185714285715</v>
      </c>
      <c r="L20" s="37" t="s">
        <v>48</v>
      </c>
      <c r="M20" s="8">
        <v>0.69599999999999995</v>
      </c>
      <c r="N20" s="8">
        <f t="shared" si="2"/>
        <v>0.14799790000000002</v>
      </c>
      <c r="O20" s="8">
        <f t="shared" si="3"/>
        <v>0.14290059999999999</v>
      </c>
      <c r="P20" t="s">
        <v>25</v>
      </c>
      <c r="Q20" t="s">
        <v>31</v>
      </c>
      <c r="R20">
        <v>-21.931000000000001</v>
      </c>
      <c r="S20">
        <v>-42.604599999999998</v>
      </c>
    </row>
    <row r="21" spans="1:19" ht="15.75" x14ac:dyDescent="0.25">
      <c r="A21" s="2" t="s">
        <v>79</v>
      </c>
      <c r="B21" s="1">
        <v>35347</v>
      </c>
      <c r="C21" s="1">
        <v>29131.41</v>
      </c>
      <c r="D21" s="1" t="s">
        <v>60</v>
      </c>
      <c r="E21" s="3">
        <v>26929.77</v>
      </c>
      <c r="F21" s="55" t="s">
        <v>61</v>
      </c>
      <c r="G21" s="7">
        <v>1.3</v>
      </c>
      <c r="H21" s="7" t="s">
        <v>58</v>
      </c>
      <c r="I21" s="8">
        <f t="shared" si="0"/>
        <v>22408.776923076923</v>
      </c>
      <c r="J21" s="8" t="s">
        <v>55</v>
      </c>
      <c r="K21" s="37">
        <f t="shared" si="1"/>
        <v>20715.207692307693</v>
      </c>
      <c r="L21" s="37" t="s">
        <v>56</v>
      </c>
      <c r="M21" s="8">
        <v>0.72599999999999998</v>
      </c>
      <c r="N21" s="8">
        <f t="shared" si="2"/>
        <v>0.29131410000000002</v>
      </c>
      <c r="O21" s="8">
        <f t="shared" si="3"/>
        <v>0.26929770000000003</v>
      </c>
      <c r="P21" t="s">
        <v>25</v>
      </c>
      <c r="Q21" t="s">
        <v>31</v>
      </c>
      <c r="R21">
        <v>-22.481200000000001</v>
      </c>
      <c r="S21">
        <v>-42.206600000000002</v>
      </c>
    </row>
    <row r="22" spans="1:19" ht="15.75" x14ac:dyDescent="0.25">
      <c r="A22" s="2" t="s">
        <v>80</v>
      </c>
      <c r="B22" s="1">
        <v>97035</v>
      </c>
      <c r="C22" s="1">
        <v>80840.62</v>
      </c>
      <c r="D22" s="1" t="s">
        <v>34</v>
      </c>
      <c r="E22" s="3">
        <v>75930.789999999994</v>
      </c>
      <c r="F22" s="8" t="s">
        <v>35</v>
      </c>
      <c r="G22" s="7">
        <v>10.33</v>
      </c>
      <c r="H22" s="7" t="s">
        <v>22</v>
      </c>
      <c r="I22" s="8">
        <f t="shared" si="0"/>
        <v>7825.8102613746369</v>
      </c>
      <c r="J22" s="8" t="s">
        <v>40</v>
      </c>
      <c r="K22" s="37">
        <f t="shared" si="1"/>
        <v>7350.5121006776371</v>
      </c>
      <c r="L22" s="37" t="s">
        <v>41</v>
      </c>
      <c r="M22" s="8">
        <v>0.72499999999999998</v>
      </c>
      <c r="N22" s="8">
        <f t="shared" si="2"/>
        <v>0.80840619999999996</v>
      </c>
      <c r="O22" s="8">
        <f t="shared" si="3"/>
        <v>0.75930789999999992</v>
      </c>
      <c r="P22" t="s">
        <v>31</v>
      </c>
      <c r="Q22" t="s">
        <v>32</v>
      </c>
      <c r="R22">
        <v>-22.040400000000002</v>
      </c>
      <c r="S22">
        <v>-43.213999999999999</v>
      </c>
    </row>
    <row r="23" spans="1:19" ht="15.75" x14ac:dyDescent="0.25">
      <c r="A23" s="2" t="s">
        <v>81</v>
      </c>
      <c r="B23" s="1">
        <v>21211</v>
      </c>
      <c r="C23" s="1">
        <v>17741.759999999998</v>
      </c>
      <c r="D23" s="1" t="s">
        <v>71</v>
      </c>
      <c r="E23" s="3">
        <v>16632.54</v>
      </c>
      <c r="F23" s="10" t="s">
        <v>72</v>
      </c>
      <c r="G23" s="7">
        <v>2.2999999999999998</v>
      </c>
      <c r="H23" s="7" t="s">
        <v>45</v>
      </c>
      <c r="I23" s="8">
        <f t="shared" si="0"/>
        <v>7713.8086956521738</v>
      </c>
      <c r="J23" s="8" t="s">
        <v>40</v>
      </c>
      <c r="K23" s="37">
        <f t="shared" si="1"/>
        <v>7231.5391304347831</v>
      </c>
      <c r="L23" s="37" t="s">
        <v>41</v>
      </c>
      <c r="M23" s="8">
        <v>0.71199999999999997</v>
      </c>
      <c r="N23" s="8">
        <f t="shared" si="2"/>
        <v>0.17741759999999998</v>
      </c>
      <c r="O23" s="8">
        <f t="shared" si="3"/>
        <v>0.16632540000000001</v>
      </c>
      <c r="P23" t="s">
        <v>25</v>
      </c>
      <c r="Q23" t="s">
        <v>31</v>
      </c>
      <c r="R23">
        <v>-22.083400000000001</v>
      </c>
      <c r="S23">
        <v>-41.871899999999997</v>
      </c>
    </row>
    <row r="24" spans="1:19" ht="15.75" x14ac:dyDescent="0.25">
      <c r="A24" s="2" t="s">
        <v>82</v>
      </c>
      <c r="B24" s="1">
        <v>25699</v>
      </c>
      <c r="C24" s="1">
        <v>21848.53</v>
      </c>
      <c r="D24" s="1" t="s">
        <v>43</v>
      </c>
      <c r="E24" s="3">
        <v>20287.53</v>
      </c>
      <c r="F24" s="55" t="s">
        <v>44</v>
      </c>
      <c r="G24" s="7">
        <v>2.11</v>
      </c>
      <c r="H24" s="7" t="s">
        <v>58</v>
      </c>
      <c r="I24" s="8">
        <f t="shared" si="0"/>
        <v>10354.753554502369</v>
      </c>
      <c r="J24" s="8" t="s">
        <v>37</v>
      </c>
      <c r="K24" s="37">
        <f t="shared" si="1"/>
        <v>9614.9431279620858</v>
      </c>
      <c r="L24" s="37" t="s">
        <v>38</v>
      </c>
      <c r="M24" s="8">
        <v>0.72899999999999998</v>
      </c>
      <c r="N24" s="8">
        <f t="shared" si="2"/>
        <v>0.21848529999999999</v>
      </c>
      <c r="O24" s="8">
        <f t="shared" si="3"/>
        <v>0.20287529999999998</v>
      </c>
      <c r="P24" t="s">
        <v>25</v>
      </c>
      <c r="Q24" t="s">
        <v>31</v>
      </c>
      <c r="R24">
        <v>-22.026700000000002</v>
      </c>
      <c r="S24">
        <v>-42.364800000000002</v>
      </c>
    </row>
    <row r="25" spans="1:19" ht="15.75" x14ac:dyDescent="0.25">
      <c r="A25" s="2" t="s">
        <v>83</v>
      </c>
      <c r="B25" s="1">
        <v>10930</v>
      </c>
      <c r="C25" s="1">
        <v>9246.07</v>
      </c>
      <c r="D25" s="1" t="s">
        <v>65</v>
      </c>
      <c r="E25" s="3">
        <v>8892.4</v>
      </c>
      <c r="F25" s="10" t="s">
        <v>66</v>
      </c>
      <c r="G25" s="7">
        <v>2.11</v>
      </c>
      <c r="H25" s="7" t="s">
        <v>58</v>
      </c>
      <c r="I25" s="8">
        <f t="shared" si="0"/>
        <v>4382.023696682465</v>
      </c>
      <c r="J25" s="8" t="s">
        <v>84</v>
      </c>
      <c r="K25" s="37">
        <f t="shared" si="1"/>
        <v>4214.4075829383883</v>
      </c>
      <c r="L25" s="37" t="s">
        <v>85</v>
      </c>
      <c r="M25" s="8">
        <v>0.65900000000000003</v>
      </c>
      <c r="N25" s="8">
        <f t="shared" si="2"/>
        <v>9.2460699999999993E-2</v>
      </c>
      <c r="O25" s="8">
        <f t="shared" si="3"/>
        <v>8.8924000000000003E-2</v>
      </c>
      <c r="P25" t="s">
        <v>25</v>
      </c>
      <c r="Q25" t="s">
        <v>31</v>
      </c>
      <c r="R25">
        <v>-22.053599999999999</v>
      </c>
      <c r="S25">
        <v>-42.523200000000003</v>
      </c>
    </row>
    <row r="26" spans="1:19" ht="15.75" x14ac:dyDescent="0.25">
      <c r="A26" s="2" t="s">
        <v>86</v>
      </c>
      <c r="B26" s="1">
        <v>855048</v>
      </c>
      <c r="C26" s="1">
        <v>719006.54</v>
      </c>
      <c r="D26" s="1" t="s">
        <v>53</v>
      </c>
      <c r="E26" s="3">
        <v>687887.63</v>
      </c>
      <c r="F26" s="8" t="s">
        <v>54</v>
      </c>
      <c r="G26" s="7">
        <v>32.25</v>
      </c>
      <c r="H26" s="7" t="s">
        <v>69</v>
      </c>
      <c r="I26" s="8">
        <f t="shared" si="0"/>
        <v>22294.776434108528</v>
      </c>
      <c r="J26" s="8" t="s">
        <v>55</v>
      </c>
      <c r="K26" s="37">
        <f t="shared" si="1"/>
        <v>21329.848992248062</v>
      </c>
      <c r="L26" s="37" t="s">
        <v>56</v>
      </c>
      <c r="M26" s="8">
        <v>0.71099999999999997</v>
      </c>
      <c r="N26" s="8">
        <f t="shared" si="2"/>
        <v>7.1900653999999999</v>
      </c>
      <c r="O26" s="8">
        <f t="shared" si="3"/>
        <v>6.8788762999999999</v>
      </c>
      <c r="P26" t="s">
        <v>25</v>
      </c>
      <c r="Q26" t="s">
        <v>25</v>
      </c>
      <c r="R26">
        <v>-22.785799999999998</v>
      </c>
      <c r="S26">
        <v>-43.304900000000004</v>
      </c>
    </row>
    <row r="27" spans="1:19" ht="15.75" x14ac:dyDescent="0.25">
      <c r="A27" s="9" t="s">
        <v>87</v>
      </c>
      <c r="B27" s="10">
        <v>13237</v>
      </c>
      <c r="C27" s="10">
        <v>11553.8</v>
      </c>
      <c r="D27" s="10" t="s">
        <v>65</v>
      </c>
      <c r="E27" s="3">
        <v>11089.28</v>
      </c>
      <c r="F27" s="10" t="s">
        <v>66</v>
      </c>
      <c r="G27" s="7">
        <v>3.29</v>
      </c>
      <c r="H27" s="7" t="s">
        <v>76</v>
      </c>
      <c r="I27" s="8">
        <f t="shared" si="0"/>
        <v>3511.7933130699084</v>
      </c>
      <c r="J27" s="8" t="s">
        <v>84</v>
      </c>
      <c r="K27" s="37">
        <f t="shared" si="1"/>
        <v>3370.6018237082067</v>
      </c>
      <c r="L27" s="37" t="s">
        <v>85</v>
      </c>
      <c r="M27" s="8">
        <v>0.72199999999999998</v>
      </c>
      <c r="N27" s="8">
        <f t="shared" si="2"/>
        <v>0.11553799999999999</v>
      </c>
      <c r="O27" s="8">
        <f t="shared" si="3"/>
        <v>0.1108928</v>
      </c>
      <c r="P27" t="s">
        <v>25</v>
      </c>
      <c r="Q27" t="s">
        <v>31</v>
      </c>
      <c r="R27">
        <v>-22.549800000000001</v>
      </c>
      <c r="S27">
        <v>-43.682699999999997</v>
      </c>
    </row>
    <row r="28" spans="1:19" ht="15.75" x14ac:dyDescent="0.25">
      <c r="A28" s="2" t="s">
        <v>88</v>
      </c>
      <c r="B28" s="1">
        <v>51483</v>
      </c>
      <c r="C28" s="1">
        <v>42990.12</v>
      </c>
      <c r="D28" s="1" t="s">
        <v>27</v>
      </c>
      <c r="E28" s="3">
        <v>41476.92</v>
      </c>
      <c r="F28" s="8" t="s">
        <v>28</v>
      </c>
      <c r="G28" s="7">
        <v>2.375</v>
      </c>
      <c r="H28" s="7" t="s">
        <v>29</v>
      </c>
      <c r="I28" s="8">
        <f t="shared" si="0"/>
        <v>18101.103157894737</v>
      </c>
      <c r="J28" s="8" t="s">
        <v>50</v>
      </c>
      <c r="K28" s="37">
        <f t="shared" si="1"/>
        <v>17463.966315789472</v>
      </c>
      <c r="L28" s="37" t="s">
        <v>51</v>
      </c>
      <c r="M28" s="8">
        <v>0.69799999999999995</v>
      </c>
      <c r="N28" s="8">
        <f t="shared" si="2"/>
        <v>0.42990120000000004</v>
      </c>
      <c r="O28" s="8">
        <f t="shared" si="3"/>
        <v>0.4147692</v>
      </c>
      <c r="P28" t="s">
        <v>25</v>
      </c>
      <c r="Q28" t="s">
        <v>25</v>
      </c>
      <c r="R28">
        <v>-22.534700000000001</v>
      </c>
      <c r="S28">
        <v>-42.9895</v>
      </c>
    </row>
    <row r="29" spans="1:19" ht="15.75" x14ac:dyDescent="0.25">
      <c r="A29" s="2" t="s">
        <v>89</v>
      </c>
      <c r="B29" s="1">
        <v>22851</v>
      </c>
      <c r="C29" s="1">
        <v>19304.95</v>
      </c>
      <c r="D29" s="1" t="s">
        <v>71</v>
      </c>
      <c r="E29" s="3">
        <v>17655.38</v>
      </c>
      <c r="F29" s="10" t="s">
        <v>72</v>
      </c>
      <c r="G29" s="7">
        <v>3.2</v>
      </c>
      <c r="H29" s="7" t="s">
        <v>29</v>
      </c>
      <c r="I29" s="8">
        <f t="shared" si="0"/>
        <v>6032.796875</v>
      </c>
      <c r="J29" s="8" t="s">
        <v>84</v>
      </c>
      <c r="K29" s="37">
        <f t="shared" si="1"/>
        <v>5517.3062499999996</v>
      </c>
      <c r="L29" s="37" t="s">
        <v>85</v>
      </c>
      <c r="M29" s="8">
        <v>0.76100000000000001</v>
      </c>
      <c r="N29" s="8">
        <f t="shared" si="2"/>
        <v>0.19304950000000001</v>
      </c>
      <c r="O29" s="8">
        <f t="shared" si="3"/>
        <v>0.17655380000000001</v>
      </c>
      <c r="P29" t="s">
        <v>25</v>
      </c>
      <c r="Q29" t="s">
        <v>31</v>
      </c>
      <c r="R29">
        <v>-22.849499999999999</v>
      </c>
      <c r="S29">
        <v>-42.229900000000001</v>
      </c>
    </row>
    <row r="30" spans="1:19" ht="15.75" x14ac:dyDescent="0.25">
      <c r="A30" s="2" t="s">
        <v>90</v>
      </c>
      <c r="B30" s="1">
        <v>248740</v>
      </c>
      <c r="C30" s="1">
        <v>210340.3</v>
      </c>
      <c r="D30" s="1" t="s">
        <v>20</v>
      </c>
      <c r="E30" s="3">
        <v>203050.11</v>
      </c>
      <c r="F30" s="8" t="s">
        <v>54</v>
      </c>
      <c r="G30" s="7">
        <v>12.375</v>
      </c>
      <c r="H30" s="7" t="s">
        <v>22</v>
      </c>
      <c r="I30" s="8">
        <f t="shared" si="0"/>
        <v>16997.19595959596</v>
      </c>
      <c r="J30" s="8" t="s">
        <v>23</v>
      </c>
      <c r="K30" s="37">
        <f t="shared" si="1"/>
        <v>16408.089696969695</v>
      </c>
      <c r="L30" s="37" t="s">
        <v>24</v>
      </c>
      <c r="M30" s="8">
        <v>0.69299999999999995</v>
      </c>
      <c r="N30" s="8">
        <f t="shared" si="2"/>
        <v>2.1034029999999997</v>
      </c>
      <c r="O30" s="8">
        <f t="shared" si="3"/>
        <v>2.0305010999999999</v>
      </c>
      <c r="P30" t="s">
        <v>25</v>
      </c>
      <c r="Q30" t="s">
        <v>25</v>
      </c>
      <c r="R30">
        <v>-22.756499999999999</v>
      </c>
      <c r="S30">
        <v>-42.863900000000001</v>
      </c>
    </row>
    <row r="31" spans="1:19" ht="15.75" x14ac:dyDescent="0.25">
      <c r="A31" s="2" t="s">
        <v>91</v>
      </c>
      <c r="B31" s="1">
        <v>109091</v>
      </c>
      <c r="C31" s="1">
        <v>90636.6</v>
      </c>
      <c r="D31" s="1" t="s">
        <v>34</v>
      </c>
      <c r="E31" s="3">
        <v>86830.73</v>
      </c>
      <c r="F31" s="8" t="s">
        <v>35</v>
      </c>
      <c r="G31" s="7">
        <v>13.4</v>
      </c>
      <c r="H31" s="7" t="s">
        <v>22</v>
      </c>
      <c r="I31" s="8">
        <f t="shared" si="0"/>
        <v>6763.9253731343288</v>
      </c>
      <c r="J31" s="8" t="s">
        <v>40</v>
      </c>
      <c r="K31" s="37">
        <f t="shared" si="1"/>
        <v>6479.9052238805962</v>
      </c>
      <c r="L31" s="37" t="s">
        <v>41</v>
      </c>
      <c r="M31" s="8">
        <v>0.71499999999999997</v>
      </c>
      <c r="N31" s="8">
        <f t="shared" si="2"/>
        <v>0.906366</v>
      </c>
      <c r="O31" s="8">
        <f t="shared" si="3"/>
        <v>0.8683073</v>
      </c>
      <c r="P31" t="s">
        <v>25</v>
      </c>
      <c r="Q31" t="s">
        <v>25</v>
      </c>
      <c r="R31">
        <v>-22.863600000000002</v>
      </c>
      <c r="S31">
        <v>-43.779800000000002</v>
      </c>
    </row>
    <row r="32" spans="1:19" ht="15.75" x14ac:dyDescent="0.25">
      <c r="A32" s="2" t="s">
        <v>92</v>
      </c>
      <c r="B32" s="1">
        <v>26663</v>
      </c>
      <c r="C32" s="1">
        <v>22976.79</v>
      </c>
      <c r="D32" s="1" t="s">
        <v>43</v>
      </c>
      <c r="E32" s="3">
        <v>22105.4</v>
      </c>
      <c r="F32" s="55" t="s">
        <v>44</v>
      </c>
      <c r="G32" s="7">
        <v>1.3</v>
      </c>
      <c r="H32" s="7" t="s">
        <v>58</v>
      </c>
      <c r="I32" s="8">
        <f t="shared" si="0"/>
        <v>17674.453846153847</v>
      </c>
      <c r="J32" s="8" t="s">
        <v>50</v>
      </c>
      <c r="K32" s="37">
        <f t="shared" si="1"/>
        <v>17004.153846153848</v>
      </c>
      <c r="L32" s="37" t="s">
        <v>51</v>
      </c>
      <c r="M32" s="8">
        <v>0.68799999999999994</v>
      </c>
      <c r="N32" s="8">
        <f t="shared" si="2"/>
        <v>0.2297679</v>
      </c>
      <c r="O32" s="8">
        <f t="shared" si="3"/>
        <v>0.22105400000000003</v>
      </c>
      <c r="P32" t="s">
        <v>25</v>
      </c>
      <c r="Q32" t="s">
        <v>31</v>
      </c>
      <c r="R32">
        <v>-21.429600000000001</v>
      </c>
      <c r="S32">
        <v>-41.7014</v>
      </c>
    </row>
    <row r="33" spans="1:19" ht="15.75" x14ac:dyDescent="0.25">
      <c r="A33" s="2" t="s">
        <v>93</v>
      </c>
      <c r="B33" s="1">
        <v>22899</v>
      </c>
      <c r="C33" s="1">
        <v>19730.759999999998</v>
      </c>
      <c r="D33" s="1" t="s">
        <v>43</v>
      </c>
      <c r="E33" s="3">
        <v>18828.37</v>
      </c>
      <c r="F33" s="55" t="s">
        <v>44</v>
      </c>
      <c r="G33" s="7">
        <v>4.22</v>
      </c>
      <c r="H33" s="7" t="s">
        <v>76</v>
      </c>
      <c r="I33" s="8">
        <f t="shared" si="0"/>
        <v>4675.5355450236966</v>
      </c>
      <c r="J33" s="8" t="s">
        <v>84</v>
      </c>
      <c r="K33" s="37">
        <f t="shared" si="1"/>
        <v>4461.6990521327016</v>
      </c>
      <c r="L33" s="37" t="s">
        <v>85</v>
      </c>
      <c r="M33" s="8">
        <v>0.71299999999999997</v>
      </c>
      <c r="N33" s="8">
        <f t="shared" si="2"/>
        <v>0.19730759999999997</v>
      </c>
      <c r="O33" s="8">
        <f t="shared" si="3"/>
        <v>0.1882837</v>
      </c>
      <c r="P33" t="s">
        <v>25</v>
      </c>
      <c r="Q33" t="s">
        <v>31</v>
      </c>
      <c r="R33">
        <v>-21.674800000000001</v>
      </c>
      <c r="S33">
        <v>-42.075800000000001</v>
      </c>
    </row>
    <row r="34" spans="1:19" ht="15.75" x14ac:dyDescent="0.25">
      <c r="A34" s="2" t="s">
        <v>94</v>
      </c>
      <c r="B34" s="1">
        <v>102844</v>
      </c>
      <c r="C34" s="1">
        <v>87664.27</v>
      </c>
      <c r="D34" s="1" t="s">
        <v>34</v>
      </c>
      <c r="E34" s="3">
        <v>83101.259999999995</v>
      </c>
      <c r="F34" s="8" t="s">
        <v>35</v>
      </c>
      <c r="G34" s="7">
        <v>6.22</v>
      </c>
      <c r="H34" s="7" t="s">
        <v>36</v>
      </c>
      <c r="I34" s="8">
        <f t="shared" ref="I34:I65" si="4">C34/G34</f>
        <v>14093.934083601287</v>
      </c>
      <c r="J34" s="8" t="s">
        <v>23</v>
      </c>
      <c r="K34" s="37">
        <f t="shared" ref="K34:K65" si="5">E34/G34</f>
        <v>13360.33118971061</v>
      </c>
      <c r="L34" s="37" t="s">
        <v>24</v>
      </c>
      <c r="M34" s="8">
        <v>0.73</v>
      </c>
      <c r="N34" s="8">
        <f t="shared" ref="N34:N65" si="6">C34/100000</f>
        <v>0.8766427</v>
      </c>
      <c r="O34" s="8">
        <f t="shared" ref="O34:O65" si="7">E34/100000</f>
        <v>0.83101259999999999</v>
      </c>
      <c r="P34" t="s">
        <v>25</v>
      </c>
      <c r="Q34" t="s">
        <v>25</v>
      </c>
      <c r="R34">
        <v>-21.1997</v>
      </c>
      <c r="S34">
        <v>-41.879899999999999</v>
      </c>
    </row>
    <row r="35" spans="1:19" ht="15.75" x14ac:dyDescent="0.25">
      <c r="A35" s="2" t="s">
        <v>95</v>
      </c>
      <c r="B35" s="1">
        <v>28783</v>
      </c>
      <c r="C35" s="1">
        <v>23857.15</v>
      </c>
      <c r="D35" s="1" t="s">
        <v>60</v>
      </c>
      <c r="E35" s="3">
        <v>22355.23</v>
      </c>
      <c r="F35" s="55" t="s">
        <v>61</v>
      </c>
      <c r="G35" s="7">
        <v>1.25</v>
      </c>
      <c r="H35" s="7" t="s">
        <v>67</v>
      </c>
      <c r="I35" s="8">
        <f t="shared" si="4"/>
        <v>19085.72</v>
      </c>
      <c r="J35" s="8" t="s">
        <v>50</v>
      </c>
      <c r="K35" s="37">
        <f t="shared" si="5"/>
        <v>17884.184000000001</v>
      </c>
      <c r="L35" s="37" t="s">
        <v>51</v>
      </c>
      <c r="M35" s="8">
        <v>0.73699999999999999</v>
      </c>
      <c r="N35" s="8">
        <f t="shared" si="6"/>
        <v>0.23857150000000002</v>
      </c>
      <c r="O35" s="8">
        <f t="shared" si="7"/>
        <v>0.22355230000000001</v>
      </c>
      <c r="P35" t="s">
        <v>25</v>
      </c>
      <c r="Q35" t="s">
        <v>31</v>
      </c>
      <c r="R35">
        <v>-22.489699999999999</v>
      </c>
      <c r="S35">
        <v>-44.567500000000003</v>
      </c>
    </row>
    <row r="36" spans="1:19" ht="15.75" x14ac:dyDescent="0.25">
      <c r="A36" s="9" t="s">
        <v>96</v>
      </c>
      <c r="B36" s="10">
        <v>95492</v>
      </c>
      <c r="C36" s="10">
        <v>79955.539999999994</v>
      </c>
      <c r="D36" s="10" t="s">
        <v>34</v>
      </c>
      <c r="E36" s="3">
        <v>78916.759999999995</v>
      </c>
      <c r="F36" s="8" t="s">
        <v>35</v>
      </c>
      <c r="G36" s="7">
        <v>2.25</v>
      </c>
      <c r="H36" s="7" t="s">
        <v>45</v>
      </c>
      <c r="I36" s="8">
        <f t="shared" si="4"/>
        <v>35535.795555555553</v>
      </c>
      <c r="J36" s="8" t="s">
        <v>55</v>
      </c>
      <c r="K36" s="37">
        <f t="shared" si="5"/>
        <v>35074.115555555552</v>
      </c>
      <c r="L36" s="37" t="s">
        <v>56</v>
      </c>
      <c r="M36" s="8">
        <v>0.65900000000000003</v>
      </c>
      <c r="N36" s="8">
        <f t="shared" si="6"/>
        <v>0.79955539999999992</v>
      </c>
      <c r="O36" s="8">
        <f t="shared" si="7"/>
        <v>0.78916759999999997</v>
      </c>
      <c r="P36" t="s">
        <v>25</v>
      </c>
      <c r="Q36" t="s">
        <v>25</v>
      </c>
      <c r="R36">
        <v>-22.6435</v>
      </c>
      <c r="S36">
        <v>-43.660200000000003</v>
      </c>
    </row>
    <row r="37" spans="1:19" ht="15.75" x14ac:dyDescent="0.25">
      <c r="A37" s="2" t="s">
        <v>97</v>
      </c>
      <c r="B37" s="1">
        <v>7487</v>
      </c>
      <c r="C37" s="1">
        <v>6426.64</v>
      </c>
      <c r="D37" s="1" t="s">
        <v>65</v>
      </c>
      <c r="E37" s="3">
        <v>6211.45</v>
      </c>
      <c r="F37" s="10" t="s">
        <v>66</v>
      </c>
      <c r="G37" s="7">
        <v>1.22</v>
      </c>
      <c r="H37" s="7" t="s">
        <v>67</v>
      </c>
      <c r="I37" s="8">
        <f t="shared" si="4"/>
        <v>5267.7377049180332</v>
      </c>
      <c r="J37" s="8" t="s">
        <v>84</v>
      </c>
      <c r="K37" s="37">
        <f t="shared" si="5"/>
        <v>5091.3524590163934</v>
      </c>
      <c r="L37" s="37" t="s">
        <v>85</v>
      </c>
      <c r="M37" s="8">
        <v>0.66800000000000004</v>
      </c>
      <c r="N37" s="8">
        <f t="shared" si="6"/>
        <v>6.4266400000000001E-2</v>
      </c>
      <c r="O37" s="8">
        <f t="shared" si="7"/>
        <v>6.2114499999999996E-2</v>
      </c>
      <c r="P37" t="s">
        <v>25</v>
      </c>
      <c r="Q37" t="s">
        <v>31</v>
      </c>
      <c r="R37">
        <v>-21.209099999999999</v>
      </c>
      <c r="S37">
        <v>-42.127099999999999</v>
      </c>
    </row>
    <row r="38" spans="1:19" ht="15.75" x14ac:dyDescent="0.25">
      <c r="A38" s="2" t="s">
        <v>98</v>
      </c>
      <c r="B38" s="1">
        <v>206728</v>
      </c>
      <c r="C38" s="1">
        <v>161488.81</v>
      </c>
      <c r="D38" s="1" t="s">
        <v>20</v>
      </c>
      <c r="E38" s="3">
        <v>144623.56</v>
      </c>
      <c r="F38" s="8" t="s">
        <v>21</v>
      </c>
      <c r="G38" s="7">
        <v>11.3</v>
      </c>
      <c r="H38" s="7" t="s">
        <v>22</v>
      </c>
      <c r="I38" s="8">
        <f t="shared" si="4"/>
        <v>14291.045132743362</v>
      </c>
      <c r="J38" s="8" t="s">
        <v>23</v>
      </c>
      <c r="K38" s="37">
        <f t="shared" si="5"/>
        <v>12798.545132743362</v>
      </c>
      <c r="L38" s="37" t="s">
        <v>48</v>
      </c>
      <c r="M38" s="8">
        <v>0.76400000000000001</v>
      </c>
      <c r="N38" s="8">
        <f t="shared" si="6"/>
        <v>1.6148880999999999</v>
      </c>
      <c r="O38" s="8">
        <f t="shared" si="7"/>
        <v>1.4462356000000001</v>
      </c>
      <c r="P38" t="s">
        <v>25</v>
      </c>
      <c r="Q38" t="s">
        <v>25</v>
      </c>
      <c r="R38">
        <v>-22.376799999999999</v>
      </c>
      <c r="S38">
        <v>-41.784799999999997</v>
      </c>
    </row>
    <row r="39" spans="1:19" ht="15.75" x14ac:dyDescent="0.25">
      <c r="A39" s="2" t="s">
        <v>99</v>
      </c>
      <c r="B39" s="1">
        <v>25699</v>
      </c>
      <c r="C39" s="1">
        <v>21848.53</v>
      </c>
      <c r="D39" s="1" t="s">
        <v>43</v>
      </c>
      <c r="E39" s="3">
        <v>20287.53</v>
      </c>
      <c r="F39" s="55" t="s">
        <v>44</v>
      </c>
      <c r="G39" s="7">
        <v>2.11</v>
      </c>
      <c r="H39" s="7" t="s">
        <v>58</v>
      </c>
      <c r="I39" s="8">
        <f t="shared" si="4"/>
        <v>10354.753554502369</v>
      </c>
      <c r="J39" s="8" t="s">
        <v>37</v>
      </c>
      <c r="K39" s="37">
        <f t="shared" si="5"/>
        <v>9614.9431279620858</v>
      </c>
      <c r="L39" s="37" t="s">
        <v>38</v>
      </c>
      <c r="M39" s="8">
        <v>0.72899999999999998</v>
      </c>
      <c r="N39" s="8">
        <f t="shared" si="6"/>
        <v>0.21848529999999999</v>
      </c>
      <c r="O39" s="8">
        <f t="shared" si="7"/>
        <v>0.20287529999999998</v>
      </c>
      <c r="P39" t="s">
        <v>31</v>
      </c>
      <c r="Q39" t="s">
        <v>32</v>
      </c>
      <c r="R39">
        <v>-21.981300000000001</v>
      </c>
      <c r="S39">
        <v>-42.253300000000003</v>
      </c>
    </row>
    <row r="40" spans="1:19" ht="15.75" x14ac:dyDescent="0.25">
      <c r="A40" s="2" t="s">
        <v>100</v>
      </c>
      <c r="B40" s="1">
        <v>227322</v>
      </c>
      <c r="C40" s="1">
        <v>190276.61</v>
      </c>
      <c r="D40" s="1" t="s">
        <v>20</v>
      </c>
      <c r="E40" s="3">
        <v>183776.95</v>
      </c>
      <c r="F40" s="8" t="s">
        <v>21</v>
      </c>
      <c r="G40" s="7">
        <v>12.75</v>
      </c>
      <c r="H40" s="7" t="s">
        <v>22</v>
      </c>
      <c r="I40" s="8">
        <f t="shared" si="4"/>
        <v>14923.655686274509</v>
      </c>
      <c r="J40" s="8" t="s">
        <v>23</v>
      </c>
      <c r="K40" s="37">
        <f t="shared" si="5"/>
        <v>14413.87843137255</v>
      </c>
      <c r="L40" s="37" t="s">
        <v>24</v>
      </c>
      <c r="M40" s="8">
        <v>0.70899999999999996</v>
      </c>
      <c r="N40" s="8">
        <f t="shared" si="6"/>
        <v>1.9027660999999998</v>
      </c>
      <c r="O40" s="8">
        <f t="shared" si="7"/>
        <v>1.8377695000000001</v>
      </c>
      <c r="P40" t="s">
        <v>25</v>
      </c>
      <c r="Q40" t="s">
        <v>25</v>
      </c>
      <c r="R40">
        <v>-22.6632</v>
      </c>
      <c r="S40">
        <v>-43.031500000000001</v>
      </c>
    </row>
    <row r="41" spans="1:19" ht="15.75" x14ac:dyDescent="0.25">
      <c r="A41" s="2" t="s">
        <v>101</v>
      </c>
      <c r="B41" s="1">
        <v>36456</v>
      </c>
      <c r="C41" s="1">
        <v>30294.95</v>
      </c>
      <c r="D41" s="1" t="s">
        <v>60</v>
      </c>
      <c r="E41" s="3">
        <v>27595.47</v>
      </c>
      <c r="F41" s="55" t="s">
        <v>61</v>
      </c>
      <c r="G41" s="7">
        <v>1.4</v>
      </c>
      <c r="H41" s="7" t="s">
        <v>58</v>
      </c>
      <c r="I41" s="8">
        <f t="shared" si="4"/>
        <v>21639.250000000004</v>
      </c>
      <c r="J41" s="8" t="s">
        <v>50</v>
      </c>
      <c r="K41" s="37">
        <f t="shared" si="5"/>
        <v>19711.050000000003</v>
      </c>
      <c r="L41" s="37" t="s">
        <v>51</v>
      </c>
      <c r="M41" s="8">
        <v>0.753</v>
      </c>
      <c r="N41" s="8">
        <f t="shared" si="6"/>
        <v>0.30294949999999998</v>
      </c>
      <c r="O41" s="8">
        <f t="shared" si="7"/>
        <v>0.2759547</v>
      </c>
      <c r="P41" t="s">
        <v>25</v>
      </c>
      <c r="Q41" t="s">
        <v>31</v>
      </c>
      <c r="R41">
        <v>-22.959399999999999</v>
      </c>
      <c r="S41">
        <v>-44.040900000000001</v>
      </c>
    </row>
    <row r="42" spans="1:19" ht="15.75" x14ac:dyDescent="0.25">
      <c r="A42" s="2" t="s">
        <v>102</v>
      </c>
      <c r="B42" s="1">
        <v>127461</v>
      </c>
      <c r="C42" s="1">
        <v>105795.02</v>
      </c>
      <c r="D42" s="1" t="s">
        <v>34</v>
      </c>
      <c r="E42" s="3">
        <v>94858.75</v>
      </c>
      <c r="F42" s="8" t="s">
        <v>35</v>
      </c>
      <c r="G42" s="7">
        <v>7.2</v>
      </c>
      <c r="H42" s="7" t="s">
        <v>36</v>
      </c>
      <c r="I42" s="8">
        <f t="shared" si="4"/>
        <v>14693.752777777778</v>
      </c>
      <c r="J42" s="8" t="s">
        <v>23</v>
      </c>
      <c r="K42" s="37">
        <f t="shared" si="5"/>
        <v>13174.826388888889</v>
      </c>
      <c r="L42" s="37" t="s">
        <v>24</v>
      </c>
      <c r="M42" s="8">
        <v>0.76500000000000001</v>
      </c>
      <c r="N42" s="8">
        <f t="shared" si="6"/>
        <v>1.0579502000000001</v>
      </c>
      <c r="O42" s="8">
        <f t="shared" si="7"/>
        <v>0.94858750000000003</v>
      </c>
      <c r="P42" t="s">
        <v>25</v>
      </c>
      <c r="Q42" t="s">
        <v>25</v>
      </c>
      <c r="R42">
        <v>-22.935400000000001</v>
      </c>
      <c r="S42">
        <v>-42.824599999999997</v>
      </c>
    </row>
    <row r="43" spans="1:19" ht="15.75" x14ac:dyDescent="0.25">
      <c r="A43" s="2" t="s">
        <v>103</v>
      </c>
      <c r="B43" s="1">
        <v>17935</v>
      </c>
      <c r="C43" s="1">
        <v>15501.3</v>
      </c>
      <c r="D43" s="1" t="s">
        <v>71</v>
      </c>
      <c r="E43" s="3">
        <v>14710.56</v>
      </c>
      <c r="F43" s="10" t="s">
        <v>72</v>
      </c>
      <c r="G43" s="7">
        <v>3.29</v>
      </c>
      <c r="H43" s="7" t="s">
        <v>76</v>
      </c>
      <c r="I43" s="8">
        <f t="shared" si="4"/>
        <v>4711.6413373860178</v>
      </c>
      <c r="J43" s="8" t="s">
        <v>84</v>
      </c>
      <c r="K43" s="37">
        <f t="shared" si="5"/>
        <v>4471.2948328267476</v>
      </c>
      <c r="L43" s="37" t="s">
        <v>85</v>
      </c>
      <c r="M43" s="8">
        <v>0.73599999999999999</v>
      </c>
      <c r="N43" s="8">
        <f t="shared" si="6"/>
        <v>0.15501299999999998</v>
      </c>
      <c r="O43" s="8">
        <f t="shared" si="7"/>
        <v>0.1471056</v>
      </c>
      <c r="P43" t="s">
        <v>25</v>
      </c>
      <c r="Q43" t="s">
        <v>31</v>
      </c>
      <c r="R43">
        <v>-22.5245</v>
      </c>
      <c r="S43">
        <v>-43.731200000000001</v>
      </c>
    </row>
    <row r="44" spans="1:19" ht="15.75" x14ac:dyDescent="0.25">
      <c r="A44" s="2" t="s">
        <v>104</v>
      </c>
      <c r="B44" s="1">
        <v>168376</v>
      </c>
      <c r="C44" s="1">
        <v>141877.69</v>
      </c>
      <c r="D44" s="1" t="s">
        <v>20</v>
      </c>
      <c r="E44" s="3">
        <v>134734.87</v>
      </c>
      <c r="F44" s="8" t="s">
        <v>21</v>
      </c>
      <c r="G44" s="7">
        <v>5.25</v>
      </c>
      <c r="H44" s="7" t="s">
        <v>36</v>
      </c>
      <c r="I44" s="8">
        <f t="shared" si="4"/>
        <v>27024.321904761906</v>
      </c>
      <c r="J44" s="8" t="s">
        <v>55</v>
      </c>
      <c r="K44" s="37">
        <f t="shared" si="5"/>
        <v>25663.784761904761</v>
      </c>
      <c r="L44" s="37" t="s">
        <v>56</v>
      </c>
      <c r="M44" s="8">
        <v>0.73699999999999999</v>
      </c>
      <c r="N44" s="8">
        <f t="shared" si="6"/>
        <v>1.4187769000000001</v>
      </c>
      <c r="O44" s="8">
        <f t="shared" si="7"/>
        <v>1.3473487</v>
      </c>
      <c r="P44" t="s">
        <v>25</v>
      </c>
      <c r="Q44" t="s">
        <v>25</v>
      </c>
      <c r="R44">
        <v>-22.802800000000001</v>
      </c>
      <c r="S44">
        <v>-43.460099999999997</v>
      </c>
    </row>
    <row r="45" spans="1:19" ht="15.75" x14ac:dyDescent="0.25">
      <c r="A45" s="2" t="s">
        <v>105</v>
      </c>
      <c r="B45" s="1">
        <v>24642</v>
      </c>
      <c r="C45" s="1">
        <v>20991.19</v>
      </c>
      <c r="D45" s="1" t="s">
        <v>43</v>
      </c>
      <c r="E45" s="3">
        <v>19281.54</v>
      </c>
      <c r="F45" s="55" t="s">
        <v>44</v>
      </c>
      <c r="G45" s="7">
        <v>2.33</v>
      </c>
      <c r="H45" s="7" t="s">
        <v>45</v>
      </c>
      <c r="I45" s="8">
        <f t="shared" si="4"/>
        <v>9009.0944206008571</v>
      </c>
      <c r="J45" s="8" t="s">
        <v>73</v>
      </c>
      <c r="K45" s="37">
        <f t="shared" si="5"/>
        <v>8275.3390557939911</v>
      </c>
      <c r="L45" s="37" t="s">
        <v>74</v>
      </c>
      <c r="M45" s="8">
        <v>0.745</v>
      </c>
      <c r="N45" s="8">
        <f t="shared" si="6"/>
        <v>0.20991189999999998</v>
      </c>
      <c r="O45" s="8">
        <f t="shared" si="7"/>
        <v>0.1928154</v>
      </c>
      <c r="P45" t="s">
        <v>25</v>
      </c>
      <c r="Q45" t="s">
        <v>31</v>
      </c>
      <c r="R45">
        <v>-22.4572</v>
      </c>
      <c r="S45">
        <v>-43.4803</v>
      </c>
    </row>
    <row r="46" spans="1:19" ht="15.75" x14ac:dyDescent="0.25">
      <c r="A46" s="2" t="s">
        <v>106</v>
      </c>
      <c r="B46" s="1">
        <v>26843</v>
      </c>
      <c r="C46" s="1">
        <v>22747.360000000001</v>
      </c>
      <c r="D46" s="1" t="s">
        <v>43</v>
      </c>
      <c r="E46" s="3">
        <v>21550.98</v>
      </c>
      <c r="F46" s="55" t="s">
        <v>44</v>
      </c>
      <c r="G46" s="7">
        <v>3.22</v>
      </c>
      <c r="H46" s="7" t="s">
        <v>29</v>
      </c>
      <c r="I46" s="8">
        <f t="shared" si="4"/>
        <v>7064.3975155279504</v>
      </c>
      <c r="J46" s="8" t="s">
        <v>40</v>
      </c>
      <c r="K46" s="37">
        <f t="shared" si="5"/>
        <v>6692.8509316770178</v>
      </c>
      <c r="L46" s="37" t="s">
        <v>41</v>
      </c>
      <c r="M46" s="8">
        <v>0.71299999999999997</v>
      </c>
      <c r="N46" s="8">
        <f t="shared" si="6"/>
        <v>0.2274736</v>
      </c>
      <c r="O46" s="8">
        <f t="shared" si="7"/>
        <v>0.2155098</v>
      </c>
      <c r="P46" t="s">
        <v>25</v>
      </c>
      <c r="Q46" t="s">
        <v>25</v>
      </c>
      <c r="R46">
        <v>-21.4148</v>
      </c>
      <c r="S46">
        <v>-42.193800000000003</v>
      </c>
    </row>
    <row r="47" spans="1:19" ht="15.75" x14ac:dyDescent="0.25">
      <c r="A47" s="2" t="s">
        <v>107</v>
      </c>
      <c r="B47" s="1">
        <v>24557</v>
      </c>
      <c r="C47" s="1">
        <v>20550.650000000001</v>
      </c>
      <c r="D47" s="1" t="s">
        <v>43</v>
      </c>
      <c r="E47" s="3">
        <v>19702.95</v>
      </c>
      <c r="F47" s="55" t="s">
        <v>44</v>
      </c>
      <c r="G47" s="7">
        <v>3.22</v>
      </c>
      <c r="H47" s="7" t="s">
        <v>29</v>
      </c>
      <c r="I47" s="8">
        <f t="shared" si="4"/>
        <v>6382.1894409937886</v>
      </c>
      <c r="J47" s="8" t="s">
        <v>84</v>
      </c>
      <c r="K47" s="37">
        <f t="shared" si="5"/>
        <v>6118.9285714285716</v>
      </c>
      <c r="L47" s="37" t="s">
        <v>85</v>
      </c>
      <c r="M47" s="8">
        <v>0.73</v>
      </c>
      <c r="N47" s="8">
        <f t="shared" si="6"/>
        <v>0.20550650000000001</v>
      </c>
      <c r="O47" s="8">
        <f t="shared" si="7"/>
        <v>0.1970295</v>
      </c>
      <c r="P47" t="s">
        <v>25</v>
      </c>
      <c r="Q47" t="s">
        <v>31</v>
      </c>
      <c r="R47">
        <v>-21.039000000000001</v>
      </c>
      <c r="S47">
        <v>-41.969700000000003</v>
      </c>
    </row>
    <row r="48" spans="1:19" ht="15.75" x14ac:dyDescent="0.25">
      <c r="A48" s="2" t="s">
        <v>108</v>
      </c>
      <c r="B48" s="1">
        <v>157425</v>
      </c>
      <c r="C48" s="1">
        <v>134301.37</v>
      </c>
      <c r="D48" s="1" t="s">
        <v>20</v>
      </c>
      <c r="E48" s="3">
        <v>123835.6</v>
      </c>
      <c r="F48" s="8" t="s">
        <v>21</v>
      </c>
      <c r="G48" s="7">
        <v>13.25</v>
      </c>
      <c r="H48" s="7" t="s">
        <v>22</v>
      </c>
      <c r="I48" s="8">
        <f t="shared" si="4"/>
        <v>10135.952452830188</v>
      </c>
      <c r="J48" s="8" t="s">
        <v>37</v>
      </c>
      <c r="K48" s="37">
        <f t="shared" si="5"/>
        <v>9346.0830188679247</v>
      </c>
      <c r="L48" s="37" t="s">
        <v>38</v>
      </c>
      <c r="M48" s="8">
        <v>0.753</v>
      </c>
      <c r="N48" s="8">
        <f t="shared" si="6"/>
        <v>1.3430137</v>
      </c>
      <c r="O48" s="8">
        <f t="shared" si="7"/>
        <v>1.238356</v>
      </c>
      <c r="P48" t="s">
        <v>25</v>
      </c>
      <c r="Q48" t="s">
        <v>25</v>
      </c>
      <c r="R48">
        <v>-22.805700000000002</v>
      </c>
      <c r="S48">
        <v>-43.423299999999998</v>
      </c>
    </row>
    <row r="49" spans="1:19" ht="15.75" x14ac:dyDescent="0.25">
      <c r="A49" s="2" t="s">
        <v>109</v>
      </c>
      <c r="B49" s="1">
        <v>487562</v>
      </c>
      <c r="C49" s="1">
        <v>350493.51</v>
      </c>
      <c r="D49" s="1" t="s">
        <v>53</v>
      </c>
      <c r="E49" s="3">
        <v>272299.99</v>
      </c>
      <c r="F49" s="8" t="s">
        <v>54</v>
      </c>
      <c r="G49" s="7">
        <v>37.75</v>
      </c>
      <c r="H49" s="7" t="s">
        <v>69</v>
      </c>
      <c r="I49" s="8">
        <f t="shared" si="4"/>
        <v>9284.5962913907279</v>
      </c>
      <c r="J49" s="8" t="s">
        <v>73</v>
      </c>
      <c r="K49" s="37">
        <f t="shared" si="5"/>
        <v>7213.24476821192</v>
      </c>
      <c r="L49" s="37" t="s">
        <v>41</v>
      </c>
      <c r="M49" s="8">
        <v>0.83699999999999997</v>
      </c>
      <c r="N49" s="8">
        <f t="shared" si="6"/>
        <v>3.5049351</v>
      </c>
      <c r="O49" s="8">
        <f t="shared" si="7"/>
        <v>2.7229999</v>
      </c>
      <c r="P49" t="s">
        <v>25</v>
      </c>
      <c r="Q49" t="s">
        <v>25</v>
      </c>
      <c r="R49">
        <v>-22.883199999999999</v>
      </c>
      <c r="S49">
        <v>-43.103400000000001</v>
      </c>
    </row>
    <row r="50" spans="1:19" ht="15.75" x14ac:dyDescent="0.25">
      <c r="A50" s="2" t="s">
        <v>110</v>
      </c>
      <c r="B50" s="1">
        <v>182082</v>
      </c>
      <c r="C50" s="1">
        <v>153308.93</v>
      </c>
      <c r="D50" s="1" t="s">
        <v>20</v>
      </c>
      <c r="E50" s="3">
        <v>141208.54</v>
      </c>
      <c r="F50" s="8" t="s">
        <v>21</v>
      </c>
      <c r="G50" s="7">
        <v>16.11</v>
      </c>
      <c r="H50" s="7" t="s">
        <v>69</v>
      </c>
      <c r="I50" s="8">
        <f t="shared" si="4"/>
        <v>9516.3829919304771</v>
      </c>
      <c r="J50" s="8" t="s">
        <v>73</v>
      </c>
      <c r="K50" s="37">
        <f t="shared" si="5"/>
        <v>8765.2725015518317</v>
      </c>
      <c r="L50" s="37" t="s">
        <v>74</v>
      </c>
      <c r="M50" s="8">
        <v>0.745</v>
      </c>
      <c r="N50" s="8">
        <f t="shared" si="6"/>
        <v>1.5330892999999999</v>
      </c>
      <c r="O50" s="8">
        <f t="shared" si="7"/>
        <v>1.4120854</v>
      </c>
      <c r="P50" t="s">
        <v>25</v>
      </c>
      <c r="Q50" t="s">
        <v>25</v>
      </c>
      <c r="R50">
        <v>-22.293199999999999</v>
      </c>
      <c r="S50">
        <v>-42.537700000000001</v>
      </c>
    </row>
    <row r="51" spans="1:19" ht="15.75" x14ac:dyDescent="0.25">
      <c r="A51" s="2" t="s">
        <v>111</v>
      </c>
      <c r="B51" s="1">
        <v>796257</v>
      </c>
      <c r="C51" s="1">
        <v>669918.4</v>
      </c>
      <c r="D51" s="1" t="s">
        <v>53</v>
      </c>
      <c r="E51" s="3">
        <v>642822.03</v>
      </c>
      <c r="F51" s="8" t="s">
        <v>54</v>
      </c>
      <c r="G51" s="7">
        <v>22.25</v>
      </c>
      <c r="H51" s="7" t="s">
        <v>69</v>
      </c>
      <c r="I51" s="8">
        <f t="shared" si="4"/>
        <v>30108.692134831461</v>
      </c>
      <c r="J51" s="8" t="s">
        <v>55</v>
      </c>
      <c r="K51" s="37">
        <f t="shared" si="5"/>
        <v>28890.877752808989</v>
      </c>
      <c r="L51" s="37" t="s">
        <v>56</v>
      </c>
      <c r="M51" s="8">
        <v>0.71299999999999997</v>
      </c>
      <c r="N51" s="8">
        <f t="shared" si="6"/>
        <v>6.6991839999999998</v>
      </c>
      <c r="O51" s="8">
        <f t="shared" si="7"/>
        <v>6.4282203000000004</v>
      </c>
      <c r="P51" t="s">
        <v>25</v>
      </c>
      <c r="Q51" t="s">
        <v>25</v>
      </c>
      <c r="R51">
        <v>-22.755600000000001</v>
      </c>
      <c r="S51">
        <v>-43.460299999999997</v>
      </c>
    </row>
    <row r="52" spans="1:19" ht="15.75" x14ac:dyDescent="0.25">
      <c r="A52" s="2" t="s">
        <v>112</v>
      </c>
      <c r="B52" s="1">
        <v>47124</v>
      </c>
      <c r="C52" s="1">
        <v>41557.58</v>
      </c>
      <c r="D52" s="1" t="s">
        <v>27</v>
      </c>
      <c r="E52" s="3">
        <v>39845.32</v>
      </c>
      <c r="F52" s="8" t="s">
        <v>28</v>
      </c>
      <c r="G52" s="7">
        <v>3.29</v>
      </c>
      <c r="H52" s="7" t="s">
        <v>76</v>
      </c>
      <c r="I52" s="8">
        <f t="shared" si="4"/>
        <v>12631.483282674772</v>
      </c>
      <c r="J52" s="8" t="s">
        <v>30</v>
      </c>
      <c r="K52" s="37">
        <f t="shared" si="5"/>
        <v>12111.039513677812</v>
      </c>
      <c r="L52" s="37" t="s">
        <v>48</v>
      </c>
      <c r="M52" s="8">
        <v>0.72</v>
      </c>
      <c r="N52" s="8">
        <f t="shared" si="6"/>
        <v>0.4155758</v>
      </c>
      <c r="O52" s="8">
        <f t="shared" si="7"/>
        <v>0.39845320000000001</v>
      </c>
      <c r="P52" t="s">
        <v>25</v>
      </c>
      <c r="Q52" t="s">
        <v>31</v>
      </c>
      <c r="R52">
        <v>-22.607800000000001</v>
      </c>
      <c r="S52">
        <v>-43.710799999999999</v>
      </c>
    </row>
    <row r="53" spans="1:19" ht="15.75" x14ac:dyDescent="0.25">
      <c r="A53" s="2" t="s">
        <v>113</v>
      </c>
      <c r="B53" s="1">
        <v>41084</v>
      </c>
      <c r="C53" s="1">
        <v>34666.71</v>
      </c>
      <c r="D53" s="1" t="s">
        <v>27</v>
      </c>
      <c r="E53" s="3">
        <v>32965.68</v>
      </c>
      <c r="F53" s="8" t="s">
        <v>28</v>
      </c>
      <c r="G53" s="7">
        <v>4.33</v>
      </c>
      <c r="H53" s="7" t="s">
        <v>76</v>
      </c>
      <c r="I53" s="8">
        <f t="shared" si="4"/>
        <v>8006.1685912240182</v>
      </c>
      <c r="J53" s="8" t="s">
        <v>73</v>
      </c>
      <c r="K53" s="37">
        <f t="shared" si="5"/>
        <v>7613.3210161662819</v>
      </c>
      <c r="L53" s="37" t="s">
        <v>74</v>
      </c>
      <c r="M53" s="8">
        <v>0.70199999999999996</v>
      </c>
      <c r="N53" s="8">
        <f t="shared" si="6"/>
        <v>0.34666710000000001</v>
      </c>
      <c r="O53" s="8">
        <f t="shared" si="7"/>
        <v>0.32965680000000003</v>
      </c>
      <c r="P53" t="s">
        <v>25</v>
      </c>
      <c r="Q53" t="s">
        <v>25</v>
      </c>
      <c r="R53">
        <v>-22.1585</v>
      </c>
      <c r="S53">
        <v>-43.303999999999988</v>
      </c>
    </row>
    <row r="54" spans="1:19" ht="15.75" x14ac:dyDescent="0.25">
      <c r="A54" s="2" t="s">
        <v>114</v>
      </c>
      <c r="B54" s="1">
        <v>37533</v>
      </c>
      <c r="C54" s="1">
        <v>30427.82</v>
      </c>
      <c r="D54" s="1" t="s">
        <v>60</v>
      </c>
      <c r="E54" s="3">
        <v>28359.5</v>
      </c>
      <c r="F54" s="55" t="s">
        <v>61</v>
      </c>
      <c r="G54" s="7">
        <v>3.4</v>
      </c>
      <c r="H54" s="7" t="s">
        <v>76</v>
      </c>
      <c r="I54" s="8">
        <f t="shared" si="4"/>
        <v>8949.3588235294119</v>
      </c>
      <c r="J54" s="8" t="s">
        <v>73</v>
      </c>
      <c r="K54" s="37">
        <f t="shared" si="5"/>
        <v>8341.0294117647063</v>
      </c>
      <c r="L54" s="37" t="s">
        <v>74</v>
      </c>
      <c r="M54" s="8">
        <v>0.69299999999999995</v>
      </c>
      <c r="N54" s="8">
        <f t="shared" si="6"/>
        <v>0.3042782</v>
      </c>
      <c r="O54" s="8">
        <f t="shared" si="7"/>
        <v>0.28359499999999999</v>
      </c>
      <c r="P54" t="s">
        <v>25</v>
      </c>
      <c r="Q54" t="s">
        <v>31</v>
      </c>
      <c r="R54">
        <v>-23.222100000000001</v>
      </c>
      <c r="S54">
        <v>-44.717500000000001</v>
      </c>
    </row>
    <row r="55" spans="1:19" ht="15.75" x14ac:dyDescent="0.25">
      <c r="A55" s="2" t="s">
        <v>115</v>
      </c>
      <c r="B55" s="1">
        <v>26359</v>
      </c>
      <c r="C55" s="1">
        <v>22120.84</v>
      </c>
      <c r="D55" s="1" t="s">
        <v>43</v>
      </c>
      <c r="E55" s="3">
        <v>21554.32</v>
      </c>
      <c r="F55" s="55" t="s">
        <v>44</v>
      </c>
      <c r="G55" s="7">
        <v>2.33</v>
      </c>
      <c r="H55" s="7" t="s">
        <v>45</v>
      </c>
      <c r="I55" s="8">
        <f t="shared" si="4"/>
        <v>9493.9227467811161</v>
      </c>
      <c r="J55" s="8" t="s">
        <v>73</v>
      </c>
      <c r="K55" s="37">
        <f t="shared" si="5"/>
        <v>9250.7811158798286</v>
      </c>
      <c r="L55" s="37" t="s">
        <v>74</v>
      </c>
      <c r="M55" s="8">
        <v>0.67100000000000004</v>
      </c>
      <c r="N55" s="8">
        <f t="shared" si="6"/>
        <v>0.2212084</v>
      </c>
      <c r="O55" s="8">
        <f t="shared" si="7"/>
        <v>0.21554319999999999</v>
      </c>
      <c r="P55" t="s">
        <v>25</v>
      </c>
      <c r="Q55" t="s">
        <v>31</v>
      </c>
      <c r="R55">
        <v>-22.430900000000001</v>
      </c>
      <c r="S55">
        <v>-43.4285</v>
      </c>
    </row>
    <row r="56" spans="1:19" ht="15.75" x14ac:dyDescent="0.25">
      <c r="A56" s="2" t="s">
        <v>116</v>
      </c>
      <c r="B56" s="1">
        <v>295917</v>
      </c>
      <c r="C56" s="1">
        <v>245239.74</v>
      </c>
      <c r="D56" s="1" t="s">
        <v>53</v>
      </c>
      <c r="E56" s="3">
        <v>225420.57</v>
      </c>
      <c r="F56" s="8" t="s">
        <v>54</v>
      </c>
      <c r="G56" s="7">
        <v>26.67</v>
      </c>
      <c r="H56" s="7" t="s">
        <v>69</v>
      </c>
      <c r="I56" s="8">
        <f t="shared" si="4"/>
        <v>9195.3408323959502</v>
      </c>
      <c r="J56" s="8" t="s">
        <v>73</v>
      </c>
      <c r="K56" s="37">
        <f t="shared" si="5"/>
        <v>8452.2148481439817</v>
      </c>
      <c r="L56" s="37" t="s">
        <v>74</v>
      </c>
      <c r="M56" s="8">
        <v>0.745</v>
      </c>
      <c r="N56" s="8">
        <f t="shared" si="6"/>
        <v>2.4523973999999997</v>
      </c>
      <c r="O56" s="8">
        <f t="shared" si="7"/>
        <v>2.2542057</v>
      </c>
      <c r="P56" t="s">
        <v>25</v>
      </c>
      <c r="Q56" t="s">
        <v>25</v>
      </c>
      <c r="R56">
        <v>-22.52</v>
      </c>
      <c r="S56">
        <v>-43.192599999999999</v>
      </c>
    </row>
    <row r="57" spans="1:19" ht="15.75" x14ac:dyDescent="0.25">
      <c r="A57" s="2" t="s">
        <v>117</v>
      </c>
      <c r="B57" s="1">
        <v>22719</v>
      </c>
      <c r="C57" s="1">
        <v>19026.95</v>
      </c>
      <c r="D57" s="1" t="s">
        <v>71</v>
      </c>
      <c r="E57" s="3">
        <v>18092.400000000001</v>
      </c>
      <c r="F57" s="10" t="s">
        <v>72</v>
      </c>
      <c r="G57" s="7">
        <v>3.25</v>
      </c>
      <c r="H57" s="7" t="s">
        <v>29</v>
      </c>
      <c r="I57" s="8">
        <f t="shared" si="4"/>
        <v>5854.4461538461537</v>
      </c>
      <c r="J57" s="8" t="s">
        <v>84</v>
      </c>
      <c r="K57" s="37">
        <f t="shared" si="5"/>
        <v>5566.8923076923083</v>
      </c>
      <c r="L57" s="37" t="s">
        <v>85</v>
      </c>
      <c r="M57" s="8">
        <v>0.71499999999999997</v>
      </c>
      <c r="N57" s="8">
        <f t="shared" si="6"/>
        <v>0.19026950000000001</v>
      </c>
      <c r="O57" s="8">
        <f t="shared" si="7"/>
        <v>0.180924</v>
      </c>
      <c r="P57" t="s">
        <v>25</v>
      </c>
      <c r="Q57" t="s">
        <v>31</v>
      </c>
      <c r="R57">
        <v>-22.517199999999999</v>
      </c>
      <c r="S57">
        <v>-44.002200000000002</v>
      </c>
    </row>
    <row r="58" spans="1:19" ht="15.75" x14ac:dyDescent="0.25">
      <c r="A58" s="2" t="s">
        <v>118</v>
      </c>
      <c r="B58" s="1">
        <v>26314</v>
      </c>
      <c r="C58" s="1">
        <v>22331.919999999998</v>
      </c>
      <c r="D58" s="1" t="s">
        <v>43</v>
      </c>
      <c r="E58" s="3">
        <v>21193.87</v>
      </c>
      <c r="F58" s="55" t="s">
        <v>44</v>
      </c>
      <c r="G58" s="7">
        <v>2.25</v>
      </c>
      <c r="H58" s="7" t="s">
        <v>45</v>
      </c>
      <c r="I58" s="8">
        <f t="shared" si="4"/>
        <v>9925.2977777777778</v>
      </c>
      <c r="J58" s="8" t="s">
        <v>37</v>
      </c>
      <c r="K58" s="37">
        <f t="shared" si="5"/>
        <v>9419.4977777777767</v>
      </c>
      <c r="L58" s="37" t="s">
        <v>38</v>
      </c>
      <c r="M58" s="8">
        <v>0.70799999999999996</v>
      </c>
      <c r="N58" s="8">
        <f t="shared" si="6"/>
        <v>0.2233192</v>
      </c>
      <c r="O58" s="8">
        <f t="shared" si="7"/>
        <v>0.21193869999999998</v>
      </c>
      <c r="P58" t="s">
        <v>25</v>
      </c>
      <c r="Q58" t="s">
        <v>31</v>
      </c>
      <c r="R58">
        <v>-22.621500000000001</v>
      </c>
      <c r="S58">
        <v>-43.908099999999997</v>
      </c>
    </row>
    <row r="59" spans="1:19" ht="15.75" x14ac:dyDescent="0.25">
      <c r="A59" s="2" t="s">
        <v>119</v>
      </c>
      <c r="B59" s="1">
        <v>17760</v>
      </c>
      <c r="C59" s="1">
        <v>14773.67</v>
      </c>
      <c r="D59" s="1" t="s">
        <v>71</v>
      </c>
      <c r="E59" s="3">
        <v>13957.68</v>
      </c>
      <c r="F59" s="10" t="s">
        <v>66</v>
      </c>
      <c r="G59" s="7">
        <v>1.22</v>
      </c>
      <c r="H59" s="7" t="s">
        <v>67</v>
      </c>
      <c r="I59" s="8">
        <f t="shared" si="4"/>
        <v>12109.565573770493</v>
      </c>
      <c r="J59" s="8" t="s">
        <v>30</v>
      </c>
      <c r="K59" s="37">
        <f t="shared" si="5"/>
        <v>11440.72131147541</v>
      </c>
      <c r="L59" s="37" t="s">
        <v>48</v>
      </c>
      <c r="M59" s="8">
        <v>0.69699999999999995</v>
      </c>
      <c r="N59" s="8">
        <f t="shared" si="6"/>
        <v>0.1477367</v>
      </c>
      <c r="O59" s="8">
        <f t="shared" si="7"/>
        <v>0.1395768</v>
      </c>
      <c r="P59" t="s">
        <v>25</v>
      </c>
      <c r="Q59" t="s">
        <v>31</v>
      </c>
      <c r="R59">
        <v>-20.963200000000001</v>
      </c>
      <c r="S59">
        <v>-42.046500000000002</v>
      </c>
    </row>
    <row r="60" spans="1:19" ht="15.75" x14ac:dyDescent="0.25">
      <c r="A60" s="2" t="s">
        <v>120</v>
      </c>
      <c r="B60" s="1">
        <v>29385</v>
      </c>
      <c r="C60" s="1">
        <v>24694.400000000001</v>
      </c>
      <c r="D60" s="1" t="s">
        <v>60</v>
      </c>
      <c r="E60" s="3">
        <v>23780.92</v>
      </c>
      <c r="F60" s="55" t="s">
        <v>61</v>
      </c>
      <c r="G60" s="7">
        <v>1.25</v>
      </c>
      <c r="H60" s="7" t="s">
        <v>67</v>
      </c>
      <c r="I60" s="8">
        <f t="shared" si="4"/>
        <v>19755.52</v>
      </c>
      <c r="J60" s="8" t="s">
        <v>50</v>
      </c>
      <c r="K60" s="37">
        <f t="shared" si="5"/>
        <v>19024.735999999997</v>
      </c>
      <c r="L60" s="37" t="s">
        <v>51</v>
      </c>
      <c r="M60" s="8">
        <v>0.71299999999999997</v>
      </c>
      <c r="N60" s="8">
        <f t="shared" si="6"/>
        <v>0.24694400000000002</v>
      </c>
      <c r="O60" s="8">
        <f t="shared" si="7"/>
        <v>0.23780919999999997</v>
      </c>
      <c r="P60" t="s">
        <v>25</v>
      </c>
      <c r="Q60" t="s">
        <v>31</v>
      </c>
      <c r="R60">
        <v>-22.4175</v>
      </c>
      <c r="S60">
        <v>-44.295200000000001</v>
      </c>
    </row>
    <row r="61" spans="1:19" ht="15.75" x14ac:dyDescent="0.25">
      <c r="A61" s="2" t="s">
        <v>121</v>
      </c>
      <c r="B61" s="1">
        <v>29385</v>
      </c>
      <c r="C61" s="1">
        <v>24694.400000000001</v>
      </c>
      <c r="D61" s="1" t="s">
        <v>60</v>
      </c>
      <c r="E61" s="3">
        <v>23780.92</v>
      </c>
      <c r="F61" s="55" t="s">
        <v>61</v>
      </c>
      <c r="G61" s="7">
        <v>1.25</v>
      </c>
      <c r="H61" s="7" t="s">
        <v>67</v>
      </c>
      <c r="I61" s="8">
        <f t="shared" si="4"/>
        <v>19755.52</v>
      </c>
      <c r="J61" s="8" t="s">
        <v>50</v>
      </c>
      <c r="K61" s="37">
        <f t="shared" si="5"/>
        <v>19024.735999999997</v>
      </c>
      <c r="L61" s="37" t="s">
        <v>51</v>
      </c>
      <c r="M61" s="8">
        <v>0.71299999999999997</v>
      </c>
      <c r="N61" s="8">
        <f t="shared" si="6"/>
        <v>0.24694400000000002</v>
      </c>
      <c r="O61" s="8">
        <f t="shared" si="7"/>
        <v>0.23780919999999997</v>
      </c>
      <c r="P61" t="s">
        <v>31</v>
      </c>
      <c r="Q61" t="s">
        <v>32</v>
      </c>
      <c r="R61">
        <v>-22.404499999999999</v>
      </c>
      <c r="S61">
        <v>-44.259700000000002</v>
      </c>
    </row>
    <row r="62" spans="1:19" ht="15.75" x14ac:dyDescent="0.25">
      <c r="A62" s="2" t="s">
        <v>122</v>
      </c>
      <c r="B62" s="1">
        <v>137962</v>
      </c>
      <c r="C62" s="1">
        <v>115977.01</v>
      </c>
      <c r="D62" s="1" t="s">
        <v>34</v>
      </c>
      <c r="E62" s="3">
        <v>112930.78</v>
      </c>
      <c r="F62" s="8" t="s">
        <v>35</v>
      </c>
      <c r="G62" s="7">
        <v>5.25</v>
      </c>
      <c r="H62" s="7" t="s">
        <v>36</v>
      </c>
      <c r="I62" s="8">
        <f t="shared" si="4"/>
        <v>22090.859047619047</v>
      </c>
      <c r="J62" s="8" t="s">
        <v>55</v>
      </c>
      <c r="K62" s="37">
        <f t="shared" si="5"/>
        <v>21510.624761904761</v>
      </c>
      <c r="L62" s="37" t="s">
        <v>56</v>
      </c>
      <c r="M62" s="8">
        <v>0.68</v>
      </c>
      <c r="N62" s="8">
        <f t="shared" si="6"/>
        <v>1.1597701</v>
      </c>
      <c r="O62" s="8">
        <f t="shared" si="7"/>
        <v>1.1293078000000001</v>
      </c>
      <c r="P62" t="s">
        <v>25</v>
      </c>
      <c r="Q62" t="s">
        <v>25</v>
      </c>
      <c r="R62">
        <v>-22.7102</v>
      </c>
      <c r="S62">
        <v>-43.5518</v>
      </c>
    </row>
    <row r="63" spans="1:19" ht="15.75" x14ac:dyDescent="0.25">
      <c r="A63" s="2" t="s">
        <v>123</v>
      </c>
      <c r="B63" s="1">
        <v>33601</v>
      </c>
      <c r="C63" s="1">
        <v>28135.13</v>
      </c>
      <c r="D63" s="1" t="s">
        <v>60</v>
      </c>
      <c r="E63" s="3">
        <v>26814.59</v>
      </c>
      <c r="F63" s="55" t="s">
        <v>61</v>
      </c>
      <c r="G63" s="7">
        <v>4.3</v>
      </c>
      <c r="H63" s="7" t="s">
        <v>76</v>
      </c>
      <c r="I63" s="8">
        <f t="shared" si="4"/>
        <v>6543.0534883720939</v>
      </c>
      <c r="J63" s="8" t="s">
        <v>40</v>
      </c>
      <c r="K63" s="37">
        <f t="shared" si="5"/>
        <v>6235.9511627906977</v>
      </c>
      <c r="L63" s="37" t="s">
        <v>41</v>
      </c>
      <c r="M63" s="8">
        <v>0.71299999999999997</v>
      </c>
      <c r="N63" s="8">
        <f t="shared" si="6"/>
        <v>0.28135130000000003</v>
      </c>
      <c r="O63" s="8">
        <f t="shared" si="7"/>
        <v>0.26814589999999999</v>
      </c>
      <c r="P63" t="s">
        <v>31</v>
      </c>
      <c r="Q63" t="s">
        <v>32</v>
      </c>
      <c r="R63">
        <v>-22.103100000000001</v>
      </c>
      <c r="S63">
        <v>-41.469299999999997</v>
      </c>
    </row>
    <row r="64" spans="1:19" ht="15.75" x14ac:dyDescent="0.25">
      <c r="A64" s="2" t="s">
        <v>124</v>
      </c>
      <c r="B64" s="1">
        <v>119769</v>
      </c>
      <c r="C64" s="1">
        <v>97269.06</v>
      </c>
      <c r="D64" s="1" t="s">
        <v>34</v>
      </c>
      <c r="E64" s="3">
        <v>88784.23</v>
      </c>
      <c r="F64" s="8" t="s">
        <v>35</v>
      </c>
      <c r="G64" s="7">
        <v>6.25</v>
      </c>
      <c r="H64" s="7" t="s">
        <v>36</v>
      </c>
      <c r="I64" s="8">
        <f t="shared" si="4"/>
        <v>15563.0496</v>
      </c>
      <c r="J64" s="8" t="s">
        <v>23</v>
      </c>
      <c r="K64" s="37">
        <f t="shared" si="5"/>
        <v>14205.476799999999</v>
      </c>
      <c r="L64" s="37" t="s">
        <v>24</v>
      </c>
      <c r="M64" s="8">
        <v>0.76800000000000002</v>
      </c>
      <c r="N64" s="8">
        <f t="shared" si="6"/>
        <v>0.97269059999999996</v>
      </c>
      <c r="O64" s="8">
        <f t="shared" si="7"/>
        <v>0.88784229999999997</v>
      </c>
      <c r="P64" t="s">
        <v>25</v>
      </c>
      <c r="Q64" t="s">
        <v>25</v>
      </c>
      <c r="R64">
        <v>-22.470500000000001</v>
      </c>
      <c r="S64">
        <v>-44.450899999999997</v>
      </c>
    </row>
    <row r="65" spans="1:19" ht="15.75" x14ac:dyDescent="0.25">
      <c r="A65" s="2" t="s">
        <v>125</v>
      </c>
      <c r="B65" s="1">
        <v>55551</v>
      </c>
      <c r="C65" s="1">
        <v>47228.35</v>
      </c>
      <c r="D65" s="1" t="s">
        <v>27</v>
      </c>
      <c r="E65" s="3">
        <v>44972.37</v>
      </c>
      <c r="F65" s="8" t="s">
        <v>28</v>
      </c>
      <c r="G65" s="7">
        <v>3.2</v>
      </c>
      <c r="H65" s="7" t="s">
        <v>29</v>
      </c>
      <c r="I65" s="8">
        <f t="shared" si="4"/>
        <v>14758.859374999998</v>
      </c>
      <c r="J65" s="8" t="s">
        <v>23</v>
      </c>
      <c r="K65" s="37">
        <f t="shared" si="5"/>
        <v>14053.865625</v>
      </c>
      <c r="L65" s="37" t="s">
        <v>24</v>
      </c>
      <c r="M65" s="8">
        <v>0.71</v>
      </c>
      <c r="N65" s="8">
        <f t="shared" si="6"/>
        <v>0.47228349999999997</v>
      </c>
      <c r="O65" s="8">
        <f t="shared" si="7"/>
        <v>0.4497237</v>
      </c>
      <c r="P65" t="s">
        <v>25</v>
      </c>
      <c r="Q65" t="s">
        <v>25</v>
      </c>
      <c r="R65">
        <v>-22.7181</v>
      </c>
      <c r="S65">
        <v>-42.627600000000001</v>
      </c>
    </row>
    <row r="66" spans="1:19" ht="15.75" x14ac:dyDescent="0.25">
      <c r="A66" s="2" t="s">
        <v>126</v>
      </c>
      <c r="B66" s="1">
        <v>17425</v>
      </c>
      <c r="C66" s="1">
        <v>14679.53</v>
      </c>
      <c r="D66" s="1" t="s">
        <v>65</v>
      </c>
      <c r="E66" s="3">
        <v>14043.89</v>
      </c>
      <c r="F66" s="10" t="s">
        <v>72</v>
      </c>
      <c r="G66" s="7">
        <v>2.25</v>
      </c>
      <c r="H66" s="7" t="s">
        <v>45</v>
      </c>
      <c r="I66" s="8">
        <f t="shared" ref="I66:I93" si="8">C66/G66</f>
        <v>6524.2355555555559</v>
      </c>
      <c r="J66" s="8" t="s">
        <v>40</v>
      </c>
      <c r="K66" s="37">
        <f t="shared" ref="K66:K93" si="9">E66/G66</f>
        <v>6241.7288888888888</v>
      </c>
      <c r="L66" s="37" t="s">
        <v>41</v>
      </c>
      <c r="M66" s="8">
        <v>0.68300000000000005</v>
      </c>
      <c r="N66" s="8">
        <f t="shared" ref="N66:N93" si="10">C66/100000</f>
        <v>0.14679530000000002</v>
      </c>
      <c r="O66" s="8">
        <f t="shared" ref="O66:O93" si="11">E66/100000</f>
        <v>0.14043890000000001</v>
      </c>
      <c r="P66" t="s">
        <v>25</v>
      </c>
      <c r="Q66" t="s">
        <v>31</v>
      </c>
      <c r="R66">
        <v>-22.72</v>
      </c>
      <c r="S66">
        <v>-44.1419</v>
      </c>
    </row>
    <row r="67" spans="1:19" ht="15.75" x14ac:dyDescent="0.25">
      <c r="A67" s="2" t="s">
        <v>127</v>
      </c>
      <c r="B67" s="1">
        <v>8561</v>
      </c>
      <c r="C67" s="1">
        <v>7238.97</v>
      </c>
      <c r="D67" s="1" t="s">
        <v>65</v>
      </c>
      <c r="E67" s="3">
        <v>7113.37</v>
      </c>
      <c r="F67" s="10" t="s">
        <v>66</v>
      </c>
      <c r="G67" s="7">
        <v>0.28999999999999998</v>
      </c>
      <c r="H67" s="7" t="s">
        <v>67</v>
      </c>
      <c r="I67" s="8">
        <f t="shared" si="8"/>
        <v>24961.96551724138</v>
      </c>
      <c r="J67" s="8" t="s">
        <v>55</v>
      </c>
      <c r="K67" s="37">
        <f t="shared" si="9"/>
        <v>24528.862068965518</v>
      </c>
      <c r="L67" s="37" t="s">
        <v>56</v>
      </c>
      <c r="M67" s="8">
        <v>0.68</v>
      </c>
      <c r="N67" s="8">
        <f t="shared" si="10"/>
        <v>7.2389700000000001E-2</v>
      </c>
      <c r="O67" s="8">
        <f t="shared" si="11"/>
        <v>7.1133699999999994E-2</v>
      </c>
      <c r="P67" t="s">
        <v>25</v>
      </c>
      <c r="Q67" t="s">
        <v>31</v>
      </c>
      <c r="R67">
        <v>-22.1692</v>
      </c>
      <c r="S67">
        <v>-43.585599999999999</v>
      </c>
    </row>
    <row r="68" spans="1:19" ht="15.75" x14ac:dyDescent="0.25">
      <c r="A68" s="2" t="s">
        <v>128</v>
      </c>
      <c r="B68" s="1">
        <v>105676</v>
      </c>
      <c r="C68" s="1">
        <v>83216.92</v>
      </c>
      <c r="D68" s="1" t="s">
        <v>34</v>
      </c>
      <c r="E68" s="3">
        <v>72251.850000000006</v>
      </c>
      <c r="F68" s="8" t="s">
        <v>35</v>
      </c>
      <c r="G68" s="7">
        <v>4.3</v>
      </c>
      <c r="H68" s="7" t="s">
        <v>76</v>
      </c>
      <c r="I68" s="8">
        <f t="shared" si="8"/>
        <v>19352.772093023257</v>
      </c>
      <c r="J68" s="8" t="s">
        <v>50</v>
      </c>
      <c r="K68" s="37">
        <f t="shared" si="9"/>
        <v>16802.755813953492</v>
      </c>
      <c r="L68" s="37" t="s">
        <v>51</v>
      </c>
      <c r="M68" s="8">
        <v>0.77300000000000002</v>
      </c>
      <c r="N68" s="8">
        <f t="shared" si="10"/>
        <v>0.83216919999999994</v>
      </c>
      <c r="O68" s="8">
        <f t="shared" si="11"/>
        <v>0.72251850000000006</v>
      </c>
      <c r="P68" t="s">
        <v>25</v>
      </c>
      <c r="Q68" t="s">
        <v>25</v>
      </c>
      <c r="R68">
        <v>-22.517399999999999</v>
      </c>
      <c r="S68">
        <v>-41.947499999999998</v>
      </c>
    </row>
    <row r="69" spans="1:19" ht="15.75" x14ac:dyDescent="0.25">
      <c r="A69" s="9" t="s">
        <v>129</v>
      </c>
      <c r="B69" s="10">
        <v>6320446</v>
      </c>
      <c r="C69" s="10">
        <v>4905280.75</v>
      </c>
      <c r="D69" s="1" t="s">
        <v>53</v>
      </c>
      <c r="E69" s="3">
        <v>4247728.2300000004</v>
      </c>
      <c r="F69" s="8" t="s">
        <v>54</v>
      </c>
      <c r="G69" s="7">
        <v>834.84</v>
      </c>
      <c r="H69" s="7" t="s">
        <v>69</v>
      </c>
      <c r="I69" s="8">
        <f t="shared" si="8"/>
        <v>5875.7136097934936</v>
      </c>
      <c r="J69" s="8" t="s">
        <v>84</v>
      </c>
      <c r="K69" s="37">
        <f t="shared" si="9"/>
        <v>5088.0746370562028</v>
      </c>
      <c r="L69" s="37" t="s">
        <v>85</v>
      </c>
      <c r="M69" s="8">
        <v>0.79900000000000004</v>
      </c>
      <c r="N69" s="8">
        <f t="shared" si="10"/>
        <v>49.0528075</v>
      </c>
      <c r="O69" s="8">
        <f t="shared" si="11"/>
        <v>42.477282300000006</v>
      </c>
      <c r="P69" t="s">
        <v>25</v>
      </c>
      <c r="Q69" t="s">
        <v>25</v>
      </c>
      <c r="R69">
        <v>-22.9129</v>
      </c>
      <c r="S69">
        <v>-43.200299999999999</v>
      </c>
    </row>
    <row r="70" spans="1:19" ht="15.75" x14ac:dyDescent="0.25">
      <c r="A70" s="2" t="s">
        <v>130</v>
      </c>
      <c r="B70" s="1">
        <v>10321</v>
      </c>
      <c r="C70" s="1">
        <v>8809.67</v>
      </c>
      <c r="D70" s="1" t="s">
        <v>65</v>
      </c>
      <c r="E70" s="3">
        <v>8507.51</v>
      </c>
      <c r="F70" s="10" t="s">
        <v>66</v>
      </c>
      <c r="G70" s="7">
        <v>1.1100000000000001</v>
      </c>
      <c r="H70" s="7" t="s">
        <v>67</v>
      </c>
      <c r="I70" s="8">
        <f t="shared" si="8"/>
        <v>7936.6396396396394</v>
      </c>
      <c r="J70" s="8" t="s">
        <v>40</v>
      </c>
      <c r="K70" s="37">
        <f t="shared" si="9"/>
        <v>7664.4234234234227</v>
      </c>
      <c r="L70" s="37" t="s">
        <v>74</v>
      </c>
      <c r="M70" s="8">
        <v>0.66800000000000004</v>
      </c>
      <c r="N70" s="8">
        <f t="shared" si="10"/>
        <v>8.80967E-2</v>
      </c>
      <c r="O70" s="8">
        <f t="shared" si="11"/>
        <v>8.5075100000000001E-2</v>
      </c>
      <c r="P70" t="s">
        <v>25</v>
      </c>
      <c r="Q70" t="s">
        <v>31</v>
      </c>
      <c r="R70">
        <v>-21.954699999999999</v>
      </c>
      <c r="S70">
        <v>-42.009799999999998</v>
      </c>
    </row>
    <row r="71" spans="1:19" ht="15.75" x14ac:dyDescent="0.25">
      <c r="A71" s="2" t="s">
        <v>131</v>
      </c>
      <c r="B71" s="1">
        <v>50802</v>
      </c>
      <c r="C71" s="1">
        <v>43292.03</v>
      </c>
      <c r="D71" s="1" t="s">
        <v>27</v>
      </c>
      <c r="E71" s="3">
        <v>41515.919999999998</v>
      </c>
      <c r="F71" s="8" t="s">
        <v>28</v>
      </c>
      <c r="G71" s="7">
        <v>3.22</v>
      </c>
      <c r="H71" s="7" t="s">
        <v>29</v>
      </c>
      <c r="I71" s="8">
        <f t="shared" si="8"/>
        <v>13444.729813664595</v>
      </c>
      <c r="J71" s="8" t="s">
        <v>30</v>
      </c>
      <c r="K71" s="37">
        <f t="shared" si="9"/>
        <v>12893.142857142855</v>
      </c>
      <c r="L71" s="37" t="s">
        <v>24</v>
      </c>
      <c r="M71" s="8">
        <v>0.71799999999999997</v>
      </c>
      <c r="N71" s="8">
        <f t="shared" si="10"/>
        <v>0.43292029999999998</v>
      </c>
      <c r="O71" s="8">
        <f t="shared" si="11"/>
        <v>0.41515920000000001</v>
      </c>
      <c r="P71" t="s">
        <v>25</v>
      </c>
      <c r="Q71" t="s">
        <v>25</v>
      </c>
      <c r="R71">
        <v>-21.541</v>
      </c>
      <c r="S71">
        <v>-42.183199999999999</v>
      </c>
    </row>
    <row r="72" spans="1:19" ht="15.75" x14ac:dyDescent="0.25">
      <c r="A72" s="2" t="s">
        <v>132</v>
      </c>
      <c r="B72" s="1">
        <v>41354</v>
      </c>
      <c r="C72" s="1">
        <v>35037.699999999997</v>
      </c>
      <c r="D72" s="1" t="s">
        <v>27</v>
      </c>
      <c r="E72" s="3">
        <v>34451.82</v>
      </c>
      <c r="F72" s="8" t="s">
        <v>28</v>
      </c>
      <c r="G72" s="7">
        <v>3.3</v>
      </c>
      <c r="H72" s="7" t="s">
        <v>76</v>
      </c>
      <c r="I72" s="8">
        <f t="shared" si="8"/>
        <v>10617.484848484848</v>
      </c>
      <c r="J72" s="8" t="s">
        <v>37</v>
      </c>
      <c r="K72" s="37">
        <f t="shared" si="9"/>
        <v>10439.945454545456</v>
      </c>
      <c r="L72" s="37" t="s">
        <v>48</v>
      </c>
      <c r="M72" s="8">
        <v>0.69099999999999995</v>
      </c>
      <c r="N72" s="8">
        <f t="shared" si="10"/>
        <v>0.35037699999999999</v>
      </c>
      <c r="O72" s="8">
        <f t="shared" si="11"/>
        <v>0.3445182</v>
      </c>
      <c r="P72" t="s">
        <v>25</v>
      </c>
      <c r="Q72" t="s">
        <v>25</v>
      </c>
      <c r="R72">
        <v>-21.655100000000001</v>
      </c>
      <c r="S72">
        <v>-41.756</v>
      </c>
    </row>
    <row r="73" spans="1:19" ht="15.75" x14ac:dyDescent="0.25">
      <c r="A73" s="2" t="s">
        <v>133</v>
      </c>
      <c r="B73" s="1">
        <v>37543</v>
      </c>
      <c r="C73" s="1">
        <v>32260.6</v>
      </c>
      <c r="D73" s="1" t="s">
        <v>60</v>
      </c>
      <c r="E73" s="3">
        <v>30899.05</v>
      </c>
      <c r="F73" s="55" t="s">
        <v>61</v>
      </c>
      <c r="G73" s="7">
        <v>1.3</v>
      </c>
      <c r="H73" s="7" t="s">
        <v>58</v>
      </c>
      <c r="I73" s="8">
        <f t="shared" si="8"/>
        <v>24815.846153846152</v>
      </c>
      <c r="J73" s="8" t="s">
        <v>55</v>
      </c>
      <c r="K73" s="37">
        <f t="shared" si="9"/>
        <v>23768.5</v>
      </c>
      <c r="L73" s="37" t="s">
        <v>56</v>
      </c>
      <c r="M73" s="8">
        <v>0.63900000000000001</v>
      </c>
      <c r="N73" s="8">
        <f t="shared" si="10"/>
        <v>0.322606</v>
      </c>
      <c r="O73" s="8">
        <f t="shared" si="11"/>
        <v>0.3089905</v>
      </c>
      <c r="P73" t="s">
        <v>25</v>
      </c>
      <c r="Q73" t="s">
        <v>31</v>
      </c>
      <c r="R73">
        <v>-21.470199999999998</v>
      </c>
      <c r="S73">
        <v>-41.109099999999998</v>
      </c>
    </row>
    <row r="74" spans="1:19" ht="15.75" x14ac:dyDescent="0.25">
      <c r="A74" s="2" t="s">
        <v>134</v>
      </c>
      <c r="B74" s="1">
        <v>999728</v>
      </c>
      <c r="C74" s="1">
        <v>858421.6</v>
      </c>
      <c r="D74" s="1" t="s">
        <v>53</v>
      </c>
      <c r="E74" s="3">
        <v>811169.53</v>
      </c>
      <c r="F74" s="8" t="s">
        <v>54</v>
      </c>
      <c r="G74" s="7">
        <v>44.75</v>
      </c>
      <c r="H74" s="7" t="s">
        <v>69</v>
      </c>
      <c r="I74" s="8">
        <f t="shared" si="8"/>
        <v>19182.605586592177</v>
      </c>
      <c r="J74" s="8" t="s">
        <v>50</v>
      </c>
      <c r="K74" s="37">
        <f t="shared" si="9"/>
        <v>18126.693407821229</v>
      </c>
      <c r="L74" s="37" t="s">
        <v>51</v>
      </c>
      <c r="M74" s="8">
        <v>0.73899999999999999</v>
      </c>
      <c r="N74" s="8">
        <f t="shared" si="10"/>
        <v>8.5842159999999996</v>
      </c>
      <c r="O74" s="8">
        <f t="shared" si="11"/>
        <v>8.1116953000000009</v>
      </c>
      <c r="P74" t="s">
        <v>25</v>
      </c>
      <c r="Q74" t="s">
        <v>25</v>
      </c>
      <c r="R74">
        <v>-22.826799999999999</v>
      </c>
      <c r="S74">
        <v>-43.063400000000001</v>
      </c>
    </row>
    <row r="75" spans="1:19" ht="15.75" x14ac:dyDescent="0.25">
      <c r="A75" s="2" t="s">
        <v>135</v>
      </c>
      <c r="B75" s="1">
        <v>32747</v>
      </c>
      <c r="C75" s="1">
        <v>27931.09</v>
      </c>
      <c r="D75" s="1" t="s">
        <v>60</v>
      </c>
      <c r="E75" s="3">
        <v>27120.799999999999</v>
      </c>
      <c r="F75" s="55" t="s">
        <v>61</v>
      </c>
      <c r="G75" s="7">
        <v>2.2999999999999998</v>
      </c>
      <c r="H75" s="7" t="s">
        <v>45</v>
      </c>
      <c r="I75" s="8">
        <f t="shared" si="8"/>
        <v>12143.952173913045</v>
      </c>
      <c r="J75" s="8" t="s">
        <v>30</v>
      </c>
      <c r="K75" s="37">
        <f t="shared" si="9"/>
        <v>11791.652173913044</v>
      </c>
      <c r="L75" s="37" t="s">
        <v>48</v>
      </c>
      <c r="M75" s="8">
        <v>0.67100000000000004</v>
      </c>
      <c r="N75" s="8">
        <f t="shared" si="10"/>
        <v>0.27931090000000003</v>
      </c>
      <c r="O75" s="8">
        <f t="shared" si="11"/>
        <v>0.271208</v>
      </c>
      <c r="P75" t="s">
        <v>25</v>
      </c>
      <c r="Q75" t="s">
        <v>25</v>
      </c>
      <c r="R75">
        <v>-21.638000000000002</v>
      </c>
      <c r="S75">
        <v>-41.044600000000003</v>
      </c>
    </row>
    <row r="76" spans="1:19" ht="15.75" x14ac:dyDescent="0.25">
      <c r="A76" s="2" t="s">
        <v>136</v>
      </c>
      <c r="B76" s="1">
        <v>458673</v>
      </c>
      <c r="C76" s="1">
        <v>390352.37</v>
      </c>
      <c r="D76" s="1" t="s">
        <v>53</v>
      </c>
      <c r="E76" s="3">
        <v>373874.03</v>
      </c>
      <c r="F76" s="8" t="s">
        <v>54</v>
      </c>
      <c r="G76" s="7">
        <v>21.25</v>
      </c>
      <c r="H76" s="7" t="s">
        <v>69</v>
      </c>
      <c r="I76" s="8">
        <f t="shared" si="8"/>
        <v>18369.523294117647</v>
      </c>
      <c r="J76" s="8" t="s">
        <v>50</v>
      </c>
      <c r="K76" s="37">
        <f t="shared" si="9"/>
        <v>17594.072</v>
      </c>
      <c r="L76" s="37" t="s">
        <v>51</v>
      </c>
      <c r="M76" s="8">
        <v>0.71899999999999997</v>
      </c>
      <c r="N76" s="8">
        <f t="shared" si="10"/>
        <v>3.9035237</v>
      </c>
      <c r="O76" s="8">
        <f t="shared" si="11"/>
        <v>3.7387403000000003</v>
      </c>
      <c r="P76" t="s">
        <v>25</v>
      </c>
      <c r="Q76" t="s">
        <v>25</v>
      </c>
      <c r="R76">
        <v>-22.805800000000001</v>
      </c>
      <c r="S76">
        <v>-43.372900000000001</v>
      </c>
    </row>
    <row r="77" spans="1:19" ht="15.75" x14ac:dyDescent="0.25">
      <c r="A77" s="2" t="s">
        <v>137</v>
      </c>
      <c r="B77" s="1">
        <v>14827</v>
      </c>
      <c r="C77" s="1">
        <v>12876.76</v>
      </c>
      <c r="D77" s="1" t="s">
        <v>65</v>
      </c>
      <c r="E77" s="3">
        <v>12480.82</v>
      </c>
      <c r="F77" s="10" t="s">
        <v>66</v>
      </c>
      <c r="G77" s="7">
        <v>1.22</v>
      </c>
      <c r="H77" s="7" t="s">
        <v>67</v>
      </c>
      <c r="I77" s="8">
        <f t="shared" si="8"/>
        <v>10554.72131147541</v>
      </c>
      <c r="J77" s="8" t="s">
        <v>37</v>
      </c>
      <c r="K77" s="37">
        <f t="shared" si="9"/>
        <v>10230.180327868853</v>
      </c>
      <c r="L77" s="37" t="s">
        <v>48</v>
      </c>
      <c r="M77" s="8">
        <v>0.69099999999999995</v>
      </c>
      <c r="N77" s="8">
        <f t="shared" si="10"/>
        <v>0.12876760000000001</v>
      </c>
      <c r="O77" s="8">
        <f t="shared" si="11"/>
        <v>0.12480819999999999</v>
      </c>
      <c r="P77" t="s">
        <v>31</v>
      </c>
      <c r="Q77" t="s">
        <v>32</v>
      </c>
      <c r="R77">
        <v>-21.366099999999999</v>
      </c>
      <c r="S77">
        <v>-41.951099999999997</v>
      </c>
    </row>
    <row r="78" spans="1:19" ht="15.75" x14ac:dyDescent="0.25">
      <c r="A78" s="2" t="s">
        <v>138</v>
      </c>
      <c r="B78" s="1">
        <v>20251</v>
      </c>
      <c r="C78" s="1">
        <v>17169.32</v>
      </c>
      <c r="D78" s="1" t="s">
        <v>71</v>
      </c>
      <c r="E78" s="3">
        <v>16597.63</v>
      </c>
      <c r="F78" s="10" t="s">
        <v>72</v>
      </c>
      <c r="G78" s="7">
        <v>2.4</v>
      </c>
      <c r="H78" s="7" t="s">
        <v>29</v>
      </c>
      <c r="I78" s="8">
        <f t="shared" si="8"/>
        <v>7153.8833333333332</v>
      </c>
      <c r="J78" s="8" t="s">
        <v>40</v>
      </c>
      <c r="K78" s="37">
        <f t="shared" si="9"/>
        <v>6915.6791666666677</v>
      </c>
      <c r="L78" s="37" t="s">
        <v>41</v>
      </c>
      <c r="M78" s="8">
        <v>0.66</v>
      </c>
      <c r="N78" s="8">
        <f t="shared" si="10"/>
        <v>0.17169319999999999</v>
      </c>
      <c r="O78" s="8">
        <f t="shared" si="11"/>
        <v>0.16597630000000002</v>
      </c>
      <c r="P78" t="s">
        <v>25</v>
      </c>
      <c r="Q78" t="s">
        <v>31</v>
      </c>
      <c r="R78">
        <v>-22.1525</v>
      </c>
      <c r="S78">
        <v>-42.932699999999997</v>
      </c>
    </row>
    <row r="79" spans="1:19" ht="15.75" x14ac:dyDescent="0.25">
      <c r="A79" s="2" t="s">
        <v>139</v>
      </c>
      <c r="B79" s="1">
        <v>87875</v>
      </c>
      <c r="C79" s="1">
        <v>72694.12</v>
      </c>
      <c r="D79" s="1" t="s">
        <v>34</v>
      </c>
      <c r="E79" s="3">
        <v>67619.3</v>
      </c>
      <c r="F79" s="8" t="s">
        <v>35</v>
      </c>
      <c r="G79" s="7">
        <v>5.4</v>
      </c>
      <c r="H79" s="7" t="s">
        <v>36</v>
      </c>
      <c r="I79" s="8">
        <f t="shared" si="8"/>
        <v>13461.874074074072</v>
      </c>
      <c r="J79" s="8" t="s">
        <v>30</v>
      </c>
      <c r="K79" s="37">
        <f t="shared" si="9"/>
        <v>12522.092592592593</v>
      </c>
      <c r="L79" s="37" t="s">
        <v>48</v>
      </c>
      <c r="M79" s="8">
        <v>0.71199999999999997</v>
      </c>
      <c r="N79" s="8">
        <f t="shared" si="10"/>
        <v>0.72694119999999995</v>
      </c>
      <c r="O79" s="8">
        <f t="shared" si="11"/>
        <v>0.67619300000000004</v>
      </c>
      <c r="P79" t="s">
        <v>25</v>
      </c>
      <c r="Q79" t="s">
        <v>25</v>
      </c>
      <c r="R79">
        <v>-22.8429</v>
      </c>
      <c r="S79">
        <v>-42.102600000000002</v>
      </c>
    </row>
    <row r="80" spans="1:19" ht="15.75" x14ac:dyDescent="0.25">
      <c r="A80" s="2" t="s">
        <v>140</v>
      </c>
      <c r="B80" s="1">
        <v>8895</v>
      </c>
      <c r="C80" s="1">
        <v>7649.66</v>
      </c>
      <c r="D80" s="1" t="s">
        <v>65</v>
      </c>
      <c r="E80" s="3">
        <v>7465.23</v>
      </c>
      <c r="F80" s="10" t="s">
        <v>66</v>
      </c>
      <c r="G80" s="7">
        <v>1.1100000000000001</v>
      </c>
      <c r="H80" s="7" t="s">
        <v>67</v>
      </c>
      <c r="I80" s="8">
        <f t="shared" si="8"/>
        <v>6891.5855855855852</v>
      </c>
      <c r="J80" s="8" t="s">
        <v>40</v>
      </c>
      <c r="K80" s="37">
        <f t="shared" si="9"/>
        <v>6725.4324324324316</v>
      </c>
      <c r="L80" s="37" t="s">
        <v>41</v>
      </c>
      <c r="M80" s="8">
        <v>0.64600000000000002</v>
      </c>
      <c r="N80" s="8">
        <f t="shared" si="10"/>
        <v>7.6496599999999998E-2</v>
      </c>
      <c r="O80" s="8">
        <f t="shared" si="11"/>
        <v>7.4652299999999991E-2</v>
      </c>
      <c r="P80" t="s">
        <v>25</v>
      </c>
      <c r="Q80" t="s">
        <v>31</v>
      </c>
      <c r="R80">
        <v>-21.957799999999999</v>
      </c>
      <c r="S80">
        <v>-42.132800000000003</v>
      </c>
    </row>
    <row r="81" spans="1:19" ht="15.75" x14ac:dyDescent="0.25">
      <c r="A81" s="2" t="s">
        <v>141</v>
      </c>
      <c r="B81" s="1">
        <v>17525</v>
      </c>
      <c r="C81" s="1">
        <v>14964.04</v>
      </c>
      <c r="D81" s="1" t="s">
        <v>71</v>
      </c>
      <c r="E81" s="3">
        <v>14440.8</v>
      </c>
      <c r="F81" s="10" t="s">
        <v>72</v>
      </c>
      <c r="G81" s="7">
        <v>2.4</v>
      </c>
      <c r="H81" s="7" t="s">
        <v>29</v>
      </c>
      <c r="I81" s="8">
        <f t="shared" si="8"/>
        <v>6235.0166666666673</v>
      </c>
      <c r="J81" s="8" t="s">
        <v>84</v>
      </c>
      <c r="K81" s="37">
        <f t="shared" si="9"/>
        <v>6017</v>
      </c>
      <c r="L81" s="37" t="s">
        <v>85</v>
      </c>
      <c r="M81" s="8">
        <v>0.67500000000000004</v>
      </c>
      <c r="N81" s="8">
        <f t="shared" si="10"/>
        <v>0.14964040000000001</v>
      </c>
      <c r="O81" s="8">
        <f t="shared" si="11"/>
        <v>0.14440799999999998</v>
      </c>
      <c r="P81" t="s">
        <v>25</v>
      </c>
      <c r="Q81" t="s">
        <v>31</v>
      </c>
      <c r="R81">
        <v>-21.994900000000001</v>
      </c>
      <c r="S81">
        <v>-42.914200000000001</v>
      </c>
    </row>
    <row r="82" spans="1:19" ht="15.75" x14ac:dyDescent="0.25">
      <c r="A82" s="2" t="s">
        <v>142</v>
      </c>
      <c r="B82" s="1">
        <v>74234</v>
      </c>
      <c r="C82" s="1">
        <v>62502.68</v>
      </c>
      <c r="D82" s="1" t="s">
        <v>27</v>
      </c>
      <c r="E82" s="3">
        <v>58754.76</v>
      </c>
      <c r="F82" s="8" t="s">
        <v>28</v>
      </c>
      <c r="G82" s="7">
        <v>2.2000000000000002</v>
      </c>
      <c r="H82" s="7" t="s">
        <v>45</v>
      </c>
      <c r="I82" s="8">
        <f t="shared" si="8"/>
        <v>28410.30909090909</v>
      </c>
      <c r="J82" s="8" t="s">
        <v>55</v>
      </c>
      <c r="K82" s="37">
        <f t="shared" si="9"/>
        <v>26706.709090909091</v>
      </c>
      <c r="L82" s="37" t="s">
        <v>56</v>
      </c>
      <c r="M82" s="8">
        <v>0.70899999999999996</v>
      </c>
      <c r="N82" s="8">
        <f t="shared" si="10"/>
        <v>0.62502679999999999</v>
      </c>
      <c r="O82" s="8">
        <f t="shared" si="11"/>
        <v>0.58754760000000006</v>
      </c>
      <c r="P82" t="s">
        <v>25</v>
      </c>
      <c r="Q82" t="s">
        <v>25</v>
      </c>
      <c r="R82">
        <v>-22.929200000000002</v>
      </c>
      <c r="S82">
        <v>-42.509900000000002</v>
      </c>
    </row>
    <row r="83" spans="1:19" ht="15.75" x14ac:dyDescent="0.25">
      <c r="A83" s="2" t="s">
        <v>143</v>
      </c>
      <c r="B83" s="1">
        <v>78186</v>
      </c>
      <c r="C83" s="1">
        <v>65474.31</v>
      </c>
      <c r="D83" s="1" t="s">
        <v>27</v>
      </c>
      <c r="E83" s="3">
        <v>62913.24</v>
      </c>
      <c r="F83" s="8" t="s">
        <v>28</v>
      </c>
      <c r="G83" s="7">
        <v>6.4</v>
      </c>
      <c r="H83" s="7" t="s">
        <v>36</v>
      </c>
      <c r="I83" s="8">
        <f t="shared" si="8"/>
        <v>10230.3609375</v>
      </c>
      <c r="J83" s="8" t="s">
        <v>37</v>
      </c>
      <c r="K83" s="37">
        <f t="shared" si="9"/>
        <v>9830.1937499999985</v>
      </c>
      <c r="L83" s="37" t="s">
        <v>38</v>
      </c>
      <c r="M83" s="8">
        <v>0.71299999999999997</v>
      </c>
      <c r="N83" s="8">
        <f t="shared" si="10"/>
        <v>0.65474310000000002</v>
      </c>
      <c r="O83" s="8">
        <f t="shared" si="11"/>
        <v>0.62913239999999993</v>
      </c>
      <c r="P83" t="s">
        <v>25</v>
      </c>
      <c r="Q83" t="s">
        <v>25</v>
      </c>
      <c r="R83">
        <v>-22.752600000000001</v>
      </c>
      <c r="S83">
        <v>-43.715499999999999</v>
      </c>
    </row>
    <row r="84" spans="1:19" ht="15.75" x14ac:dyDescent="0.25">
      <c r="A84" s="2" t="s">
        <v>144</v>
      </c>
      <c r="B84" s="1">
        <v>21349</v>
      </c>
      <c r="C84" s="1">
        <v>17807.21</v>
      </c>
      <c r="D84" s="1" t="s">
        <v>71</v>
      </c>
      <c r="E84" s="3">
        <v>17240.52</v>
      </c>
      <c r="F84" s="10" t="s">
        <v>72</v>
      </c>
      <c r="G84" s="7">
        <v>1.2</v>
      </c>
      <c r="H84" s="7" t="s">
        <v>67</v>
      </c>
      <c r="I84" s="8">
        <f t="shared" si="8"/>
        <v>14839.341666666667</v>
      </c>
      <c r="J84" s="8" t="s">
        <v>23</v>
      </c>
      <c r="K84" s="37">
        <f t="shared" si="9"/>
        <v>14367.1</v>
      </c>
      <c r="L84" s="37" t="s">
        <v>24</v>
      </c>
      <c r="M84" s="8">
        <v>0.65400000000000003</v>
      </c>
      <c r="N84" s="8">
        <f t="shared" si="10"/>
        <v>0.17807209999999998</v>
      </c>
      <c r="O84" s="8">
        <f t="shared" si="11"/>
        <v>0.17240520000000001</v>
      </c>
      <c r="P84" t="s">
        <v>25</v>
      </c>
      <c r="Q84" t="s">
        <v>31</v>
      </c>
      <c r="R84">
        <v>-22.657399999999999</v>
      </c>
      <c r="S84">
        <v>-42.396099999999997</v>
      </c>
    </row>
    <row r="85" spans="1:19" ht="15.75" x14ac:dyDescent="0.25">
      <c r="A85" s="2" t="s">
        <v>145</v>
      </c>
      <c r="B85" s="1">
        <v>14900</v>
      </c>
      <c r="C85" s="1">
        <v>12686.8</v>
      </c>
      <c r="D85" s="1" t="s">
        <v>65</v>
      </c>
      <c r="E85" s="3">
        <v>12359.39</v>
      </c>
      <c r="F85" s="10" t="s">
        <v>66</v>
      </c>
      <c r="G85" s="7">
        <v>1.4</v>
      </c>
      <c r="H85" s="7" t="s">
        <v>58</v>
      </c>
      <c r="I85" s="8">
        <f t="shared" si="8"/>
        <v>9062</v>
      </c>
      <c r="J85" s="8" t="s">
        <v>73</v>
      </c>
      <c r="K85" s="37">
        <f t="shared" si="9"/>
        <v>8828.1357142857141</v>
      </c>
      <c r="L85" s="37" t="s">
        <v>74</v>
      </c>
      <c r="M85" s="8">
        <v>0.61099999999999999</v>
      </c>
      <c r="N85" s="8">
        <f t="shared" si="10"/>
        <v>0.12686799999999998</v>
      </c>
      <c r="O85" s="8">
        <f t="shared" si="11"/>
        <v>0.12359389999999999</v>
      </c>
      <c r="P85" t="s">
        <v>25</v>
      </c>
      <c r="Q85" t="s">
        <v>31</v>
      </c>
      <c r="R85">
        <v>-22.048500000000001</v>
      </c>
      <c r="S85">
        <v>-42.676099999999998</v>
      </c>
    </row>
    <row r="86" spans="1:19" ht="15.75" x14ac:dyDescent="0.25">
      <c r="A86" s="2" t="s">
        <v>146</v>
      </c>
      <c r="B86" s="1">
        <v>248740</v>
      </c>
      <c r="C86" s="1">
        <v>210340.3</v>
      </c>
      <c r="D86" s="1" t="s">
        <v>20</v>
      </c>
      <c r="E86" s="3">
        <v>203050.11</v>
      </c>
      <c r="F86" s="8" t="s">
        <v>54</v>
      </c>
      <c r="G86" s="7">
        <v>12.375</v>
      </c>
      <c r="H86" s="7" t="s">
        <v>22</v>
      </c>
      <c r="I86" s="8">
        <f t="shared" si="8"/>
        <v>16997.19595959596</v>
      </c>
      <c r="J86" s="8" t="s">
        <v>23</v>
      </c>
      <c r="K86" s="37">
        <f t="shared" si="9"/>
        <v>16408.089696969695</v>
      </c>
      <c r="L86" s="37" t="s">
        <v>24</v>
      </c>
      <c r="M86" s="8">
        <v>0.69299999999999995</v>
      </c>
      <c r="N86" s="8">
        <f t="shared" si="10"/>
        <v>2.1034029999999997</v>
      </c>
      <c r="O86" s="8">
        <f t="shared" si="11"/>
        <v>2.0305010999999999</v>
      </c>
      <c r="P86" t="s">
        <v>31</v>
      </c>
      <c r="Q86" t="s">
        <v>32</v>
      </c>
      <c r="R86">
        <v>-22.7423</v>
      </c>
      <c r="S86">
        <v>-42.720199999999998</v>
      </c>
    </row>
    <row r="87" spans="1:19" ht="15.75" x14ac:dyDescent="0.25">
      <c r="A87" s="2" t="s">
        <v>147</v>
      </c>
      <c r="B87" s="1">
        <v>163746</v>
      </c>
      <c r="C87" s="1">
        <v>135671.5</v>
      </c>
      <c r="D87" s="1" t="s">
        <v>20</v>
      </c>
      <c r="E87" s="3">
        <v>125114.19</v>
      </c>
      <c r="F87" s="8" t="s">
        <v>21</v>
      </c>
      <c r="G87" s="7">
        <v>12.4</v>
      </c>
      <c r="H87" s="7" t="s">
        <v>22</v>
      </c>
      <c r="I87" s="8">
        <f t="shared" si="8"/>
        <v>10941.25</v>
      </c>
      <c r="J87" s="8" t="s">
        <v>30</v>
      </c>
      <c r="K87" s="37">
        <f t="shared" si="9"/>
        <v>10089.854032258065</v>
      </c>
      <c r="L87" s="37" t="s">
        <v>38</v>
      </c>
      <c r="M87" s="8">
        <v>0.73</v>
      </c>
      <c r="N87" s="8">
        <f t="shared" si="10"/>
        <v>1.3567149999999999</v>
      </c>
      <c r="O87" s="8">
        <f t="shared" si="11"/>
        <v>1.2511418999999999</v>
      </c>
      <c r="P87" t="s">
        <v>25</v>
      </c>
      <c r="Q87" t="s">
        <v>25</v>
      </c>
      <c r="R87">
        <v>-22.416499999999999</v>
      </c>
      <c r="S87">
        <v>-42.975200000000001</v>
      </c>
    </row>
    <row r="88" spans="1:19" ht="15.75" x14ac:dyDescent="0.25">
      <c r="A88" s="2" t="s">
        <v>148</v>
      </c>
      <c r="B88" s="1">
        <v>10289</v>
      </c>
      <c r="C88" s="1">
        <v>8823.93</v>
      </c>
      <c r="D88" s="1" t="s">
        <v>65</v>
      </c>
      <c r="E88" s="3">
        <v>8436.5</v>
      </c>
      <c r="F88" s="10" t="s">
        <v>66</v>
      </c>
      <c r="G88" s="7">
        <v>1.1100000000000001</v>
      </c>
      <c r="H88" s="7" t="s">
        <v>67</v>
      </c>
      <c r="I88" s="8">
        <f t="shared" si="8"/>
        <v>7949.4864864864858</v>
      </c>
      <c r="J88" s="8" t="s">
        <v>73</v>
      </c>
      <c r="K88" s="37">
        <f t="shared" si="9"/>
        <v>7600.4504504504494</v>
      </c>
      <c r="L88" s="37" t="s">
        <v>74</v>
      </c>
      <c r="M88" s="8">
        <v>0.66700000000000004</v>
      </c>
      <c r="N88" s="8">
        <f t="shared" si="10"/>
        <v>8.8239300000000007E-2</v>
      </c>
      <c r="O88" s="8">
        <f t="shared" si="11"/>
        <v>8.4364999999999996E-2</v>
      </c>
      <c r="P88" t="s">
        <v>25</v>
      </c>
      <c r="Q88" t="s">
        <v>31</v>
      </c>
      <c r="R88">
        <v>-22.063800000000001</v>
      </c>
      <c r="S88">
        <v>-42.064300000000003</v>
      </c>
    </row>
    <row r="89" spans="1:19" ht="15.75" x14ac:dyDescent="0.25">
      <c r="A89" s="2" t="s">
        <v>149</v>
      </c>
      <c r="B89" s="1">
        <v>97035</v>
      </c>
      <c r="C89" s="1">
        <v>80840.62</v>
      </c>
      <c r="D89" s="1" t="s">
        <v>34</v>
      </c>
      <c r="E89" s="3">
        <v>75930.789999999994</v>
      </c>
      <c r="F89" s="8" t="s">
        <v>35</v>
      </c>
      <c r="G89" s="7">
        <v>10.33</v>
      </c>
      <c r="H89" s="7" t="s">
        <v>22</v>
      </c>
      <c r="I89" s="8">
        <f t="shared" si="8"/>
        <v>7825.8102613746369</v>
      </c>
      <c r="J89" s="8" t="s">
        <v>40</v>
      </c>
      <c r="K89" s="37">
        <f t="shared" si="9"/>
        <v>7350.5121006776371</v>
      </c>
      <c r="L89" s="37" t="s">
        <v>41</v>
      </c>
      <c r="M89" s="8">
        <v>0.72499999999999998</v>
      </c>
      <c r="N89" s="8">
        <f t="shared" si="10"/>
        <v>0.80840619999999996</v>
      </c>
      <c r="O89" s="8">
        <f t="shared" si="11"/>
        <v>0.75930789999999992</v>
      </c>
      <c r="P89" t="s">
        <v>25</v>
      </c>
      <c r="Q89" t="s">
        <v>25</v>
      </c>
      <c r="R89">
        <v>-22.116499999999998</v>
      </c>
      <c r="S89">
        <v>-43.218499999999999</v>
      </c>
    </row>
    <row r="90" spans="1:19" ht="15.75" x14ac:dyDescent="0.25">
      <c r="A90" s="2" t="s">
        <v>150</v>
      </c>
      <c r="B90" s="1">
        <v>71843</v>
      </c>
      <c r="C90" s="1">
        <v>60981.14</v>
      </c>
      <c r="D90" s="1" t="s">
        <v>27</v>
      </c>
      <c r="E90" s="3">
        <v>57273.74</v>
      </c>
      <c r="F90" s="8" t="s">
        <v>28</v>
      </c>
      <c r="G90" s="7">
        <v>8.2899999999999991</v>
      </c>
      <c r="H90" s="7" t="s">
        <v>36</v>
      </c>
      <c r="I90" s="8">
        <f t="shared" si="8"/>
        <v>7355.9879372738242</v>
      </c>
      <c r="J90" s="8" t="s">
        <v>40</v>
      </c>
      <c r="K90" s="37">
        <f t="shared" si="9"/>
        <v>6908.7744270205067</v>
      </c>
      <c r="L90" s="37" t="s">
        <v>41</v>
      </c>
      <c r="M90" s="8">
        <v>0.73799999999999999</v>
      </c>
      <c r="N90" s="8">
        <f t="shared" si="10"/>
        <v>0.6098114</v>
      </c>
      <c r="O90" s="8">
        <f t="shared" si="11"/>
        <v>0.57273739999999995</v>
      </c>
      <c r="P90" t="s">
        <v>25</v>
      </c>
      <c r="Q90" t="s">
        <v>25</v>
      </c>
      <c r="R90">
        <v>-22.244499999999999</v>
      </c>
      <c r="S90">
        <v>-43.712899999999998</v>
      </c>
    </row>
    <row r="91" spans="1:19" ht="15.75" x14ac:dyDescent="0.25">
      <c r="A91" s="2" t="s">
        <v>151</v>
      </c>
      <c r="B91" s="1">
        <v>24557</v>
      </c>
      <c r="C91" s="1">
        <v>20550.650000000001</v>
      </c>
      <c r="D91" s="1" t="s">
        <v>43</v>
      </c>
      <c r="E91" s="3">
        <v>19702.95</v>
      </c>
      <c r="F91" s="55" t="s">
        <v>44</v>
      </c>
      <c r="G91" s="7">
        <v>3.22</v>
      </c>
      <c r="H91" s="7" t="s">
        <v>29</v>
      </c>
      <c r="I91" s="8">
        <f t="shared" si="8"/>
        <v>6382.1894409937886</v>
      </c>
      <c r="J91" s="8" t="s">
        <v>84</v>
      </c>
      <c r="K91" s="37">
        <f t="shared" si="9"/>
        <v>6118.9285714285716</v>
      </c>
      <c r="L91" s="37" t="s">
        <v>85</v>
      </c>
      <c r="M91" s="8">
        <v>0.73</v>
      </c>
      <c r="N91" s="8">
        <f t="shared" si="10"/>
        <v>0.20550650000000001</v>
      </c>
      <c r="O91" s="8">
        <f t="shared" si="11"/>
        <v>0.1970295</v>
      </c>
      <c r="P91" t="s">
        <v>31</v>
      </c>
      <c r="Q91" t="s">
        <v>32</v>
      </c>
      <c r="R91">
        <v>-20.927600000000002</v>
      </c>
      <c r="S91">
        <v>-41.870100000000001</v>
      </c>
    </row>
    <row r="92" spans="1:19" ht="15.75" x14ac:dyDescent="0.25">
      <c r="A92" s="2" t="s">
        <v>152</v>
      </c>
      <c r="B92" s="1">
        <v>34410</v>
      </c>
      <c r="C92" s="1">
        <v>28826.94</v>
      </c>
      <c r="D92" s="1" t="s">
        <v>60</v>
      </c>
      <c r="E92" s="3">
        <v>27063.15</v>
      </c>
      <c r="F92" s="55" t="s">
        <v>61</v>
      </c>
      <c r="G92" s="7">
        <v>3.29</v>
      </c>
      <c r="H92" s="7" t="s">
        <v>76</v>
      </c>
      <c r="I92" s="8">
        <f t="shared" si="8"/>
        <v>8761.9878419452889</v>
      </c>
      <c r="J92" s="8" t="s">
        <v>73</v>
      </c>
      <c r="K92" s="37">
        <f t="shared" si="9"/>
        <v>8225.8814589665653</v>
      </c>
      <c r="L92" s="37" t="s">
        <v>74</v>
      </c>
      <c r="M92" s="8">
        <v>0.71399999999999997</v>
      </c>
      <c r="N92" s="8">
        <f t="shared" si="10"/>
        <v>0.28826940000000001</v>
      </c>
      <c r="O92" s="8">
        <f t="shared" si="11"/>
        <v>0.27063150000000002</v>
      </c>
      <c r="P92" t="s">
        <v>25</v>
      </c>
      <c r="Q92" t="s">
        <v>25</v>
      </c>
      <c r="R92">
        <v>-22.405899999999999</v>
      </c>
      <c r="S92">
        <v>-43.668599999999998</v>
      </c>
    </row>
    <row r="93" spans="1:19" ht="16.5" thickBot="1" x14ac:dyDescent="0.3">
      <c r="A93" s="4" t="s">
        <v>153</v>
      </c>
      <c r="B93" s="5">
        <v>257803</v>
      </c>
      <c r="C93" s="5">
        <v>215743.54</v>
      </c>
      <c r="D93" s="1" t="s">
        <v>53</v>
      </c>
      <c r="E93" s="6">
        <v>195867.08</v>
      </c>
      <c r="F93" s="8" t="s">
        <v>21</v>
      </c>
      <c r="G93" s="7">
        <v>15.25</v>
      </c>
      <c r="H93" s="7" t="s">
        <v>69</v>
      </c>
      <c r="I93" s="8">
        <f t="shared" si="8"/>
        <v>14147.117377049181</v>
      </c>
      <c r="J93" s="8" t="s">
        <v>23</v>
      </c>
      <c r="K93" s="37">
        <f t="shared" si="9"/>
        <v>12843.742950819671</v>
      </c>
      <c r="L93" s="37" t="s">
        <v>24</v>
      </c>
      <c r="M93" s="8">
        <v>0.77100000000000002</v>
      </c>
      <c r="N93" s="8">
        <f t="shared" si="10"/>
        <v>2.1574354000000002</v>
      </c>
      <c r="O93" s="8">
        <f t="shared" si="11"/>
        <v>1.9586707999999999</v>
      </c>
      <c r="P93" t="s">
        <v>25</v>
      </c>
      <c r="Q93" t="s">
        <v>25</v>
      </c>
      <c r="R93">
        <v>-22.520199999999999</v>
      </c>
      <c r="S93">
        <v>-44.099600000000002</v>
      </c>
    </row>
    <row r="94" spans="1:19" ht="15.75" x14ac:dyDescent="0.25">
      <c r="A94" s="9"/>
      <c r="B94" s="10"/>
      <c r="C94" s="10"/>
      <c r="D94" s="1"/>
      <c r="E94" s="10"/>
      <c r="F94" s="10"/>
      <c r="G94" s="7"/>
      <c r="H94" s="7"/>
      <c r="I94" s="8"/>
      <c r="J94" s="8"/>
      <c r="K94" s="37"/>
      <c r="L94" s="37"/>
      <c r="M94" s="8"/>
      <c r="N94" s="8"/>
      <c r="O94" s="8"/>
      <c r="P94" s="8"/>
    </row>
    <row r="95" spans="1:19" ht="15.75" x14ac:dyDescent="0.25">
      <c r="E95" s="10"/>
      <c r="F95" s="8"/>
      <c r="G95" s="53"/>
      <c r="H95" s="53"/>
      <c r="L95" s="37"/>
    </row>
    <row r="96" spans="1:19" ht="15.75" x14ac:dyDescent="0.25">
      <c r="E96" s="10"/>
      <c r="F96" s="8"/>
      <c r="G96" s="53"/>
      <c r="H96" s="53"/>
      <c r="L96" s="37"/>
    </row>
    <row r="97" spans="5:12" ht="15.75" x14ac:dyDescent="0.25">
      <c r="E97" s="10"/>
      <c r="F97" s="8"/>
      <c r="L97" s="37"/>
    </row>
    <row r="98" spans="5:12" ht="15.75" x14ac:dyDescent="0.25">
      <c r="E98" s="10"/>
      <c r="K98" s="37"/>
    </row>
    <row r="99" spans="5:12" ht="15.75" x14ac:dyDescent="0.25">
      <c r="K99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3"/>
  <sheetViews>
    <sheetView workbookViewId="0">
      <selection activeCell="S3" sqref="S3"/>
    </sheetView>
  </sheetViews>
  <sheetFormatPr defaultRowHeight="15" x14ac:dyDescent="0.25"/>
  <sheetData>
    <row r="1" spans="1:17" ht="15.75" thickBot="1" x14ac:dyDescent="0.3">
      <c r="A1" s="38" t="s">
        <v>0</v>
      </c>
      <c r="B1" s="39" t="s">
        <v>1</v>
      </c>
      <c r="C1" s="40" t="s">
        <v>2</v>
      </c>
      <c r="D1" s="52" t="s">
        <v>3</v>
      </c>
      <c r="E1" s="41" t="s">
        <v>4</v>
      </c>
      <c r="F1" s="40" t="s">
        <v>6</v>
      </c>
      <c r="G1" s="52" t="s">
        <v>7</v>
      </c>
      <c r="H1" s="41" t="s">
        <v>8</v>
      </c>
      <c r="I1" s="41" t="s">
        <v>9</v>
      </c>
      <c r="J1" s="41" t="s">
        <v>10</v>
      </c>
      <c r="K1" s="41" t="s">
        <v>12</v>
      </c>
      <c r="L1" s="42" t="s">
        <v>13</v>
      </c>
      <c r="M1" s="42" t="s">
        <v>14</v>
      </c>
      <c r="N1" s="41" t="s">
        <v>16</v>
      </c>
      <c r="O1" s="41" t="s">
        <v>154</v>
      </c>
      <c r="P1" s="41" t="s">
        <v>17</v>
      </c>
      <c r="Q1" s="41" t="s">
        <v>18</v>
      </c>
    </row>
    <row r="2" spans="1:17" ht="15.75" x14ac:dyDescent="0.25">
      <c r="A2" s="2" t="s">
        <v>19</v>
      </c>
      <c r="B2" s="1">
        <v>169511</v>
      </c>
      <c r="C2" s="1">
        <v>138742.31</v>
      </c>
      <c r="D2" s="1" t="s">
        <v>20</v>
      </c>
      <c r="E2" s="3">
        <v>128766.37</v>
      </c>
      <c r="F2" s="7">
        <v>9.4</v>
      </c>
      <c r="G2" s="7" t="s">
        <v>22</v>
      </c>
      <c r="H2" s="8">
        <v>14759.820212765957</v>
      </c>
      <c r="I2" s="8" t="s">
        <v>23</v>
      </c>
      <c r="J2" s="37">
        <v>13698.55</v>
      </c>
      <c r="K2" s="8">
        <v>0.72399999999999998</v>
      </c>
      <c r="L2" s="8">
        <v>1.3874230999999999</v>
      </c>
      <c r="M2" s="8">
        <v>1.2876637</v>
      </c>
      <c r="N2" t="s">
        <v>25</v>
      </c>
      <c r="O2" t="s">
        <v>25</v>
      </c>
      <c r="P2">
        <v>-23.001100000000001</v>
      </c>
      <c r="Q2">
        <v>-44.319600000000001</v>
      </c>
    </row>
    <row r="3" spans="1:17" ht="15.75" x14ac:dyDescent="0.25">
      <c r="A3" s="2" t="s">
        <v>33</v>
      </c>
      <c r="B3" s="1">
        <v>112008</v>
      </c>
      <c r="C3" s="1">
        <v>93134.44</v>
      </c>
      <c r="D3" s="1" t="s">
        <v>34</v>
      </c>
      <c r="E3" s="3">
        <v>87514.01</v>
      </c>
      <c r="F3" s="7">
        <v>9.1999999999999993</v>
      </c>
      <c r="G3" s="7" t="s">
        <v>36</v>
      </c>
      <c r="H3" s="8">
        <v>10123.308695652175</v>
      </c>
      <c r="I3" s="8" t="s">
        <v>37</v>
      </c>
      <c r="J3" s="37">
        <v>9512.3923913043473</v>
      </c>
      <c r="K3" s="8">
        <v>0.71799999999999997</v>
      </c>
      <c r="L3" s="8">
        <v>0.93134440000000007</v>
      </c>
      <c r="M3" s="8">
        <v>0.87514009999999998</v>
      </c>
      <c r="N3" t="s">
        <v>25</v>
      </c>
      <c r="O3" t="s">
        <v>25</v>
      </c>
      <c r="P3">
        <v>-22.869700000000002</v>
      </c>
      <c r="Q3">
        <v>-42.332599999999999</v>
      </c>
    </row>
    <row r="4" spans="1:17" ht="15.75" x14ac:dyDescent="0.25">
      <c r="A4" s="2" t="s">
        <v>42</v>
      </c>
      <c r="B4" s="1">
        <v>27560</v>
      </c>
      <c r="C4" s="1">
        <v>22340.77</v>
      </c>
      <c r="D4" s="1" t="s">
        <v>43</v>
      </c>
      <c r="E4" s="3">
        <v>20947.46</v>
      </c>
      <c r="F4" s="7">
        <v>2.2000000000000002</v>
      </c>
      <c r="G4" s="7" t="s">
        <v>45</v>
      </c>
      <c r="H4" s="8">
        <v>10154.895454545454</v>
      </c>
      <c r="I4" s="8" t="s">
        <v>37</v>
      </c>
      <c r="J4" s="37">
        <v>9521.5727272727254</v>
      </c>
      <c r="K4" s="8">
        <v>0.72799999999999998</v>
      </c>
      <c r="L4" s="8">
        <v>0.22340770000000001</v>
      </c>
      <c r="M4" s="8">
        <v>0.20947459999999998</v>
      </c>
      <c r="N4" t="s">
        <v>25</v>
      </c>
      <c r="O4" t="s">
        <v>25</v>
      </c>
      <c r="P4">
        <v>-22.752800000000001</v>
      </c>
      <c r="Q4">
        <v>-41.884599999999999</v>
      </c>
    </row>
    <row r="5" spans="1:17" ht="15.75" x14ac:dyDescent="0.25">
      <c r="A5" s="2" t="s">
        <v>46</v>
      </c>
      <c r="B5" s="1">
        <v>27715</v>
      </c>
      <c r="C5" s="1">
        <v>23411.18</v>
      </c>
      <c r="D5" s="1" t="s">
        <v>43</v>
      </c>
      <c r="E5" s="3">
        <v>21532.37</v>
      </c>
      <c r="F5" s="7">
        <v>2.2000000000000002</v>
      </c>
      <c r="G5" s="7" t="s">
        <v>45</v>
      </c>
      <c r="H5" s="8">
        <v>10641.445454545454</v>
      </c>
      <c r="I5" s="8" t="s">
        <v>30</v>
      </c>
      <c r="J5" s="37">
        <v>9787.4409090909085</v>
      </c>
      <c r="K5" s="8">
        <v>0.73299999999999998</v>
      </c>
      <c r="L5" s="8">
        <v>0.23411180000000001</v>
      </c>
      <c r="M5" s="8">
        <v>0.21532369999999998</v>
      </c>
      <c r="N5" t="s">
        <v>31</v>
      </c>
      <c r="O5" t="s">
        <v>25</v>
      </c>
      <c r="P5">
        <v>-22.977399999999999</v>
      </c>
      <c r="Q5">
        <v>-42.026699999999998</v>
      </c>
    </row>
    <row r="6" spans="1:17" ht="15.75" x14ac:dyDescent="0.25">
      <c r="A6" s="2" t="s">
        <v>47</v>
      </c>
      <c r="B6" s="1">
        <v>94778</v>
      </c>
      <c r="C6" s="1">
        <v>80297.88</v>
      </c>
      <c r="D6" s="1" t="s">
        <v>34</v>
      </c>
      <c r="E6" s="3">
        <v>75608.91</v>
      </c>
      <c r="F6" s="7">
        <v>6.29</v>
      </c>
      <c r="G6" s="7" t="s">
        <v>36</v>
      </c>
      <c r="H6" s="8">
        <v>12765.958664546901</v>
      </c>
      <c r="I6" s="8" t="s">
        <v>30</v>
      </c>
      <c r="J6" s="37">
        <v>12020.494435612083</v>
      </c>
      <c r="K6" s="8">
        <v>0.73299999999999998</v>
      </c>
      <c r="L6" s="8">
        <v>0.80297879999999999</v>
      </c>
      <c r="M6" s="8">
        <v>0.75608910000000007</v>
      </c>
      <c r="N6" t="s">
        <v>25</v>
      </c>
      <c r="O6" t="s">
        <v>25</v>
      </c>
      <c r="P6">
        <v>-22.471499999999999</v>
      </c>
      <c r="Q6">
        <v>-43.826900000000002</v>
      </c>
    </row>
    <row r="7" spans="1:17" ht="15.75" x14ac:dyDescent="0.25">
      <c r="A7" s="2" t="s">
        <v>49</v>
      </c>
      <c r="B7" s="1">
        <v>177813</v>
      </c>
      <c r="C7" s="1">
        <v>150816.18</v>
      </c>
      <c r="D7" s="1" t="s">
        <v>20</v>
      </c>
      <c r="E7" s="3">
        <v>142240.73000000001</v>
      </c>
      <c r="F7" s="8">
        <v>8.25</v>
      </c>
      <c r="G7" s="8" t="s">
        <v>36</v>
      </c>
      <c r="H7" s="8">
        <v>18280.749090909088</v>
      </c>
      <c r="I7" s="8" t="s">
        <v>50</v>
      </c>
      <c r="J7" s="37">
        <v>17241.300606060606</v>
      </c>
      <c r="K7" s="8">
        <v>0.72899999999999998</v>
      </c>
      <c r="L7" s="8">
        <v>1.5081617999999999</v>
      </c>
      <c r="M7" s="8">
        <v>1.4224073000000002</v>
      </c>
      <c r="N7" t="s">
        <v>25</v>
      </c>
      <c r="O7" t="s">
        <v>25</v>
      </c>
      <c r="P7">
        <v>-22.548100000000002</v>
      </c>
      <c r="Q7">
        <v>-44.175199999999997</v>
      </c>
    </row>
    <row r="8" spans="1:17" ht="15.75" x14ac:dyDescent="0.25">
      <c r="A8" s="2" t="s">
        <v>52</v>
      </c>
      <c r="B8" s="1">
        <v>469332</v>
      </c>
      <c r="C8" s="1">
        <v>395356.97</v>
      </c>
      <c r="D8" s="1" t="s">
        <v>53</v>
      </c>
      <c r="E8" s="3">
        <v>385680.75</v>
      </c>
      <c r="F8" s="8">
        <v>11.25</v>
      </c>
      <c r="G8" s="8" t="s">
        <v>22</v>
      </c>
      <c r="H8" s="8">
        <v>35142.841777777772</v>
      </c>
      <c r="I8" s="8" t="s">
        <v>55</v>
      </c>
      <c r="J8" s="37">
        <v>34282.73333333333</v>
      </c>
      <c r="K8" s="8">
        <v>0.68400000000000005</v>
      </c>
      <c r="L8" s="8">
        <v>3.9535696999999996</v>
      </c>
      <c r="M8" s="8">
        <v>3.8568074999999999</v>
      </c>
      <c r="N8" t="s">
        <v>25</v>
      </c>
      <c r="O8" t="s">
        <v>25</v>
      </c>
      <c r="P8">
        <v>-22.763999999999999</v>
      </c>
      <c r="Q8">
        <v>-43.3992</v>
      </c>
    </row>
    <row r="9" spans="1:17" ht="15.75" x14ac:dyDescent="0.25">
      <c r="A9" s="2" t="s">
        <v>57</v>
      </c>
      <c r="B9" s="1">
        <v>25333</v>
      </c>
      <c r="C9" s="1">
        <v>21462.1</v>
      </c>
      <c r="D9" s="1" t="s">
        <v>43</v>
      </c>
      <c r="E9" s="3">
        <v>20485.7</v>
      </c>
      <c r="F9" s="7">
        <v>2.11</v>
      </c>
      <c r="G9" s="7" t="s">
        <v>58</v>
      </c>
      <c r="H9" s="8">
        <v>10171.611374407583</v>
      </c>
      <c r="I9" s="8" t="s">
        <v>37</v>
      </c>
      <c r="J9" s="37">
        <v>9708.8625592417065</v>
      </c>
      <c r="K9" s="8">
        <v>0.66</v>
      </c>
      <c r="L9" s="8">
        <v>0.21462099999999998</v>
      </c>
      <c r="M9" s="8">
        <v>0.20485700000000001</v>
      </c>
      <c r="N9" t="s">
        <v>31</v>
      </c>
      <c r="O9" t="s">
        <v>25</v>
      </c>
      <c r="P9">
        <v>-22.154499999999999</v>
      </c>
      <c r="Q9">
        <v>-42.4251</v>
      </c>
    </row>
    <row r="10" spans="1:17" ht="15.75" x14ac:dyDescent="0.25">
      <c r="A10" s="2" t="s">
        <v>59</v>
      </c>
      <c r="B10" s="1">
        <v>35411</v>
      </c>
      <c r="C10" s="1">
        <v>30022.28</v>
      </c>
      <c r="D10" s="1" t="s">
        <v>60</v>
      </c>
      <c r="E10" s="3">
        <v>27952.25</v>
      </c>
      <c r="F10" s="7">
        <v>2.2200000000000002</v>
      </c>
      <c r="G10" s="7" t="s">
        <v>45</v>
      </c>
      <c r="H10" s="8">
        <v>13523.549549549547</v>
      </c>
      <c r="I10" s="8" t="s">
        <v>30</v>
      </c>
      <c r="J10" s="37">
        <v>12591.103603603602</v>
      </c>
      <c r="K10" s="8">
        <v>0.73199999999999998</v>
      </c>
      <c r="L10" s="8">
        <v>0.30022280000000001</v>
      </c>
      <c r="M10" s="8">
        <v>0.27952250000000001</v>
      </c>
      <c r="N10" t="s">
        <v>25</v>
      </c>
      <c r="O10" t="s">
        <v>25</v>
      </c>
      <c r="P10">
        <v>-21.1449</v>
      </c>
      <c r="Q10">
        <v>-41.682200000000002</v>
      </c>
    </row>
    <row r="11" spans="1:17" ht="15.75" x14ac:dyDescent="0.25">
      <c r="A11" s="2" t="s">
        <v>62</v>
      </c>
      <c r="B11" s="1">
        <v>186227</v>
      </c>
      <c r="C11" s="1">
        <v>152524.10999999999</v>
      </c>
      <c r="D11" s="1" t="s">
        <v>20</v>
      </c>
      <c r="E11" s="3">
        <v>140359.03</v>
      </c>
      <c r="F11" s="7">
        <v>14.2</v>
      </c>
      <c r="G11" s="7" t="s">
        <v>22</v>
      </c>
      <c r="H11" s="8">
        <v>10741.134507042254</v>
      </c>
      <c r="I11" s="8" t="s">
        <v>30</v>
      </c>
      <c r="J11" s="37">
        <v>9884.4387323943665</v>
      </c>
      <c r="K11" s="8">
        <v>0.73499999999999999</v>
      </c>
      <c r="L11" s="8">
        <v>1.5252410999999999</v>
      </c>
      <c r="M11" s="8">
        <v>1.4035903000000001</v>
      </c>
      <c r="N11" t="s">
        <v>25</v>
      </c>
      <c r="O11" t="s">
        <v>25</v>
      </c>
      <c r="P11">
        <v>-22.889399999999998</v>
      </c>
      <c r="Q11">
        <v>-42.028599999999997</v>
      </c>
    </row>
    <row r="12" spans="1:17" ht="15.75" x14ac:dyDescent="0.25">
      <c r="A12" s="2" t="s">
        <v>63</v>
      </c>
      <c r="B12" s="1">
        <v>54273</v>
      </c>
      <c r="C12" s="1">
        <v>45913.84</v>
      </c>
      <c r="D12" s="1" t="s">
        <v>27</v>
      </c>
      <c r="E12" s="3">
        <v>43674.03</v>
      </c>
      <c r="F12" s="7">
        <v>3.11</v>
      </c>
      <c r="G12" s="7" t="s">
        <v>29</v>
      </c>
      <c r="H12" s="8">
        <v>14763.292604501607</v>
      </c>
      <c r="I12" s="8" t="s">
        <v>23</v>
      </c>
      <c r="J12" s="37">
        <v>14043.096463022508</v>
      </c>
      <c r="K12" s="8">
        <v>0.7</v>
      </c>
      <c r="L12" s="8">
        <v>0.45913839999999995</v>
      </c>
      <c r="M12" s="8">
        <v>0.43674029999999997</v>
      </c>
      <c r="N12" t="s">
        <v>25</v>
      </c>
      <c r="O12" t="s">
        <v>25</v>
      </c>
      <c r="P12">
        <v>-22.465800000000002</v>
      </c>
      <c r="Q12">
        <v>-42.652299999999997</v>
      </c>
    </row>
    <row r="13" spans="1:17" ht="15.75" x14ac:dyDescent="0.25">
      <c r="A13" s="2" t="s">
        <v>64</v>
      </c>
      <c r="B13" s="1">
        <v>14827</v>
      </c>
      <c r="C13" s="1">
        <v>12876.76</v>
      </c>
      <c r="D13" s="1" t="s">
        <v>65</v>
      </c>
      <c r="E13" s="3">
        <v>12480.82</v>
      </c>
      <c r="F13" s="7">
        <v>1.22</v>
      </c>
      <c r="G13" s="7" t="s">
        <v>67</v>
      </c>
      <c r="H13" s="8">
        <v>10554.72131147541</v>
      </c>
      <c r="I13" s="8" t="s">
        <v>37</v>
      </c>
      <c r="J13" s="37">
        <v>10230.180327868853</v>
      </c>
      <c r="K13" s="8">
        <v>0.69099999999999995</v>
      </c>
      <c r="L13" s="8">
        <v>0.12876760000000001</v>
      </c>
      <c r="M13" s="8">
        <v>0.12480819999999999</v>
      </c>
      <c r="N13" t="s">
        <v>31</v>
      </c>
      <c r="O13" t="s">
        <v>25</v>
      </c>
      <c r="P13">
        <v>-21.569099999999999</v>
      </c>
      <c r="Q13">
        <v>-41.918700000000001</v>
      </c>
    </row>
    <row r="14" spans="1:17" ht="15.75" x14ac:dyDescent="0.25">
      <c r="A14" s="2" t="s">
        <v>68</v>
      </c>
      <c r="B14" s="1">
        <v>463731</v>
      </c>
      <c r="C14" s="1">
        <v>382261.73</v>
      </c>
      <c r="D14" s="1" t="s">
        <v>53</v>
      </c>
      <c r="E14" s="3">
        <v>359235.53</v>
      </c>
      <c r="F14" s="7">
        <v>20.3</v>
      </c>
      <c r="G14" s="7" t="s">
        <v>69</v>
      </c>
      <c r="H14" s="8">
        <v>18830.627093596057</v>
      </c>
      <c r="I14" s="8" t="s">
        <v>50</v>
      </c>
      <c r="J14" s="37">
        <v>17696.331527093596</v>
      </c>
      <c r="K14" s="8">
        <v>0.71599999999999997</v>
      </c>
      <c r="L14" s="8">
        <v>3.8226172999999997</v>
      </c>
      <c r="M14" s="8">
        <v>3.5923553000000004</v>
      </c>
      <c r="N14" t="s">
        <v>25</v>
      </c>
      <c r="O14" t="s">
        <v>25</v>
      </c>
      <c r="P14">
        <v>-21.7622</v>
      </c>
      <c r="Q14">
        <v>-41.318100000000001</v>
      </c>
    </row>
    <row r="15" spans="1:17" ht="15.75" x14ac:dyDescent="0.25">
      <c r="A15" s="2" t="s">
        <v>70</v>
      </c>
      <c r="B15" s="1">
        <v>19830</v>
      </c>
      <c r="C15" s="1">
        <v>16870.39</v>
      </c>
      <c r="D15" s="1" t="s">
        <v>71</v>
      </c>
      <c r="E15" s="3">
        <v>15769.37</v>
      </c>
      <c r="F15" s="7">
        <v>2.11</v>
      </c>
      <c r="G15" s="7" t="s">
        <v>58</v>
      </c>
      <c r="H15" s="8">
        <v>7995.4454976303323</v>
      </c>
      <c r="I15" s="8" t="s">
        <v>73</v>
      </c>
      <c r="J15" s="37">
        <v>7473.6350710900479</v>
      </c>
      <c r="K15" s="8">
        <v>0.70899999999999996</v>
      </c>
      <c r="L15" s="8">
        <v>0.16870389999999999</v>
      </c>
      <c r="M15" s="8">
        <v>0.15769370000000002</v>
      </c>
      <c r="N15" t="s">
        <v>31</v>
      </c>
      <c r="O15" t="s">
        <v>25</v>
      </c>
      <c r="P15">
        <v>-21.979700000000001</v>
      </c>
      <c r="Q15">
        <v>-42.366399999999999</v>
      </c>
    </row>
    <row r="16" spans="1:17" ht="15.75" x14ac:dyDescent="0.25">
      <c r="A16" s="2" t="s">
        <v>75</v>
      </c>
      <c r="B16" s="1">
        <v>33601</v>
      </c>
      <c r="C16" s="1">
        <v>28135.13</v>
      </c>
      <c r="D16" s="1" t="s">
        <v>60</v>
      </c>
      <c r="E16" s="3">
        <v>26814.59</v>
      </c>
      <c r="F16" s="7">
        <v>4.3</v>
      </c>
      <c r="G16" s="7" t="s">
        <v>76</v>
      </c>
      <c r="H16" s="8">
        <v>6543.0534883720939</v>
      </c>
      <c r="I16" s="8" t="s">
        <v>40</v>
      </c>
      <c r="J16" s="37">
        <v>6235.9511627906977</v>
      </c>
      <c r="K16" s="8">
        <v>0.71299999999999997</v>
      </c>
      <c r="L16" s="8">
        <v>0.28135130000000003</v>
      </c>
      <c r="M16" s="8">
        <v>0.26814589999999999</v>
      </c>
      <c r="N16" t="s">
        <v>31</v>
      </c>
      <c r="O16" t="s">
        <v>25</v>
      </c>
      <c r="P16">
        <v>-22.182099999999998</v>
      </c>
      <c r="Q16">
        <v>-41.662999999999997</v>
      </c>
    </row>
    <row r="17" spans="1:17" ht="15.75" x14ac:dyDescent="0.25">
      <c r="A17" s="2" t="s">
        <v>78</v>
      </c>
      <c r="B17" s="1">
        <v>17434</v>
      </c>
      <c r="C17" s="1">
        <v>14799.79</v>
      </c>
      <c r="D17" s="1" t="s">
        <v>71</v>
      </c>
      <c r="E17" s="3">
        <v>14290.06</v>
      </c>
      <c r="F17" s="7">
        <v>1.4</v>
      </c>
      <c r="G17" s="7" t="s">
        <v>58</v>
      </c>
      <c r="H17" s="8">
        <v>10571.278571428573</v>
      </c>
      <c r="I17" s="8" t="s">
        <v>37</v>
      </c>
      <c r="J17" s="37">
        <v>10207.185714285715</v>
      </c>
      <c r="K17" s="8">
        <v>0.69599999999999995</v>
      </c>
      <c r="L17" s="8">
        <v>0.14799790000000002</v>
      </c>
      <c r="M17" s="8">
        <v>0.14290059999999999</v>
      </c>
      <c r="N17" t="s">
        <v>31</v>
      </c>
      <c r="O17" t="s">
        <v>25</v>
      </c>
      <c r="P17">
        <v>-21.931000000000001</v>
      </c>
      <c r="Q17">
        <v>-42.604599999999998</v>
      </c>
    </row>
    <row r="18" spans="1:17" ht="15.75" x14ac:dyDescent="0.25">
      <c r="A18" s="2" t="s">
        <v>79</v>
      </c>
      <c r="B18" s="1">
        <v>35347</v>
      </c>
      <c r="C18" s="1">
        <v>29131.41</v>
      </c>
      <c r="D18" s="1" t="s">
        <v>60</v>
      </c>
      <c r="E18" s="3">
        <v>26929.77</v>
      </c>
      <c r="F18" s="7">
        <v>1.3</v>
      </c>
      <c r="G18" s="7" t="s">
        <v>58</v>
      </c>
      <c r="H18" s="8">
        <v>22408.776923076923</v>
      </c>
      <c r="I18" s="8" t="s">
        <v>55</v>
      </c>
      <c r="J18" s="37">
        <v>20715.207692307693</v>
      </c>
      <c r="K18" s="8">
        <v>0.72599999999999998</v>
      </c>
      <c r="L18" s="8">
        <v>0.29131410000000002</v>
      </c>
      <c r="M18" s="8">
        <v>0.26929770000000003</v>
      </c>
      <c r="N18" t="s">
        <v>31</v>
      </c>
      <c r="O18" t="s">
        <v>25</v>
      </c>
      <c r="P18">
        <v>-22.481200000000001</v>
      </c>
      <c r="Q18">
        <v>-42.206600000000002</v>
      </c>
    </row>
    <row r="19" spans="1:17" ht="15.75" x14ac:dyDescent="0.25">
      <c r="A19" s="2" t="s">
        <v>81</v>
      </c>
      <c r="B19" s="1">
        <v>21211</v>
      </c>
      <c r="C19" s="1">
        <v>17741.759999999998</v>
      </c>
      <c r="D19" s="1" t="s">
        <v>71</v>
      </c>
      <c r="E19" s="3">
        <v>16632.54</v>
      </c>
      <c r="F19" s="7">
        <v>2.2999999999999998</v>
      </c>
      <c r="G19" s="7" t="s">
        <v>45</v>
      </c>
      <c r="H19" s="8">
        <v>7713.8086956521738</v>
      </c>
      <c r="I19" s="8" t="s">
        <v>40</v>
      </c>
      <c r="J19" s="37">
        <v>7231.5391304347831</v>
      </c>
      <c r="K19" s="8">
        <v>0.71199999999999997</v>
      </c>
      <c r="L19" s="8">
        <v>0.17741759999999998</v>
      </c>
      <c r="M19" s="8">
        <v>0.16632540000000001</v>
      </c>
      <c r="N19" t="s">
        <v>31</v>
      </c>
      <c r="O19" t="s">
        <v>25</v>
      </c>
      <c r="P19">
        <v>-22.083400000000001</v>
      </c>
      <c r="Q19">
        <v>-41.871899999999997</v>
      </c>
    </row>
    <row r="20" spans="1:17" ht="15.75" x14ac:dyDescent="0.25">
      <c r="A20" s="2" t="s">
        <v>82</v>
      </c>
      <c r="B20" s="1">
        <v>25699</v>
      </c>
      <c r="C20" s="1">
        <v>21848.53</v>
      </c>
      <c r="D20" s="1" t="s">
        <v>43</v>
      </c>
      <c r="E20" s="3">
        <v>20287.53</v>
      </c>
      <c r="F20" s="7">
        <v>2.11</v>
      </c>
      <c r="G20" s="7" t="s">
        <v>58</v>
      </c>
      <c r="H20" s="8">
        <v>10354.753554502369</v>
      </c>
      <c r="I20" s="8" t="s">
        <v>37</v>
      </c>
      <c r="J20" s="37">
        <v>9614.9431279620858</v>
      </c>
      <c r="K20" s="8">
        <v>0.72899999999999998</v>
      </c>
      <c r="L20" s="8">
        <v>0.21848529999999999</v>
      </c>
      <c r="M20" s="8">
        <v>0.20287529999999998</v>
      </c>
      <c r="N20" t="s">
        <v>31</v>
      </c>
      <c r="O20" t="s">
        <v>25</v>
      </c>
      <c r="P20">
        <v>-22.026700000000002</v>
      </c>
      <c r="Q20">
        <v>-42.364800000000002</v>
      </c>
    </row>
    <row r="21" spans="1:17" ht="15.75" x14ac:dyDescent="0.25">
      <c r="A21" s="2" t="s">
        <v>83</v>
      </c>
      <c r="B21" s="1">
        <v>10930</v>
      </c>
      <c r="C21" s="1">
        <v>9246.07</v>
      </c>
      <c r="D21" s="1" t="s">
        <v>65</v>
      </c>
      <c r="E21" s="3">
        <v>8892.4</v>
      </c>
      <c r="F21" s="7">
        <v>2.11</v>
      </c>
      <c r="G21" s="7" t="s">
        <v>58</v>
      </c>
      <c r="H21" s="8">
        <v>4382.023696682465</v>
      </c>
      <c r="I21" s="8" t="s">
        <v>84</v>
      </c>
      <c r="J21" s="37">
        <v>4214.4075829383883</v>
      </c>
      <c r="K21" s="8">
        <v>0.65900000000000003</v>
      </c>
      <c r="L21" s="8">
        <v>9.2460699999999993E-2</v>
      </c>
      <c r="M21" s="8">
        <v>8.8924000000000003E-2</v>
      </c>
      <c r="N21" t="s">
        <v>31</v>
      </c>
      <c r="O21" t="s">
        <v>25</v>
      </c>
      <c r="P21">
        <v>-22.053599999999999</v>
      </c>
      <c r="Q21">
        <v>-42.523200000000003</v>
      </c>
    </row>
    <row r="22" spans="1:17" ht="15.75" x14ac:dyDescent="0.25">
      <c r="A22" s="2" t="s">
        <v>86</v>
      </c>
      <c r="B22" s="1">
        <v>855048</v>
      </c>
      <c r="C22" s="1">
        <v>719006.54</v>
      </c>
      <c r="D22" s="1" t="s">
        <v>53</v>
      </c>
      <c r="E22" s="3">
        <v>687887.63</v>
      </c>
      <c r="F22" s="7">
        <v>32.25</v>
      </c>
      <c r="G22" s="7" t="s">
        <v>69</v>
      </c>
      <c r="H22" s="8">
        <v>22294.776434108528</v>
      </c>
      <c r="I22" s="8" t="s">
        <v>55</v>
      </c>
      <c r="J22" s="37">
        <v>21329.848992248062</v>
      </c>
      <c r="K22" s="8">
        <v>0.71099999999999997</v>
      </c>
      <c r="L22" s="8">
        <v>7.1900653999999999</v>
      </c>
      <c r="M22" s="8">
        <v>6.8788762999999999</v>
      </c>
      <c r="N22" t="s">
        <v>25</v>
      </c>
      <c r="O22" t="s">
        <v>25</v>
      </c>
      <c r="P22">
        <v>-22.785799999999998</v>
      </c>
      <c r="Q22">
        <v>-43.304900000000004</v>
      </c>
    </row>
    <row r="23" spans="1:17" ht="15.75" x14ac:dyDescent="0.25">
      <c r="A23" s="9" t="s">
        <v>87</v>
      </c>
      <c r="B23" s="10">
        <v>13237</v>
      </c>
      <c r="C23" s="10">
        <v>11553.8</v>
      </c>
      <c r="D23" s="10" t="s">
        <v>65</v>
      </c>
      <c r="E23" s="3">
        <v>11089.28</v>
      </c>
      <c r="F23" s="7">
        <v>3.29</v>
      </c>
      <c r="G23" s="7" t="s">
        <v>76</v>
      </c>
      <c r="H23" s="8">
        <v>3511.7933130699084</v>
      </c>
      <c r="I23" s="8" t="s">
        <v>84</v>
      </c>
      <c r="J23" s="37">
        <v>3370.6018237082067</v>
      </c>
      <c r="K23" s="8">
        <v>0.72199999999999998</v>
      </c>
      <c r="L23" s="8">
        <v>0.11553799999999999</v>
      </c>
      <c r="M23" s="8">
        <v>0.1108928</v>
      </c>
      <c r="N23" t="s">
        <v>31</v>
      </c>
      <c r="O23" t="s">
        <v>25</v>
      </c>
      <c r="P23">
        <v>-22.549800000000001</v>
      </c>
      <c r="Q23">
        <v>-43.682699999999997</v>
      </c>
    </row>
    <row r="24" spans="1:17" ht="15.75" x14ac:dyDescent="0.25">
      <c r="A24" s="2" t="s">
        <v>88</v>
      </c>
      <c r="B24" s="1">
        <v>51483</v>
      </c>
      <c r="C24" s="1">
        <v>42990.12</v>
      </c>
      <c r="D24" s="1" t="s">
        <v>27</v>
      </c>
      <c r="E24" s="3">
        <v>41476.92</v>
      </c>
      <c r="F24" s="7">
        <v>2.375</v>
      </c>
      <c r="G24" s="7" t="s">
        <v>29</v>
      </c>
      <c r="H24" s="8">
        <v>18101.103157894737</v>
      </c>
      <c r="I24" s="8" t="s">
        <v>50</v>
      </c>
      <c r="J24" s="37">
        <v>17463.966315789472</v>
      </c>
      <c r="K24" s="8">
        <v>0.69799999999999995</v>
      </c>
      <c r="L24" s="8">
        <v>0.42990120000000004</v>
      </c>
      <c r="M24" s="8">
        <v>0.4147692</v>
      </c>
      <c r="N24" t="s">
        <v>25</v>
      </c>
      <c r="O24" t="s">
        <v>25</v>
      </c>
      <c r="P24">
        <v>-22.534700000000001</v>
      </c>
      <c r="Q24">
        <v>-42.9895</v>
      </c>
    </row>
    <row r="25" spans="1:17" ht="15.75" x14ac:dyDescent="0.25">
      <c r="A25" s="2" t="s">
        <v>89</v>
      </c>
      <c r="B25" s="1">
        <v>22851</v>
      </c>
      <c r="C25" s="1">
        <v>19304.95</v>
      </c>
      <c r="D25" s="1" t="s">
        <v>71</v>
      </c>
      <c r="E25" s="3">
        <v>17655.38</v>
      </c>
      <c r="F25" s="7">
        <v>3.2</v>
      </c>
      <c r="G25" s="7" t="s">
        <v>29</v>
      </c>
      <c r="H25" s="8">
        <v>6032.796875</v>
      </c>
      <c r="I25" s="8" t="s">
        <v>84</v>
      </c>
      <c r="J25" s="37">
        <v>5517.3062499999996</v>
      </c>
      <c r="K25" s="8">
        <v>0.76100000000000001</v>
      </c>
      <c r="L25" s="8">
        <v>0.19304950000000001</v>
      </c>
      <c r="M25" s="8">
        <v>0.17655380000000001</v>
      </c>
      <c r="N25" t="s">
        <v>31</v>
      </c>
      <c r="O25" t="s">
        <v>25</v>
      </c>
      <c r="P25">
        <v>-22.849499999999999</v>
      </c>
      <c r="Q25">
        <v>-42.229900000000001</v>
      </c>
    </row>
    <row r="26" spans="1:17" ht="15.75" x14ac:dyDescent="0.25">
      <c r="A26" s="2" t="s">
        <v>90</v>
      </c>
      <c r="B26" s="1">
        <v>248740</v>
      </c>
      <c r="C26" s="1">
        <v>210340.3</v>
      </c>
      <c r="D26" s="1" t="s">
        <v>20</v>
      </c>
      <c r="E26" s="3">
        <v>203050.11</v>
      </c>
      <c r="F26" s="7">
        <v>12.375</v>
      </c>
      <c r="G26" s="7" t="s">
        <v>22</v>
      </c>
      <c r="H26" s="8">
        <v>16997.19595959596</v>
      </c>
      <c r="I26" s="8" t="s">
        <v>23</v>
      </c>
      <c r="J26" s="37">
        <v>16408.089696969695</v>
      </c>
      <c r="K26" s="8">
        <v>0.69299999999999995</v>
      </c>
      <c r="L26" s="8">
        <v>2.1034029999999997</v>
      </c>
      <c r="M26" s="8">
        <v>2.0305010999999999</v>
      </c>
      <c r="N26" t="s">
        <v>25</v>
      </c>
      <c r="O26" t="s">
        <v>25</v>
      </c>
      <c r="P26">
        <v>-22.756499999999999</v>
      </c>
      <c r="Q26">
        <v>-42.863900000000001</v>
      </c>
    </row>
    <row r="27" spans="1:17" ht="15.75" x14ac:dyDescent="0.25">
      <c r="A27" s="2" t="s">
        <v>91</v>
      </c>
      <c r="B27" s="1">
        <v>109091</v>
      </c>
      <c r="C27" s="1">
        <v>90636.6</v>
      </c>
      <c r="D27" s="1" t="s">
        <v>34</v>
      </c>
      <c r="E27" s="3">
        <v>86830.73</v>
      </c>
      <c r="F27" s="7">
        <v>13.4</v>
      </c>
      <c r="G27" s="7" t="s">
        <v>22</v>
      </c>
      <c r="H27" s="8">
        <v>6763.9253731343288</v>
      </c>
      <c r="I27" s="8" t="s">
        <v>40</v>
      </c>
      <c r="J27" s="37">
        <v>6479.9052238805962</v>
      </c>
      <c r="K27" s="8">
        <v>0.71499999999999997</v>
      </c>
      <c r="L27" s="8">
        <v>0.906366</v>
      </c>
      <c r="M27" s="8">
        <v>0.8683073</v>
      </c>
      <c r="N27" t="s">
        <v>25</v>
      </c>
      <c r="O27" t="s">
        <v>25</v>
      </c>
      <c r="P27">
        <v>-22.863600000000002</v>
      </c>
      <c r="Q27">
        <v>-43.779800000000002</v>
      </c>
    </row>
    <row r="28" spans="1:17" ht="15.75" x14ac:dyDescent="0.25">
      <c r="A28" s="2" t="s">
        <v>92</v>
      </c>
      <c r="B28" s="1">
        <v>26663</v>
      </c>
      <c r="C28" s="1">
        <v>22976.79</v>
      </c>
      <c r="D28" s="1" t="s">
        <v>43</v>
      </c>
      <c r="E28" s="3">
        <v>22105.4</v>
      </c>
      <c r="F28" s="7">
        <v>1.3</v>
      </c>
      <c r="G28" s="7" t="s">
        <v>58</v>
      </c>
      <c r="H28" s="8">
        <v>17674.453846153847</v>
      </c>
      <c r="I28" s="8" t="s">
        <v>50</v>
      </c>
      <c r="J28" s="37">
        <v>17004.153846153848</v>
      </c>
      <c r="K28" s="8">
        <v>0.68799999999999994</v>
      </c>
      <c r="L28" s="8">
        <v>0.2297679</v>
      </c>
      <c r="M28" s="8">
        <v>0.22105400000000003</v>
      </c>
      <c r="N28" t="s">
        <v>31</v>
      </c>
      <c r="O28" t="s">
        <v>25</v>
      </c>
      <c r="P28">
        <v>-21.429600000000001</v>
      </c>
      <c r="Q28">
        <v>-41.7014</v>
      </c>
    </row>
    <row r="29" spans="1:17" ht="15.75" x14ac:dyDescent="0.25">
      <c r="A29" s="2" t="s">
        <v>93</v>
      </c>
      <c r="B29" s="1">
        <v>22899</v>
      </c>
      <c r="C29" s="1">
        <v>19730.759999999998</v>
      </c>
      <c r="D29" s="1" t="s">
        <v>43</v>
      </c>
      <c r="E29" s="3">
        <v>18828.37</v>
      </c>
      <c r="F29" s="7">
        <v>4.22</v>
      </c>
      <c r="G29" s="7" t="s">
        <v>76</v>
      </c>
      <c r="H29" s="8">
        <v>4675.5355450236966</v>
      </c>
      <c r="I29" s="8" t="s">
        <v>84</v>
      </c>
      <c r="J29" s="37">
        <v>4461.6990521327016</v>
      </c>
      <c r="K29" s="8">
        <v>0.71299999999999997</v>
      </c>
      <c r="L29" s="8">
        <v>0.19730759999999997</v>
      </c>
      <c r="M29" s="8">
        <v>0.1882837</v>
      </c>
      <c r="N29" t="s">
        <v>31</v>
      </c>
      <c r="O29" t="s">
        <v>25</v>
      </c>
      <c r="P29">
        <v>-21.674800000000001</v>
      </c>
      <c r="Q29">
        <v>-42.075800000000001</v>
      </c>
    </row>
    <row r="30" spans="1:17" ht="15.75" x14ac:dyDescent="0.25">
      <c r="A30" s="2" t="s">
        <v>94</v>
      </c>
      <c r="B30" s="1">
        <v>102844</v>
      </c>
      <c r="C30" s="1">
        <v>87664.27</v>
      </c>
      <c r="D30" s="1" t="s">
        <v>34</v>
      </c>
      <c r="E30" s="3">
        <v>83101.259999999995</v>
      </c>
      <c r="F30" s="7">
        <v>6.22</v>
      </c>
      <c r="G30" s="7" t="s">
        <v>36</v>
      </c>
      <c r="H30" s="8">
        <v>14093.934083601287</v>
      </c>
      <c r="I30" s="8" t="s">
        <v>23</v>
      </c>
      <c r="J30" s="37">
        <v>13360.33118971061</v>
      </c>
      <c r="K30" s="8">
        <v>0.73</v>
      </c>
      <c r="L30" s="8">
        <v>0.8766427</v>
      </c>
      <c r="M30" s="8">
        <v>0.83101259999999999</v>
      </c>
      <c r="N30" t="s">
        <v>25</v>
      </c>
      <c r="O30" t="s">
        <v>25</v>
      </c>
      <c r="P30">
        <v>-21.1997</v>
      </c>
      <c r="Q30">
        <v>-41.879899999999999</v>
      </c>
    </row>
    <row r="31" spans="1:17" ht="15.75" x14ac:dyDescent="0.25">
      <c r="A31" s="2" t="s">
        <v>95</v>
      </c>
      <c r="B31" s="1">
        <v>28783</v>
      </c>
      <c r="C31" s="1">
        <v>23857.15</v>
      </c>
      <c r="D31" s="1" t="s">
        <v>60</v>
      </c>
      <c r="E31" s="3">
        <v>22355.23</v>
      </c>
      <c r="F31" s="7">
        <v>1.25</v>
      </c>
      <c r="G31" s="7" t="s">
        <v>67</v>
      </c>
      <c r="H31" s="8">
        <v>19085.72</v>
      </c>
      <c r="I31" s="8" t="s">
        <v>50</v>
      </c>
      <c r="J31" s="37">
        <v>17884.184000000001</v>
      </c>
      <c r="K31" s="8">
        <v>0.73699999999999999</v>
      </c>
      <c r="L31" s="8">
        <v>0.23857150000000002</v>
      </c>
      <c r="M31" s="8">
        <v>0.22355230000000001</v>
      </c>
      <c r="N31" t="s">
        <v>31</v>
      </c>
      <c r="O31" t="s">
        <v>25</v>
      </c>
      <c r="P31">
        <v>-22.489699999999999</v>
      </c>
      <c r="Q31">
        <v>-44.567500000000003</v>
      </c>
    </row>
    <row r="32" spans="1:17" ht="15.75" x14ac:dyDescent="0.25">
      <c r="A32" s="9" t="s">
        <v>96</v>
      </c>
      <c r="B32" s="10">
        <v>95492</v>
      </c>
      <c r="C32" s="10">
        <v>79955.539999999994</v>
      </c>
      <c r="D32" s="10" t="s">
        <v>34</v>
      </c>
      <c r="E32" s="3">
        <v>78916.759999999995</v>
      </c>
      <c r="F32" s="7">
        <v>2.25</v>
      </c>
      <c r="G32" s="7" t="s">
        <v>45</v>
      </c>
      <c r="H32" s="8">
        <v>35535.795555555553</v>
      </c>
      <c r="I32" s="8" t="s">
        <v>55</v>
      </c>
      <c r="J32" s="37">
        <v>35074.115555555552</v>
      </c>
      <c r="K32" s="8">
        <v>0.65900000000000003</v>
      </c>
      <c r="L32" s="8">
        <v>0.79955539999999992</v>
      </c>
      <c r="M32" s="8">
        <v>0.78916759999999997</v>
      </c>
      <c r="N32" t="s">
        <v>25</v>
      </c>
      <c r="O32" t="s">
        <v>25</v>
      </c>
      <c r="P32">
        <v>-22.6435</v>
      </c>
      <c r="Q32">
        <v>-43.660200000000003</v>
      </c>
    </row>
    <row r="33" spans="1:17" ht="15.75" x14ac:dyDescent="0.25">
      <c r="A33" s="2" t="s">
        <v>97</v>
      </c>
      <c r="B33" s="1">
        <v>7487</v>
      </c>
      <c r="C33" s="1">
        <v>6426.64</v>
      </c>
      <c r="D33" s="1" t="s">
        <v>65</v>
      </c>
      <c r="E33" s="3">
        <v>6211.45</v>
      </c>
      <c r="F33" s="7">
        <v>1.22</v>
      </c>
      <c r="G33" s="7" t="s">
        <v>67</v>
      </c>
      <c r="H33" s="8">
        <v>5267.7377049180332</v>
      </c>
      <c r="I33" s="8" t="s">
        <v>84</v>
      </c>
      <c r="J33" s="37">
        <v>5091.3524590163934</v>
      </c>
      <c r="K33" s="8">
        <v>0.66800000000000004</v>
      </c>
      <c r="L33" s="8">
        <v>6.4266400000000001E-2</v>
      </c>
      <c r="M33" s="8">
        <v>6.2114499999999996E-2</v>
      </c>
      <c r="N33" t="s">
        <v>31</v>
      </c>
      <c r="O33" t="s">
        <v>25</v>
      </c>
      <c r="P33">
        <v>-21.209099999999999</v>
      </c>
      <c r="Q33">
        <v>-42.127099999999999</v>
      </c>
    </row>
    <row r="34" spans="1:17" ht="15.75" x14ac:dyDescent="0.25">
      <c r="A34" s="2" t="s">
        <v>98</v>
      </c>
      <c r="B34" s="1">
        <v>206728</v>
      </c>
      <c r="C34" s="1">
        <v>161488.81</v>
      </c>
      <c r="D34" s="1" t="s">
        <v>20</v>
      </c>
      <c r="E34" s="3">
        <v>144623.56</v>
      </c>
      <c r="F34" s="7">
        <v>11.3</v>
      </c>
      <c r="G34" s="7" t="s">
        <v>22</v>
      </c>
      <c r="H34" s="8">
        <v>14291.045132743362</v>
      </c>
      <c r="I34" s="8" t="s">
        <v>23</v>
      </c>
      <c r="J34" s="37">
        <v>12798.545132743362</v>
      </c>
      <c r="K34" s="8">
        <v>0.76400000000000001</v>
      </c>
      <c r="L34" s="8">
        <v>1.6148880999999999</v>
      </c>
      <c r="M34" s="8">
        <v>1.4462356000000001</v>
      </c>
      <c r="N34" t="s">
        <v>25</v>
      </c>
      <c r="O34" t="s">
        <v>25</v>
      </c>
      <c r="P34">
        <v>-22.376799999999999</v>
      </c>
      <c r="Q34">
        <v>-41.784799999999997</v>
      </c>
    </row>
    <row r="35" spans="1:17" ht="15.75" x14ac:dyDescent="0.25">
      <c r="A35" s="2" t="s">
        <v>100</v>
      </c>
      <c r="B35" s="1">
        <v>227322</v>
      </c>
      <c r="C35" s="1">
        <v>190276.61</v>
      </c>
      <c r="D35" s="1" t="s">
        <v>20</v>
      </c>
      <c r="E35" s="3">
        <v>183776.95</v>
      </c>
      <c r="F35" s="7">
        <v>12.75</v>
      </c>
      <c r="G35" s="7" t="s">
        <v>22</v>
      </c>
      <c r="H35" s="8">
        <v>14923.655686274509</v>
      </c>
      <c r="I35" s="8" t="s">
        <v>23</v>
      </c>
      <c r="J35" s="37">
        <v>14413.87843137255</v>
      </c>
      <c r="K35" s="8">
        <v>0.70899999999999996</v>
      </c>
      <c r="L35" s="8">
        <v>1.9027660999999998</v>
      </c>
      <c r="M35" s="8">
        <v>1.8377695000000001</v>
      </c>
      <c r="N35" t="s">
        <v>25</v>
      </c>
      <c r="O35" t="s">
        <v>25</v>
      </c>
      <c r="P35">
        <v>-22.6632</v>
      </c>
      <c r="Q35">
        <v>-43.031500000000001</v>
      </c>
    </row>
    <row r="36" spans="1:17" ht="15.75" x14ac:dyDescent="0.25">
      <c r="A36" s="2" t="s">
        <v>101</v>
      </c>
      <c r="B36" s="1">
        <v>36456</v>
      </c>
      <c r="C36" s="1">
        <v>30294.95</v>
      </c>
      <c r="D36" s="1" t="s">
        <v>60</v>
      </c>
      <c r="E36" s="3">
        <v>27595.47</v>
      </c>
      <c r="F36" s="7">
        <v>1.4</v>
      </c>
      <c r="G36" s="7" t="s">
        <v>58</v>
      </c>
      <c r="H36" s="8">
        <v>21639.250000000004</v>
      </c>
      <c r="I36" s="8" t="s">
        <v>50</v>
      </c>
      <c r="J36" s="37">
        <v>19711.050000000003</v>
      </c>
      <c r="K36" s="8">
        <v>0.753</v>
      </c>
      <c r="L36" s="8">
        <v>0.30294949999999998</v>
      </c>
      <c r="M36" s="8">
        <v>0.2759547</v>
      </c>
      <c r="N36" t="s">
        <v>31</v>
      </c>
      <c r="O36" t="s">
        <v>25</v>
      </c>
      <c r="P36">
        <v>-22.959399999999999</v>
      </c>
      <c r="Q36">
        <v>-44.040900000000001</v>
      </c>
    </row>
    <row r="37" spans="1:17" ht="15.75" x14ac:dyDescent="0.25">
      <c r="A37" s="2" t="s">
        <v>102</v>
      </c>
      <c r="B37" s="1">
        <v>127461</v>
      </c>
      <c r="C37" s="1">
        <v>105795.02</v>
      </c>
      <c r="D37" s="1" t="s">
        <v>34</v>
      </c>
      <c r="E37" s="3">
        <v>94858.75</v>
      </c>
      <c r="F37" s="7">
        <v>7.2</v>
      </c>
      <c r="G37" s="7" t="s">
        <v>36</v>
      </c>
      <c r="H37" s="8">
        <v>14693.752777777778</v>
      </c>
      <c r="I37" s="8" t="s">
        <v>23</v>
      </c>
      <c r="J37" s="37">
        <v>13174.826388888889</v>
      </c>
      <c r="K37" s="8">
        <v>0.76500000000000001</v>
      </c>
      <c r="L37" s="8">
        <v>1.0579502000000001</v>
      </c>
      <c r="M37" s="8">
        <v>0.94858750000000003</v>
      </c>
      <c r="N37" t="s">
        <v>25</v>
      </c>
      <c r="O37" t="s">
        <v>25</v>
      </c>
      <c r="P37">
        <v>-22.935400000000001</v>
      </c>
      <c r="Q37">
        <v>-42.824599999999997</v>
      </c>
    </row>
    <row r="38" spans="1:17" ht="15.75" x14ac:dyDescent="0.25">
      <c r="A38" s="2" t="s">
        <v>103</v>
      </c>
      <c r="B38" s="1">
        <v>17935</v>
      </c>
      <c r="C38" s="1">
        <v>15501.3</v>
      </c>
      <c r="D38" s="1" t="s">
        <v>71</v>
      </c>
      <c r="E38" s="3">
        <v>14710.56</v>
      </c>
      <c r="F38" s="7">
        <v>3.29</v>
      </c>
      <c r="G38" s="7" t="s">
        <v>76</v>
      </c>
      <c r="H38" s="8">
        <v>4711.6413373860178</v>
      </c>
      <c r="I38" s="8" t="s">
        <v>84</v>
      </c>
      <c r="J38" s="37">
        <v>4471.2948328267476</v>
      </c>
      <c r="K38" s="8">
        <v>0.73599999999999999</v>
      </c>
      <c r="L38" s="8">
        <v>0.15501299999999998</v>
      </c>
      <c r="M38" s="8">
        <v>0.1471056</v>
      </c>
      <c r="N38" t="s">
        <v>31</v>
      </c>
      <c r="O38" t="s">
        <v>25</v>
      </c>
      <c r="P38">
        <v>-22.5245</v>
      </c>
      <c r="Q38">
        <v>-43.731200000000001</v>
      </c>
    </row>
    <row r="39" spans="1:17" ht="15.75" x14ac:dyDescent="0.25">
      <c r="A39" s="2" t="s">
        <v>104</v>
      </c>
      <c r="B39" s="1">
        <v>168376</v>
      </c>
      <c r="C39" s="1">
        <v>141877.69</v>
      </c>
      <c r="D39" s="1" t="s">
        <v>20</v>
      </c>
      <c r="E39" s="3">
        <v>134734.87</v>
      </c>
      <c r="F39" s="7">
        <v>5.25</v>
      </c>
      <c r="G39" s="7" t="s">
        <v>36</v>
      </c>
      <c r="H39" s="8">
        <v>27024.321904761906</v>
      </c>
      <c r="I39" s="8" t="s">
        <v>55</v>
      </c>
      <c r="J39" s="37">
        <v>25663.784761904761</v>
      </c>
      <c r="K39" s="8">
        <v>0.73699999999999999</v>
      </c>
      <c r="L39" s="8">
        <v>1.4187769000000001</v>
      </c>
      <c r="M39" s="8">
        <v>1.3473487</v>
      </c>
      <c r="N39" t="s">
        <v>25</v>
      </c>
      <c r="O39" t="s">
        <v>25</v>
      </c>
      <c r="P39">
        <v>-22.802800000000001</v>
      </c>
      <c r="Q39">
        <v>-43.460099999999997</v>
      </c>
    </row>
    <row r="40" spans="1:17" ht="15.75" x14ac:dyDescent="0.25">
      <c r="A40" s="2" t="s">
        <v>105</v>
      </c>
      <c r="B40" s="1">
        <v>24642</v>
      </c>
      <c r="C40" s="1">
        <v>20991.19</v>
      </c>
      <c r="D40" s="1" t="s">
        <v>43</v>
      </c>
      <c r="E40" s="3">
        <v>19281.54</v>
      </c>
      <c r="F40" s="7">
        <v>2.33</v>
      </c>
      <c r="G40" s="7" t="s">
        <v>45</v>
      </c>
      <c r="H40" s="8">
        <v>9009.0944206008571</v>
      </c>
      <c r="I40" s="8" t="s">
        <v>73</v>
      </c>
      <c r="J40" s="37">
        <v>8275.3390557939911</v>
      </c>
      <c r="K40" s="8">
        <v>0.745</v>
      </c>
      <c r="L40" s="8">
        <v>0.20991189999999998</v>
      </c>
      <c r="M40" s="8">
        <v>0.1928154</v>
      </c>
      <c r="N40" t="s">
        <v>31</v>
      </c>
      <c r="O40" t="s">
        <v>25</v>
      </c>
      <c r="P40">
        <v>-22.4572</v>
      </c>
      <c r="Q40">
        <v>-43.4803</v>
      </c>
    </row>
    <row r="41" spans="1:17" ht="15.75" x14ac:dyDescent="0.25">
      <c r="A41" s="2" t="s">
        <v>106</v>
      </c>
      <c r="B41" s="1">
        <v>26843</v>
      </c>
      <c r="C41" s="1">
        <v>22747.360000000001</v>
      </c>
      <c r="D41" s="1" t="s">
        <v>43</v>
      </c>
      <c r="E41" s="3">
        <v>21550.98</v>
      </c>
      <c r="F41" s="7">
        <v>3.22</v>
      </c>
      <c r="G41" s="7" t="s">
        <v>29</v>
      </c>
      <c r="H41" s="8">
        <v>7064.3975155279504</v>
      </c>
      <c r="I41" s="8" t="s">
        <v>40</v>
      </c>
      <c r="J41" s="37">
        <v>6692.8509316770178</v>
      </c>
      <c r="K41" s="8">
        <v>0.71299999999999997</v>
      </c>
      <c r="L41" s="8">
        <v>0.2274736</v>
      </c>
      <c r="M41" s="8">
        <v>0.2155098</v>
      </c>
      <c r="N41" t="s">
        <v>25</v>
      </c>
      <c r="O41" t="s">
        <v>25</v>
      </c>
      <c r="P41">
        <v>-21.4148</v>
      </c>
      <c r="Q41">
        <v>-42.193800000000003</v>
      </c>
    </row>
    <row r="42" spans="1:17" ht="15.75" x14ac:dyDescent="0.25">
      <c r="A42" s="2" t="s">
        <v>107</v>
      </c>
      <c r="B42" s="1">
        <v>24557</v>
      </c>
      <c r="C42" s="1">
        <v>20550.650000000001</v>
      </c>
      <c r="D42" s="1" t="s">
        <v>43</v>
      </c>
      <c r="E42" s="3">
        <v>19702.95</v>
      </c>
      <c r="F42" s="7">
        <v>3.22</v>
      </c>
      <c r="G42" s="7" t="s">
        <v>29</v>
      </c>
      <c r="H42" s="8">
        <v>6382.1894409937886</v>
      </c>
      <c r="I42" s="8" t="s">
        <v>84</v>
      </c>
      <c r="J42" s="37">
        <v>6118.9285714285716</v>
      </c>
      <c r="K42" s="8">
        <v>0.73</v>
      </c>
      <c r="L42" s="8">
        <v>0.20550650000000001</v>
      </c>
      <c r="M42" s="8">
        <v>0.1970295</v>
      </c>
      <c r="N42" t="s">
        <v>31</v>
      </c>
      <c r="O42" t="s">
        <v>25</v>
      </c>
      <c r="P42">
        <v>-21.039000000000001</v>
      </c>
      <c r="Q42">
        <v>-41.969700000000003</v>
      </c>
    </row>
    <row r="43" spans="1:17" ht="15.75" x14ac:dyDescent="0.25">
      <c r="A43" s="2" t="s">
        <v>108</v>
      </c>
      <c r="B43" s="1">
        <v>157425</v>
      </c>
      <c r="C43" s="1">
        <v>134301.37</v>
      </c>
      <c r="D43" s="1" t="s">
        <v>20</v>
      </c>
      <c r="E43" s="3">
        <v>123835.6</v>
      </c>
      <c r="F43" s="7">
        <v>13.25</v>
      </c>
      <c r="G43" s="7" t="s">
        <v>22</v>
      </c>
      <c r="H43" s="8">
        <v>10135.952452830188</v>
      </c>
      <c r="I43" s="8" t="s">
        <v>37</v>
      </c>
      <c r="J43" s="37">
        <v>9346.0830188679247</v>
      </c>
      <c r="K43" s="8">
        <v>0.753</v>
      </c>
      <c r="L43" s="8">
        <v>1.3430137</v>
      </c>
      <c r="M43" s="8">
        <v>1.238356</v>
      </c>
      <c r="N43" t="s">
        <v>25</v>
      </c>
      <c r="O43" t="s">
        <v>25</v>
      </c>
      <c r="P43">
        <v>-22.805700000000002</v>
      </c>
      <c r="Q43">
        <v>-43.423299999999998</v>
      </c>
    </row>
    <row r="44" spans="1:17" ht="15.75" x14ac:dyDescent="0.25">
      <c r="A44" s="2" t="s">
        <v>109</v>
      </c>
      <c r="B44" s="1">
        <v>487562</v>
      </c>
      <c r="C44" s="1">
        <v>350493.51</v>
      </c>
      <c r="D44" s="1" t="s">
        <v>53</v>
      </c>
      <c r="E44" s="3">
        <v>272299.99</v>
      </c>
      <c r="F44" s="7">
        <v>37.75</v>
      </c>
      <c r="G44" s="7" t="s">
        <v>69</v>
      </c>
      <c r="H44" s="8">
        <v>9284.5962913907279</v>
      </c>
      <c r="I44" s="8" t="s">
        <v>73</v>
      </c>
      <c r="J44" s="37">
        <v>7213.24476821192</v>
      </c>
      <c r="K44" s="8">
        <v>0.83699999999999997</v>
      </c>
      <c r="L44" s="8">
        <v>3.5049351</v>
      </c>
      <c r="M44" s="8">
        <v>2.7229999</v>
      </c>
      <c r="N44" t="s">
        <v>25</v>
      </c>
      <c r="O44" t="s">
        <v>25</v>
      </c>
      <c r="P44">
        <v>-22.883199999999999</v>
      </c>
      <c r="Q44">
        <v>-43.103400000000001</v>
      </c>
    </row>
    <row r="45" spans="1:17" ht="15.75" x14ac:dyDescent="0.25">
      <c r="A45" s="2" t="s">
        <v>110</v>
      </c>
      <c r="B45" s="1">
        <v>182082</v>
      </c>
      <c r="C45" s="1">
        <v>153308.93</v>
      </c>
      <c r="D45" s="1" t="s">
        <v>20</v>
      </c>
      <c r="E45" s="3">
        <v>141208.54</v>
      </c>
      <c r="F45" s="7">
        <v>16.11</v>
      </c>
      <c r="G45" s="7" t="s">
        <v>69</v>
      </c>
      <c r="H45" s="8">
        <v>9516.3829919304771</v>
      </c>
      <c r="I45" s="8" t="s">
        <v>73</v>
      </c>
      <c r="J45" s="37">
        <v>8765.2725015518317</v>
      </c>
      <c r="K45" s="8">
        <v>0.745</v>
      </c>
      <c r="L45" s="8">
        <v>1.5330892999999999</v>
      </c>
      <c r="M45" s="8">
        <v>1.4120854</v>
      </c>
      <c r="N45" t="s">
        <v>25</v>
      </c>
      <c r="O45" t="s">
        <v>25</v>
      </c>
      <c r="P45">
        <v>-22.293199999999999</v>
      </c>
      <c r="Q45">
        <v>-42.537700000000001</v>
      </c>
    </row>
    <row r="46" spans="1:17" ht="15.75" x14ac:dyDescent="0.25">
      <c r="A46" s="2" t="s">
        <v>111</v>
      </c>
      <c r="B46" s="1">
        <v>796257</v>
      </c>
      <c r="C46" s="1">
        <v>669918.4</v>
      </c>
      <c r="D46" s="1" t="s">
        <v>53</v>
      </c>
      <c r="E46" s="3">
        <v>642822.03</v>
      </c>
      <c r="F46" s="7">
        <v>22.25</v>
      </c>
      <c r="G46" s="7" t="s">
        <v>69</v>
      </c>
      <c r="H46" s="8">
        <v>30108.692134831461</v>
      </c>
      <c r="I46" s="8" t="s">
        <v>55</v>
      </c>
      <c r="J46" s="37">
        <v>28890.877752808989</v>
      </c>
      <c r="K46" s="8">
        <v>0.71299999999999997</v>
      </c>
      <c r="L46" s="8">
        <v>6.6991839999999998</v>
      </c>
      <c r="M46" s="8">
        <v>6.4282203000000004</v>
      </c>
      <c r="N46" t="s">
        <v>25</v>
      </c>
      <c r="O46" t="s">
        <v>25</v>
      </c>
      <c r="P46">
        <v>-22.755600000000001</v>
      </c>
      <c r="Q46">
        <v>-43.460299999999997</v>
      </c>
    </row>
    <row r="47" spans="1:17" ht="15.75" x14ac:dyDescent="0.25">
      <c r="A47" s="2" t="s">
        <v>112</v>
      </c>
      <c r="B47" s="1">
        <v>47124</v>
      </c>
      <c r="C47" s="1">
        <v>41557.58</v>
      </c>
      <c r="D47" s="1" t="s">
        <v>27</v>
      </c>
      <c r="E47" s="3">
        <v>39845.32</v>
      </c>
      <c r="F47" s="7">
        <v>3.29</v>
      </c>
      <c r="G47" s="7" t="s">
        <v>76</v>
      </c>
      <c r="H47" s="8">
        <v>12631.483282674772</v>
      </c>
      <c r="I47" s="8" t="s">
        <v>30</v>
      </c>
      <c r="J47" s="37">
        <v>12111.039513677812</v>
      </c>
      <c r="K47" s="8">
        <v>0.72</v>
      </c>
      <c r="L47" s="8">
        <v>0.4155758</v>
      </c>
      <c r="M47" s="8">
        <v>0.39845320000000001</v>
      </c>
      <c r="N47" t="s">
        <v>31</v>
      </c>
      <c r="O47" t="s">
        <v>25</v>
      </c>
      <c r="P47">
        <v>-22.607800000000001</v>
      </c>
      <c r="Q47">
        <v>-43.710799999999999</v>
      </c>
    </row>
    <row r="48" spans="1:17" ht="15.75" x14ac:dyDescent="0.25">
      <c r="A48" s="2" t="s">
        <v>113</v>
      </c>
      <c r="B48" s="1">
        <v>41084</v>
      </c>
      <c r="C48" s="1">
        <v>34666.71</v>
      </c>
      <c r="D48" s="1" t="s">
        <v>27</v>
      </c>
      <c r="E48" s="3">
        <v>32965.68</v>
      </c>
      <c r="F48" s="7">
        <v>4.33</v>
      </c>
      <c r="G48" s="7" t="s">
        <v>76</v>
      </c>
      <c r="H48" s="8">
        <v>8006.1685912240182</v>
      </c>
      <c r="I48" s="8" t="s">
        <v>73</v>
      </c>
      <c r="J48" s="37">
        <v>7613.3210161662819</v>
      </c>
      <c r="K48" s="8">
        <v>0.70199999999999996</v>
      </c>
      <c r="L48" s="8">
        <v>0.34666710000000001</v>
      </c>
      <c r="M48" s="8">
        <v>0.32965680000000003</v>
      </c>
      <c r="N48" t="s">
        <v>25</v>
      </c>
      <c r="O48" t="s">
        <v>25</v>
      </c>
      <c r="P48">
        <v>-22.1585</v>
      </c>
      <c r="Q48">
        <v>-43.303999999999988</v>
      </c>
    </row>
    <row r="49" spans="1:17" ht="15.75" x14ac:dyDescent="0.25">
      <c r="A49" s="2" t="s">
        <v>114</v>
      </c>
      <c r="B49" s="1">
        <v>37533</v>
      </c>
      <c r="C49" s="1">
        <v>30427.82</v>
      </c>
      <c r="D49" s="1" t="s">
        <v>60</v>
      </c>
      <c r="E49" s="3">
        <v>28359.5</v>
      </c>
      <c r="F49" s="7">
        <v>3.4</v>
      </c>
      <c r="G49" s="7" t="s">
        <v>76</v>
      </c>
      <c r="H49" s="8">
        <v>8949.3588235294119</v>
      </c>
      <c r="I49" s="8" t="s">
        <v>73</v>
      </c>
      <c r="J49" s="37">
        <v>8341.0294117647063</v>
      </c>
      <c r="K49" s="8">
        <v>0.69299999999999995</v>
      </c>
      <c r="L49" s="8">
        <v>0.3042782</v>
      </c>
      <c r="M49" s="8">
        <v>0.28359499999999999</v>
      </c>
      <c r="N49" t="s">
        <v>31</v>
      </c>
      <c r="O49" t="s">
        <v>25</v>
      </c>
      <c r="P49">
        <v>-23.222100000000001</v>
      </c>
      <c r="Q49">
        <v>-44.717500000000001</v>
      </c>
    </row>
    <row r="50" spans="1:17" ht="15.75" x14ac:dyDescent="0.25">
      <c r="A50" s="2" t="s">
        <v>115</v>
      </c>
      <c r="B50" s="1">
        <v>26359</v>
      </c>
      <c r="C50" s="1">
        <v>22120.84</v>
      </c>
      <c r="D50" s="1" t="s">
        <v>43</v>
      </c>
      <c r="E50" s="3">
        <v>21554.32</v>
      </c>
      <c r="F50" s="7">
        <v>2.33</v>
      </c>
      <c r="G50" s="7" t="s">
        <v>45</v>
      </c>
      <c r="H50" s="8">
        <v>9493.9227467811161</v>
      </c>
      <c r="I50" s="8" t="s">
        <v>73</v>
      </c>
      <c r="J50" s="37">
        <v>9250.7811158798286</v>
      </c>
      <c r="K50" s="8">
        <v>0.67100000000000004</v>
      </c>
      <c r="L50" s="8">
        <v>0.2212084</v>
      </c>
      <c r="M50" s="8">
        <v>0.21554319999999999</v>
      </c>
      <c r="N50" t="s">
        <v>31</v>
      </c>
      <c r="O50" t="s">
        <v>25</v>
      </c>
      <c r="P50">
        <v>-22.430900000000001</v>
      </c>
      <c r="Q50">
        <v>-43.4285</v>
      </c>
    </row>
    <row r="51" spans="1:17" ht="15.75" x14ac:dyDescent="0.25">
      <c r="A51" s="2" t="s">
        <v>116</v>
      </c>
      <c r="B51" s="1">
        <v>295917</v>
      </c>
      <c r="C51" s="1">
        <v>245239.74</v>
      </c>
      <c r="D51" s="1" t="s">
        <v>53</v>
      </c>
      <c r="E51" s="3">
        <v>225420.57</v>
      </c>
      <c r="F51" s="7">
        <v>26.67</v>
      </c>
      <c r="G51" s="7" t="s">
        <v>69</v>
      </c>
      <c r="H51" s="8">
        <v>9195.3408323959502</v>
      </c>
      <c r="I51" s="8" t="s">
        <v>73</v>
      </c>
      <c r="J51" s="37">
        <v>8452.2148481439817</v>
      </c>
      <c r="K51" s="8">
        <v>0.745</v>
      </c>
      <c r="L51" s="8">
        <v>2.4523973999999997</v>
      </c>
      <c r="M51" s="8">
        <v>2.2542057</v>
      </c>
      <c r="N51" t="s">
        <v>25</v>
      </c>
      <c r="O51" t="s">
        <v>25</v>
      </c>
      <c r="P51">
        <v>-22.52</v>
      </c>
      <c r="Q51">
        <v>-43.192599999999999</v>
      </c>
    </row>
    <row r="52" spans="1:17" ht="15.75" x14ac:dyDescent="0.25">
      <c r="A52" s="2" t="s">
        <v>117</v>
      </c>
      <c r="B52" s="1">
        <v>22719</v>
      </c>
      <c r="C52" s="1">
        <v>19026.95</v>
      </c>
      <c r="D52" s="1" t="s">
        <v>71</v>
      </c>
      <c r="E52" s="3">
        <v>18092.400000000001</v>
      </c>
      <c r="F52" s="7">
        <v>3.25</v>
      </c>
      <c r="G52" s="7" t="s">
        <v>29</v>
      </c>
      <c r="H52" s="8">
        <v>5854.4461538461537</v>
      </c>
      <c r="I52" s="8" t="s">
        <v>84</v>
      </c>
      <c r="J52" s="37">
        <v>5566.8923076923083</v>
      </c>
      <c r="K52" s="8">
        <v>0.71499999999999997</v>
      </c>
      <c r="L52" s="8">
        <v>0.19026950000000001</v>
      </c>
      <c r="M52" s="8">
        <v>0.180924</v>
      </c>
      <c r="N52" t="s">
        <v>31</v>
      </c>
      <c r="O52" t="s">
        <v>25</v>
      </c>
      <c r="P52">
        <v>-22.517199999999999</v>
      </c>
      <c r="Q52">
        <v>-44.002200000000002</v>
      </c>
    </row>
    <row r="53" spans="1:17" ht="15.75" x14ac:dyDescent="0.25">
      <c r="A53" s="2" t="s">
        <v>118</v>
      </c>
      <c r="B53" s="1">
        <v>26314</v>
      </c>
      <c r="C53" s="1">
        <v>22331.919999999998</v>
      </c>
      <c r="D53" s="1" t="s">
        <v>43</v>
      </c>
      <c r="E53" s="3">
        <v>21193.87</v>
      </c>
      <c r="F53" s="7">
        <v>2.25</v>
      </c>
      <c r="G53" s="7" t="s">
        <v>45</v>
      </c>
      <c r="H53" s="8">
        <v>9925.2977777777778</v>
      </c>
      <c r="I53" s="8" t="s">
        <v>37</v>
      </c>
      <c r="J53" s="37">
        <v>9419.4977777777767</v>
      </c>
      <c r="K53" s="8">
        <v>0.70799999999999996</v>
      </c>
      <c r="L53" s="8">
        <v>0.2233192</v>
      </c>
      <c r="M53" s="8">
        <v>0.21193869999999998</v>
      </c>
      <c r="N53" t="s">
        <v>31</v>
      </c>
      <c r="O53" t="s">
        <v>25</v>
      </c>
      <c r="P53">
        <v>-22.621500000000001</v>
      </c>
      <c r="Q53">
        <v>-43.908099999999997</v>
      </c>
    </row>
    <row r="54" spans="1:17" ht="15.75" x14ac:dyDescent="0.25">
      <c r="A54" s="2" t="s">
        <v>119</v>
      </c>
      <c r="B54" s="1">
        <v>17760</v>
      </c>
      <c r="C54" s="1">
        <v>14773.67</v>
      </c>
      <c r="D54" s="1" t="s">
        <v>71</v>
      </c>
      <c r="E54" s="3">
        <v>13957.68</v>
      </c>
      <c r="F54" s="7">
        <v>1.22</v>
      </c>
      <c r="G54" s="7" t="s">
        <v>67</v>
      </c>
      <c r="H54" s="8">
        <v>12109.565573770493</v>
      </c>
      <c r="I54" s="8" t="s">
        <v>30</v>
      </c>
      <c r="J54" s="37">
        <v>11440.72131147541</v>
      </c>
      <c r="K54" s="8">
        <v>0.69699999999999995</v>
      </c>
      <c r="L54" s="8">
        <v>0.1477367</v>
      </c>
      <c r="M54" s="8">
        <v>0.1395768</v>
      </c>
      <c r="N54" t="s">
        <v>31</v>
      </c>
      <c r="O54" t="s">
        <v>25</v>
      </c>
      <c r="P54">
        <v>-20.963200000000001</v>
      </c>
      <c r="Q54">
        <v>-42.046500000000002</v>
      </c>
    </row>
    <row r="55" spans="1:17" ht="15.75" x14ac:dyDescent="0.25">
      <c r="A55" s="2" t="s">
        <v>120</v>
      </c>
      <c r="B55" s="1">
        <v>29385</v>
      </c>
      <c r="C55" s="1">
        <v>24694.400000000001</v>
      </c>
      <c r="D55" s="1" t="s">
        <v>60</v>
      </c>
      <c r="E55" s="3">
        <v>23780.92</v>
      </c>
      <c r="F55" s="7">
        <v>1.25</v>
      </c>
      <c r="G55" s="7" t="s">
        <v>67</v>
      </c>
      <c r="H55" s="8">
        <v>19755.52</v>
      </c>
      <c r="I55" s="8" t="s">
        <v>50</v>
      </c>
      <c r="J55" s="37">
        <v>19024.735999999997</v>
      </c>
      <c r="K55" s="8">
        <v>0.71299999999999997</v>
      </c>
      <c r="L55" s="8">
        <v>0.24694400000000002</v>
      </c>
      <c r="M55" s="8">
        <v>0.23780919999999997</v>
      </c>
      <c r="N55" t="s">
        <v>31</v>
      </c>
      <c r="O55" t="s">
        <v>25</v>
      </c>
      <c r="P55">
        <v>-22.4175</v>
      </c>
      <c r="Q55">
        <v>-44.295200000000001</v>
      </c>
    </row>
    <row r="56" spans="1:17" ht="15.75" x14ac:dyDescent="0.25">
      <c r="A56" s="2" t="s">
        <v>122</v>
      </c>
      <c r="B56" s="1">
        <v>137962</v>
      </c>
      <c r="C56" s="1">
        <v>115977.01</v>
      </c>
      <c r="D56" s="1" t="s">
        <v>34</v>
      </c>
      <c r="E56" s="3">
        <v>112930.78</v>
      </c>
      <c r="F56" s="7">
        <v>5.25</v>
      </c>
      <c r="G56" s="7" t="s">
        <v>36</v>
      </c>
      <c r="H56" s="8">
        <v>22090.859047619047</v>
      </c>
      <c r="I56" s="8" t="s">
        <v>55</v>
      </c>
      <c r="J56" s="37">
        <v>21510.624761904761</v>
      </c>
      <c r="K56" s="8">
        <v>0.68</v>
      </c>
      <c r="L56" s="8">
        <v>1.1597701</v>
      </c>
      <c r="M56" s="8">
        <v>1.1293078000000001</v>
      </c>
      <c r="N56" t="s">
        <v>25</v>
      </c>
      <c r="O56" t="s">
        <v>25</v>
      </c>
      <c r="P56">
        <v>-22.7102</v>
      </c>
      <c r="Q56">
        <v>-43.5518</v>
      </c>
    </row>
    <row r="57" spans="1:17" ht="15.75" x14ac:dyDescent="0.25">
      <c r="A57" s="2" t="s">
        <v>124</v>
      </c>
      <c r="B57" s="1">
        <v>119769</v>
      </c>
      <c r="C57" s="1">
        <v>97269.06</v>
      </c>
      <c r="D57" s="1" t="s">
        <v>34</v>
      </c>
      <c r="E57" s="3">
        <v>88784.23</v>
      </c>
      <c r="F57" s="7">
        <v>6.25</v>
      </c>
      <c r="G57" s="7" t="s">
        <v>36</v>
      </c>
      <c r="H57" s="8">
        <v>15563.0496</v>
      </c>
      <c r="I57" s="8" t="s">
        <v>23</v>
      </c>
      <c r="J57" s="37">
        <v>14205.476799999999</v>
      </c>
      <c r="K57" s="8">
        <v>0.76800000000000002</v>
      </c>
      <c r="L57" s="8">
        <v>0.97269059999999996</v>
      </c>
      <c r="M57" s="8">
        <v>0.88784229999999997</v>
      </c>
      <c r="N57" t="s">
        <v>25</v>
      </c>
      <c r="O57" t="s">
        <v>25</v>
      </c>
      <c r="P57">
        <v>-22.470500000000001</v>
      </c>
      <c r="Q57">
        <v>-44.450899999999997</v>
      </c>
    </row>
    <row r="58" spans="1:17" ht="15.75" x14ac:dyDescent="0.25">
      <c r="A58" s="2" t="s">
        <v>125</v>
      </c>
      <c r="B58" s="1">
        <v>55551</v>
      </c>
      <c r="C58" s="1">
        <v>47228.35</v>
      </c>
      <c r="D58" s="1" t="s">
        <v>27</v>
      </c>
      <c r="E58" s="3">
        <v>44972.37</v>
      </c>
      <c r="F58" s="7">
        <v>3.2</v>
      </c>
      <c r="G58" s="7" t="s">
        <v>29</v>
      </c>
      <c r="H58" s="8">
        <v>14758.859374999998</v>
      </c>
      <c r="I58" s="8" t="s">
        <v>23</v>
      </c>
      <c r="J58" s="37">
        <v>14053.865625</v>
      </c>
      <c r="K58" s="8">
        <v>0.71</v>
      </c>
      <c r="L58" s="8">
        <v>0.47228349999999997</v>
      </c>
      <c r="M58" s="8">
        <v>0.4497237</v>
      </c>
      <c r="N58" t="s">
        <v>25</v>
      </c>
      <c r="O58" t="s">
        <v>25</v>
      </c>
      <c r="P58">
        <v>-22.7181</v>
      </c>
      <c r="Q58">
        <v>-42.627600000000001</v>
      </c>
    </row>
    <row r="59" spans="1:17" ht="15.75" x14ac:dyDescent="0.25">
      <c r="A59" s="2" t="s">
        <v>126</v>
      </c>
      <c r="B59" s="1">
        <v>17425</v>
      </c>
      <c r="C59" s="1">
        <v>14679.53</v>
      </c>
      <c r="D59" s="1" t="s">
        <v>65</v>
      </c>
      <c r="E59" s="3">
        <v>14043.89</v>
      </c>
      <c r="F59" s="7">
        <v>2.25</v>
      </c>
      <c r="G59" s="7" t="s">
        <v>45</v>
      </c>
      <c r="H59" s="8">
        <v>6524.2355555555559</v>
      </c>
      <c r="I59" s="8" t="s">
        <v>40</v>
      </c>
      <c r="J59" s="37">
        <v>6241.7288888888888</v>
      </c>
      <c r="K59" s="8">
        <v>0.68300000000000005</v>
      </c>
      <c r="L59" s="8">
        <v>0.14679530000000002</v>
      </c>
      <c r="M59" s="8">
        <v>0.14043890000000001</v>
      </c>
      <c r="N59" t="s">
        <v>31</v>
      </c>
      <c r="O59" t="s">
        <v>25</v>
      </c>
      <c r="P59">
        <v>-22.72</v>
      </c>
      <c r="Q59">
        <v>-44.1419</v>
      </c>
    </row>
    <row r="60" spans="1:17" ht="15.75" x14ac:dyDescent="0.25">
      <c r="A60" s="2" t="s">
        <v>127</v>
      </c>
      <c r="B60" s="1">
        <v>8561</v>
      </c>
      <c r="C60" s="1">
        <v>7238.97</v>
      </c>
      <c r="D60" s="1" t="s">
        <v>65</v>
      </c>
      <c r="E60" s="3">
        <v>7113.37</v>
      </c>
      <c r="F60" s="7">
        <v>0.28999999999999998</v>
      </c>
      <c r="G60" s="7" t="s">
        <v>67</v>
      </c>
      <c r="H60" s="8">
        <v>24961.96551724138</v>
      </c>
      <c r="I60" s="8" t="s">
        <v>55</v>
      </c>
      <c r="J60" s="37">
        <v>24528.862068965518</v>
      </c>
      <c r="K60" s="8">
        <v>0.68</v>
      </c>
      <c r="L60" s="8">
        <v>7.2389700000000001E-2</v>
      </c>
      <c r="M60" s="8">
        <v>7.1133699999999994E-2</v>
      </c>
      <c r="N60" t="s">
        <v>31</v>
      </c>
      <c r="O60" t="s">
        <v>25</v>
      </c>
      <c r="P60">
        <v>-22.1692</v>
      </c>
      <c r="Q60">
        <v>-43.585599999999999</v>
      </c>
    </row>
    <row r="61" spans="1:17" ht="15.75" x14ac:dyDescent="0.25">
      <c r="A61" s="2" t="s">
        <v>128</v>
      </c>
      <c r="B61" s="1">
        <v>105676</v>
      </c>
      <c r="C61" s="1">
        <v>83216.92</v>
      </c>
      <c r="D61" s="1" t="s">
        <v>34</v>
      </c>
      <c r="E61" s="3">
        <v>72251.850000000006</v>
      </c>
      <c r="F61" s="7">
        <v>4.3</v>
      </c>
      <c r="G61" s="7" t="s">
        <v>76</v>
      </c>
      <c r="H61" s="8">
        <v>19352.772093023257</v>
      </c>
      <c r="I61" s="8" t="s">
        <v>50</v>
      </c>
      <c r="J61" s="37">
        <v>16802.755813953492</v>
      </c>
      <c r="K61" s="8">
        <v>0.77300000000000002</v>
      </c>
      <c r="L61" s="8">
        <v>0.83216919999999994</v>
      </c>
      <c r="M61" s="8">
        <v>0.72251850000000006</v>
      </c>
      <c r="N61" t="s">
        <v>25</v>
      </c>
      <c r="O61" t="s">
        <v>25</v>
      </c>
      <c r="P61">
        <v>-22.517399999999999</v>
      </c>
      <c r="Q61">
        <v>-41.947499999999998</v>
      </c>
    </row>
    <row r="62" spans="1:17" ht="15.75" x14ac:dyDescent="0.25">
      <c r="A62" s="9" t="s">
        <v>129</v>
      </c>
      <c r="B62" s="10">
        <v>6320446</v>
      </c>
      <c r="C62" s="10">
        <v>4905280.75</v>
      </c>
      <c r="D62" s="1" t="s">
        <v>53</v>
      </c>
      <c r="E62" s="3">
        <v>4247728.2300000004</v>
      </c>
      <c r="F62" s="7">
        <v>834.84</v>
      </c>
      <c r="G62" s="7" t="s">
        <v>69</v>
      </c>
      <c r="H62" s="8">
        <v>5875.7136097934936</v>
      </c>
      <c r="I62" s="8" t="s">
        <v>84</v>
      </c>
      <c r="J62" s="37">
        <v>5088.0746370562028</v>
      </c>
      <c r="K62" s="8">
        <v>0.79900000000000004</v>
      </c>
      <c r="L62" s="8">
        <v>49.0528075</v>
      </c>
      <c r="M62" s="8">
        <v>42.477282300000006</v>
      </c>
      <c r="N62" t="s">
        <v>25</v>
      </c>
      <c r="O62" t="s">
        <v>25</v>
      </c>
      <c r="P62">
        <v>-22.9129</v>
      </c>
      <c r="Q62">
        <v>-43.200299999999999</v>
      </c>
    </row>
    <row r="63" spans="1:17" ht="15.75" x14ac:dyDescent="0.25">
      <c r="A63" s="2" t="s">
        <v>130</v>
      </c>
      <c r="B63" s="1">
        <v>10321</v>
      </c>
      <c r="C63" s="1">
        <v>8809.67</v>
      </c>
      <c r="D63" s="1" t="s">
        <v>65</v>
      </c>
      <c r="E63" s="3">
        <v>8507.51</v>
      </c>
      <c r="F63" s="7">
        <v>1.1100000000000001</v>
      </c>
      <c r="G63" s="7" t="s">
        <v>67</v>
      </c>
      <c r="H63" s="8">
        <v>7936.6396396396394</v>
      </c>
      <c r="I63" s="8" t="s">
        <v>40</v>
      </c>
      <c r="J63" s="37">
        <v>7664.4234234234227</v>
      </c>
      <c r="K63" s="8">
        <v>0.66800000000000004</v>
      </c>
      <c r="L63" s="8">
        <v>8.80967E-2</v>
      </c>
      <c r="M63" s="8">
        <v>8.5075100000000001E-2</v>
      </c>
      <c r="N63" t="s">
        <v>31</v>
      </c>
      <c r="O63" t="s">
        <v>25</v>
      </c>
      <c r="P63">
        <v>-21.954699999999999</v>
      </c>
      <c r="Q63">
        <v>-42.009799999999998</v>
      </c>
    </row>
    <row r="64" spans="1:17" ht="15.75" x14ac:dyDescent="0.25">
      <c r="A64" s="2" t="s">
        <v>131</v>
      </c>
      <c r="B64" s="1">
        <v>50802</v>
      </c>
      <c r="C64" s="1">
        <v>43292.03</v>
      </c>
      <c r="D64" s="1" t="s">
        <v>27</v>
      </c>
      <c r="E64" s="3">
        <v>41515.919999999998</v>
      </c>
      <c r="F64" s="7">
        <v>3.22</v>
      </c>
      <c r="G64" s="7" t="s">
        <v>29</v>
      </c>
      <c r="H64" s="8">
        <v>13444.729813664595</v>
      </c>
      <c r="I64" s="8" t="s">
        <v>30</v>
      </c>
      <c r="J64" s="37">
        <v>12893.142857142855</v>
      </c>
      <c r="K64" s="8">
        <v>0.71799999999999997</v>
      </c>
      <c r="L64" s="8">
        <v>0.43292029999999998</v>
      </c>
      <c r="M64" s="8">
        <v>0.41515920000000001</v>
      </c>
      <c r="N64" t="s">
        <v>25</v>
      </c>
      <c r="O64" t="s">
        <v>25</v>
      </c>
      <c r="P64">
        <v>-21.541</v>
      </c>
      <c r="Q64">
        <v>-42.183199999999999</v>
      </c>
    </row>
    <row r="65" spans="1:17" ht="15.75" x14ac:dyDescent="0.25">
      <c r="A65" s="2" t="s">
        <v>132</v>
      </c>
      <c r="B65" s="1">
        <v>41354</v>
      </c>
      <c r="C65" s="1">
        <v>35037.699999999997</v>
      </c>
      <c r="D65" s="1" t="s">
        <v>27</v>
      </c>
      <c r="E65" s="3">
        <v>34451.82</v>
      </c>
      <c r="F65" s="7">
        <v>3.3</v>
      </c>
      <c r="G65" s="7" t="s">
        <v>76</v>
      </c>
      <c r="H65" s="8">
        <v>10617.484848484848</v>
      </c>
      <c r="I65" s="8" t="s">
        <v>37</v>
      </c>
      <c r="J65" s="37">
        <v>10439.945454545456</v>
      </c>
      <c r="K65" s="8">
        <v>0.69099999999999995</v>
      </c>
      <c r="L65" s="8">
        <v>0.35037699999999999</v>
      </c>
      <c r="M65" s="8">
        <v>0.3445182</v>
      </c>
      <c r="N65" t="s">
        <v>25</v>
      </c>
      <c r="O65" t="s">
        <v>25</v>
      </c>
      <c r="P65">
        <v>-21.655100000000001</v>
      </c>
      <c r="Q65">
        <v>-41.756</v>
      </c>
    </row>
    <row r="66" spans="1:17" ht="15.75" x14ac:dyDescent="0.25">
      <c r="A66" s="2" t="s">
        <v>133</v>
      </c>
      <c r="B66" s="1">
        <v>37543</v>
      </c>
      <c r="C66" s="1">
        <v>32260.6</v>
      </c>
      <c r="D66" s="1" t="s">
        <v>60</v>
      </c>
      <c r="E66" s="3">
        <v>30899.05</v>
      </c>
      <c r="F66" s="7">
        <v>1.3</v>
      </c>
      <c r="G66" s="7" t="s">
        <v>58</v>
      </c>
      <c r="H66" s="8">
        <v>24815.846153846152</v>
      </c>
      <c r="I66" s="8" t="s">
        <v>55</v>
      </c>
      <c r="J66" s="37">
        <v>23768.5</v>
      </c>
      <c r="K66" s="8">
        <v>0.63900000000000001</v>
      </c>
      <c r="L66" s="8">
        <v>0.322606</v>
      </c>
      <c r="M66" s="8">
        <v>0.3089905</v>
      </c>
      <c r="N66" t="s">
        <v>31</v>
      </c>
      <c r="O66" t="s">
        <v>25</v>
      </c>
      <c r="P66">
        <v>-21.470199999999998</v>
      </c>
      <c r="Q66">
        <v>-41.109099999999998</v>
      </c>
    </row>
    <row r="67" spans="1:17" ht="15.75" x14ac:dyDescent="0.25">
      <c r="A67" s="2" t="s">
        <v>134</v>
      </c>
      <c r="B67" s="1">
        <v>999728</v>
      </c>
      <c r="C67" s="1">
        <v>858421.6</v>
      </c>
      <c r="D67" s="1" t="s">
        <v>53</v>
      </c>
      <c r="E67" s="3">
        <v>811169.53</v>
      </c>
      <c r="F67" s="7">
        <v>44.75</v>
      </c>
      <c r="G67" s="7" t="s">
        <v>69</v>
      </c>
      <c r="H67" s="8">
        <v>19182.605586592177</v>
      </c>
      <c r="I67" s="8" t="s">
        <v>50</v>
      </c>
      <c r="J67" s="37">
        <v>18126.693407821229</v>
      </c>
      <c r="K67" s="8">
        <v>0.73899999999999999</v>
      </c>
      <c r="L67" s="8">
        <v>8.5842159999999996</v>
      </c>
      <c r="M67" s="8">
        <v>8.1116953000000009</v>
      </c>
      <c r="N67" t="s">
        <v>25</v>
      </c>
      <c r="O67" t="s">
        <v>25</v>
      </c>
      <c r="P67">
        <v>-22.826799999999999</v>
      </c>
      <c r="Q67">
        <v>-43.063400000000001</v>
      </c>
    </row>
    <row r="68" spans="1:17" ht="15.75" x14ac:dyDescent="0.25">
      <c r="A68" s="2" t="s">
        <v>135</v>
      </c>
      <c r="B68" s="1">
        <v>32747</v>
      </c>
      <c r="C68" s="1">
        <v>27931.09</v>
      </c>
      <c r="D68" s="1" t="s">
        <v>60</v>
      </c>
      <c r="E68" s="3">
        <v>27120.799999999999</v>
      </c>
      <c r="F68" s="7">
        <v>2.2999999999999998</v>
      </c>
      <c r="G68" s="7" t="s">
        <v>45</v>
      </c>
      <c r="H68" s="8">
        <v>12143.952173913045</v>
      </c>
      <c r="I68" s="8" t="s">
        <v>30</v>
      </c>
      <c r="J68" s="37">
        <v>11791.652173913044</v>
      </c>
      <c r="K68" s="8">
        <v>0.67100000000000004</v>
      </c>
      <c r="L68" s="8">
        <v>0.27931090000000003</v>
      </c>
      <c r="M68" s="8">
        <v>0.271208</v>
      </c>
      <c r="N68" t="s">
        <v>25</v>
      </c>
      <c r="O68" t="s">
        <v>25</v>
      </c>
      <c r="P68">
        <v>-21.638000000000002</v>
      </c>
      <c r="Q68">
        <v>-41.044600000000003</v>
      </c>
    </row>
    <row r="69" spans="1:17" ht="15.75" x14ac:dyDescent="0.25">
      <c r="A69" s="2" t="s">
        <v>136</v>
      </c>
      <c r="B69" s="1">
        <v>458673</v>
      </c>
      <c r="C69" s="1">
        <v>390352.37</v>
      </c>
      <c r="D69" s="1" t="s">
        <v>53</v>
      </c>
      <c r="E69" s="3">
        <v>373874.03</v>
      </c>
      <c r="F69" s="7">
        <v>21.25</v>
      </c>
      <c r="G69" s="7" t="s">
        <v>69</v>
      </c>
      <c r="H69" s="8">
        <v>18369.523294117647</v>
      </c>
      <c r="I69" s="8" t="s">
        <v>50</v>
      </c>
      <c r="J69" s="37">
        <v>17594.072</v>
      </c>
      <c r="K69" s="8">
        <v>0.71899999999999997</v>
      </c>
      <c r="L69" s="8">
        <v>3.9035237</v>
      </c>
      <c r="M69" s="8">
        <v>3.7387403000000003</v>
      </c>
      <c r="N69" t="s">
        <v>25</v>
      </c>
      <c r="O69" t="s">
        <v>25</v>
      </c>
      <c r="P69">
        <v>-22.805800000000001</v>
      </c>
      <c r="Q69">
        <v>-43.372900000000001</v>
      </c>
    </row>
    <row r="70" spans="1:17" ht="15.75" x14ac:dyDescent="0.25">
      <c r="A70" s="2" t="s">
        <v>138</v>
      </c>
      <c r="B70" s="1">
        <v>20251</v>
      </c>
      <c r="C70" s="1">
        <v>17169.32</v>
      </c>
      <c r="D70" s="1" t="s">
        <v>71</v>
      </c>
      <c r="E70" s="3">
        <v>16597.63</v>
      </c>
      <c r="F70" s="7">
        <v>2.4</v>
      </c>
      <c r="G70" s="7" t="s">
        <v>29</v>
      </c>
      <c r="H70" s="8">
        <v>7153.8833333333332</v>
      </c>
      <c r="I70" s="8" t="s">
        <v>40</v>
      </c>
      <c r="J70" s="37">
        <v>6915.6791666666677</v>
      </c>
      <c r="K70" s="8">
        <v>0.66</v>
      </c>
      <c r="L70" s="8">
        <v>0.17169319999999999</v>
      </c>
      <c r="M70" s="8">
        <v>0.16597630000000002</v>
      </c>
      <c r="N70" t="s">
        <v>31</v>
      </c>
      <c r="O70" t="s">
        <v>25</v>
      </c>
      <c r="P70">
        <v>-22.1525</v>
      </c>
      <c r="Q70">
        <v>-42.932699999999997</v>
      </c>
    </row>
    <row r="71" spans="1:17" ht="15.75" x14ac:dyDescent="0.25">
      <c r="A71" s="2" t="s">
        <v>139</v>
      </c>
      <c r="B71" s="1">
        <v>87875</v>
      </c>
      <c r="C71" s="1">
        <v>72694.12</v>
      </c>
      <c r="D71" s="1" t="s">
        <v>34</v>
      </c>
      <c r="E71" s="3">
        <v>67619.3</v>
      </c>
      <c r="F71" s="7">
        <v>5.4</v>
      </c>
      <c r="G71" s="7" t="s">
        <v>36</v>
      </c>
      <c r="H71" s="8">
        <v>13461.874074074072</v>
      </c>
      <c r="I71" s="8" t="s">
        <v>30</v>
      </c>
      <c r="J71" s="37">
        <v>12522.092592592593</v>
      </c>
      <c r="K71" s="8">
        <v>0.71199999999999997</v>
      </c>
      <c r="L71" s="8">
        <v>0.72694119999999995</v>
      </c>
      <c r="M71" s="8">
        <v>0.67619300000000004</v>
      </c>
      <c r="N71" t="s">
        <v>25</v>
      </c>
      <c r="O71" t="s">
        <v>25</v>
      </c>
      <c r="P71">
        <v>-22.8429</v>
      </c>
      <c r="Q71">
        <v>-42.102600000000002</v>
      </c>
    </row>
    <row r="72" spans="1:17" ht="15.75" x14ac:dyDescent="0.25">
      <c r="A72" s="2" t="s">
        <v>140</v>
      </c>
      <c r="B72" s="1">
        <v>8895</v>
      </c>
      <c r="C72" s="1">
        <v>7649.66</v>
      </c>
      <c r="D72" s="1" t="s">
        <v>65</v>
      </c>
      <c r="E72" s="3">
        <v>7465.23</v>
      </c>
      <c r="F72" s="7">
        <v>1.1100000000000001</v>
      </c>
      <c r="G72" s="7" t="s">
        <v>67</v>
      </c>
      <c r="H72" s="8">
        <v>6891.5855855855852</v>
      </c>
      <c r="I72" s="8" t="s">
        <v>40</v>
      </c>
      <c r="J72" s="37">
        <v>6725.4324324324316</v>
      </c>
      <c r="K72" s="8">
        <v>0.64600000000000002</v>
      </c>
      <c r="L72" s="8">
        <v>7.6496599999999998E-2</v>
      </c>
      <c r="M72" s="8">
        <v>7.4652299999999991E-2</v>
      </c>
      <c r="N72" t="s">
        <v>31</v>
      </c>
      <c r="O72" t="s">
        <v>25</v>
      </c>
      <c r="P72">
        <v>-21.957799999999999</v>
      </c>
      <c r="Q72">
        <v>-42.132800000000003</v>
      </c>
    </row>
    <row r="73" spans="1:17" ht="15.75" x14ac:dyDescent="0.25">
      <c r="A73" s="2" t="s">
        <v>141</v>
      </c>
      <c r="B73" s="1">
        <v>17525</v>
      </c>
      <c r="C73" s="1">
        <v>14964.04</v>
      </c>
      <c r="D73" s="1" t="s">
        <v>71</v>
      </c>
      <c r="E73" s="3">
        <v>14440.8</v>
      </c>
      <c r="F73" s="7">
        <v>2.4</v>
      </c>
      <c r="G73" s="7" t="s">
        <v>29</v>
      </c>
      <c r="H73" s="8">
        <v>6235.0166666666673</v>
      </c>
      <c r="I73" s="8" t="s">
        <v>84</v>
      </c>
      <c r="J73" s="37">
        <v>6017</v>
      </c>
      <c r="K73" s="8">
        <v>0.67500000000000004</v>
      </c>
      <c r="L73" s="8">
        <v>0.14964040000000001</v>
      </c>
      <c r="M73" s="8">
        <v>0.14440799999999998</v>
      </c>
      <c r="N73" t="s">
        <v>31</v>
      </c>
      <c r="O73" t="s">
        <v>25</v>
      </c>
      <c r="P73">
        <v>-21.994900000000001</v>
      </c>
      <c r="Q73">
        <v>-42.914200000000001</v>
      </c>
    </row>
    <row r="74" spans="1:17" ht="15.75" x14ac:dyDescent="0.25">
      <c r="A74" s="2" t="s">
        <v>142</v>
      </c>
      <c r="B74" s="1">
        <v>74234</v>
      </c>
      <c r="C74" s="1">
        <v>62502.68</v>
      </c>
      <c r="D74" s="1" t="s">
        <v>27</v>
      </c>
      <c r="E74" s="3">
        <v>58754.76</v>
      </c>
      <c r="F74" s="7">
        <v>2.2000000000000002</v>
      </c>
      <c r="G74" s="7" t="s">
        <v>45</v>
      </c>
      <c r="H74" s="8">
        <v>28410.30909090909</v>
      </c>
      <c r="I74" s="8" t="s">
        <v>55</v>
      </c>
      <c r="J74" s="37">
        <v>26706.709090909091</v>
      </c>
      <c r="K74" s="8">
        <v>0.70899999999999996</v>
      </c>
      <c r="L74" s="8">
        <v>0.62502679999999999</v>
      </c>
      <c r="M74" s="8">
        <v>0.58754760000000006</v>
      </c>
      <c r="N74" t="s">
        <v>25</v>
      </c>
      <c r="O74" t="s">
        <v>25</v>
      </c>
      <c r="P74">
        <v>-22.929200000000002</v>
      </c>
      <c r="Q74">
        <v>-42.509900000000002</v>
      </c>
    </row>
    <row r="75" spans="1:17" ht="15.75" x14ac:dyDescent="0.25">
      <c r="A75" s="2" t="s">
        <v>143</v>
      </c>
      <c r="B75" s="1">
        <v>78186</v>
      </c>
      <c r="C75" s="1">
        <v>65474.31</v>
      </c>
      <c r="D75" s="1" t="s">
        <v>27</v>
      </c>
      <c r="E75" s="3">
        <v>62913.24</v>
      </c>
      <c r="F75" s="7">
        <v>6.4</v>
      </c>
      <c r="G75" s="7" t="s">
        <v>36</v>
      </c>
      <c r="H75" s="8">
        <v>10230.3609375</v>
      </c>
      <c r="I75" s="8" t="s">
        <v>37</v>
      </c>
      <c r="J75" s="37">
        <v>9830.1937499999985</v>
      </c>
      <c r="K75" s="8">
        <v>0.71299999999999997</v>
      </c>
      <c r="L75" s="8">
        <v>0.65474310000000002</v>
      </c>
      <c r="M75" s="8">
        <v>0.62913239999999993</v>
      </c>
      <c r="N75" t="s">
        <v>25</v>
      </c>
      <c r="O75" t="s">
        <v>25</v>
      </c>
      <c r="P75">
        <v>-22.752600000000001</v>
      </c>
      <c r="Q75">
        <v>-43.715499999999999</v>
      </c>
    </row>
    <row r="76" spans="1:17" ht="15.75" x14ac:dyDescent="0.25">
      <c r="A76" s="2" t="s">
        <v>144</v>
      </c>
      <c r="B76" s="1">
        <v>21349</v>
      </c>
      <c r="C76" s="1">
        <v>17807.21</v>
      </c>
      <c r="D76" s="1" t="s">
        <v>71</v>
      </c>
      <c r="E76" s="3">
        <v>17240.52</v>
      </c>
      <c r="F76" s="7">
        <v>1.2</v>
      </c>
      <c r="G76" s="7" t="s">
        <v>67</v>
      </c>
      <c r="H76" s="8">
        <v>14839.341666666667</v>
      </c>
      <c r="I76" s="8" t="s">
        <v>23</v>
      </c>
      <c r="J76" s="37">
        <v>14367.1</v>
      </c>
      <c r="K76" s="8">
        <v>0.65400000000000003</v>
      </c>
      <c r="L76" s="8">
        <v>0.17807209999999998</v>
      </c>
      <c r="M76" s="8">
        <v>0.17240520000000001</v>
      </c>
      <c r="N76" t="s">
        <v>31</v>
      </c>
      <c r="O76" t="s">
        <v>25</v>
      </c>
      <c r="P76">
        <v>-22.657399999999999</v>
      </c>
      <c r="Q76">
        <v>-42.396099999999997</v>
      </c>
    </row>
    <row r="77" spans="1:17" ht="15.75" x14ac:dyDescent="0.25">
      <c r="A77" s="2" t="s">
        <v>145</v>
      </c>
      <c r="B77" s="1">
        <v>14900</v>
      </c>
      <c r="C77" s="1">
        <v>12686.8</v>
      </c>
      <c r="D77" s="1" t="s">
        <v>65</v>
      </c>
      <c r="E77" s="3">
        <v>12359.39</v>
      </c>
      <c r="F77" s="7">
        <v>1.4</v>
      </c>
      <c r="G77" s="7" t="s">
        <v>58</v>
      </c>
      <c r="H77" s="8">
        <v>9062</v>
      </c>
      <c r="I77" s="8" t="s">
        <v>73</v>
      </c>
      <c r="J77" s="37">
        <v>8828.1357142857141</v>
      </c>
      <c r="K77" s="8">
        <v>0.61099999999999999</v>
      </c>
      <c r="L77" s="8">
        <v>0.12686799999999998</v>
      </c>
      <c r="M77" s="8">
        <v>0.12359389999999999</v>
      </c>
      <c r="N77" t="s">
        <v>31</v>
      </c>
      <c r="O77" t="s">
        <v>25</v>
      </c>
      <c r="P77">
        <v>-22.048500000000001</v>
      </c>
      <c r="Q77">
        <v>-42.676099999999998</v>
      </c>
    </row>
    <row r="78" spans="1:17" ht="15.75" x14ac:dyDescent="0.25">
      <c r="A78" s="2" t="s">
        <v>147</v>
      </c>
      <c r="B78" s="1">
        <v>163746</v>
      </c>
      <c r="C78" s="1">
        <v>135671.5</v>
      </c>
      <c r="D78" s="1" t="s">
        <v>20</v>
      </c>
      <c r="E78" s="3">
        <v>125114.19</v>
      </c>
      <c r="F78" s="7">
        <v>12.4</v>
      </c>
      <c r="G78" s="7" t="s">
        <v>22</v>
      </c>
      <c r="H78" s="8">
        <v>10941.25</v>
      </c>
      <c r="I78" s="8" t="s">
        <v>30</v>
      </c>
      <c r="J78" s="37">
        <v>10089.854032258065</v>
      </c>
      <c r="K78" s="8">
        <v>0.73</v>
      </c>
      <c r="L78" s="8">
        <v>1.3567149999999999</v>
      </c>
      <c r="M78" s="8">
        <v>1.2511418999999999</v>
      </c>
      <c r="N78" t="s">
        <v>25</v>
      </c>
      <c r="O78" t="s">
        <v>25</v>
      </c>
      <c r="P78">
        <v>-22.416499999999999</v>
      </c>
      <c r="Q78">
        <v>-42.975200000000001</v>
      </c>
    </row>
    <row r="79" spans="1:17" ht="15.75" x14ac:dyDescent="0.25">
      <c r="A79" s="2" t="s">
        <v>148</v>
      </c>
      <c r="B79" s="1">
        <v>10289</v>
      </c>
      <c r="C79" s="1">
        <v>8823.93</v>
      </c>
      <c r="D79" s="1" t="s">
        <v>65</v>
      </c>
      <c r="E79" s="3">
        <v>8436.5</v>
      </c>
      <c r="F79" s="7">
        <v>1.1100000000000001</v>
      </c>
      <c r="G79" s="7" t="s">
        <v>67</v>
      </c>
      <c r="H79" s="8">
        <v>7949.4864864864858</v>
      </c>
      <c r="I79" s="8" t="s">
        <v>73</v>
      </c>
      <c r="J79" s="37">
        <v>7600.4504504504494</v>
      </c>
      <c r="K79" s="8">
        <v>0.66700000000000004</v>
      </c>
      <c r="L79" s="8">
        <v>8.8239300000000007E-2</v>
      </c>
      <c r="M79" s="8">
        <v>8.4364999999999996E-2</v>
      </c>
      <c r="N79" t="s">
        <v>31</v>
      </c>
      <c r="O79" t="s">
        <v>25</v>
      </c>
      <c r="P79">
        <v>-22.063800000000001</v>
      </c>
      <c r="Q79">
        <v>-42.064300000000003</v>
      </c>
    </row>
    <row r="80" spans="1:17" ht="15.75" x14ac:dyDescent="0.25">
      <c r="A80" s="2" t="s">
        <v>149</v>
      </c>
      <c r="B80" s="1">
        <v>97035</v>
      </c>
      <c r="C80" s="1">
        <v>80840.62</v>
      </c>
      <c r="D80" s="1" t="s">
        <v>34</v>
      </c>
      <c r="E80" s="3">
        <v>75930.789999999994</v>
      </c>
      <c r="F80" s="7">
        <v>10.33</v>
      </c>
      <c r="G80" s="7" t="s">
        <v>22</v>
      </c>
      <c r="H80" s="8">
        <v>7825.8102613746369</v>
      </c>
      <c r="I80" s="8" t="s">
        <v>40</v>
      </c>
      <c r="J80" s="37">
        <v>7350.5121006776371</v>
      </c>
      <c r="K80" s="8">
        <v>0.72499999999999998</v>
      </c>
      <c r="L80" s="8">
        <v>0.80840619999999996</v>
      </c>
      <c r="M80" s="8">
        <v>0.75930789999999992</v>
      </c>
      <c r="N80" t="s">
        <v>25</v>
      </c>
      <c r="O80" t="s">
        <v>25</v>
      </c>
      <c r="P80">
        <v>-22.116499999999998</v>
      </c>
      <c r="Q80">
        <v>-43.218499999999999</v>
      </c>
    </row>
    <row r="81" spans="1:17" ht="15.75" x14ac:dyDescent="0.25">
      <c r="A81" s="2" t="s">
        <v>150</v>
      </c>
      <c r="B81" s="1">
        <v>71843</v>
      </c>
      <c r="C81" s="1">
        <v>60981.14</v>
      </c>
      <c r="D81" s="1" t="s">
        <v>27</v>
      </c>
      <c r="E81" s="3">
        <v>57273.74</v>
      </c>
      <c r="F81" s="7">
        <v>8.2899999999999991</v>
      </c>
      <c r="G81" s="7" t="s">
        <v>36</v>
      </c>
      <c r="H81" s="8">
        <v>7355.9879372738242</v>
      </c>
      <c r="I81" s="8" t="s">
        <v>40</v>
      </c>
      <c r="J81" s="37">
        <v>6908.7744270205067</v>
      </c>
      <c r="K81" s="8">
        <v>0.73799999999999999</v>
      </c>
      <c r="L81" s="8">
        <v>0.6098114</v>
      </c>
      <c r="M81" s="8">
        <v>0.57273739999999995</v>
      </c>
      <c r="N81" t="s">
        <v>25</v>
      </c>
      <c r="O81" t="s">
        <v>25</v>
      </c>
      <c r="P81">
        <v>-22.244499999999999</v>
      </c>
      <c r="Q81">
        <v>-43.712899999999998</v>
      </c>
    </row>
    <row r="82" spans="1:17" ht="15.75" x14ac:dyDescent="0.25">
      <c r="A82" s="2" t="s">
        <v>152</v>
      </c>
      <c r="B82" s="1">
        <v>34410</v>
      </c>
      <c r="C82" s="1">
        <v>28826.94</v>
      </c>
      <c r="D82" s="1" t="s">
        <v>60</v>
      </c>
      <c r="E82" s="3">
        <v>27063.15</v>
      </c>
      <c r="F82" s="7">
        <v>3.29</v>
      </c>
      <c r="G82" s="7" t="s">
        <v>76</v>
      </c>
      <c r="H82" s="8">
        <v>8761.9878419452889</v>
      </c>
      <c r="I82" s="8" t="s">
        <v>73</v>
      </c>
      <c r="J82" s="37">
        <v>8225.8814589665653</v>
      </c>
      <c r="K82" s="8">
        <v>0.71399999999999997</v>
      </c>
      <c r="L82" s="8">
        <v>0.28826940000000001</v>
      </c>
      <c r="M82" s="8">
        <v>0.27063150000000002</v>
      </c>
      <c r="N82" t="s">
        <v>25</v>
      </c>
      <c r="O82" t="s">
        <v>25</v>
      </c>
      <c r="P82">
        <v>-22.405899999999999</v>
      </c>
      <c r="Q82">
        <v>-43.668599999999998</v>
      </c>
    </row>
    <row r="83" spans="1:17" ht="16.5" thickBot="1" x14ac:dyDescent="0.3">
      <c r="A83" s="4" t="s">
        <v>153</v>
      </c>
      <c r="B83" s="5">
        <v>257803</v>
      </c>
      <c r="C83" s="5">
        <v>215743.54</v>
      </c>
      <c r="D83" s="1" t="s">
        <v>53</v>
      </c>
      <c r="E83" s="6">
        <v>195867.08</v>
      </c>
      <c r="F83" s="7">
        <v>15.25</v>
      </c>
      <c r="G83" s="7" t="s">
        <v>69</v>
      </c>
      <c r="H83" s="8">
        <v>14147.117377049181</v>
      </c>
      <c r="I83" s="8" t="s">
        <v>23</v>
      </c>
      <c r="J83" s="37">
        <v>12843.742950819671</v>
      </c>
      <c r="K83" s="8">
        <v>0.77100000000000002</v>
      </c>
      <c r="L83" s="8">
        <v>2.1574354000000002</v>
      </c>
      <c r="M83" s="8">
        <v>1.9586707999999999</v>
      </c>
      <c r="N83" t="s">
        <v>25</v>
      </c>
      <c r="O83" t="s">
        <v>25</v>
      </c>
      <c r="P83">
        <v>-22.520199999999999</v>
      </c>
      <c r="Q83">
        <v>-44.099600000000002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"/>
  <sheetViews>
    <sheetView tabSelected="1" workbookViewId="0">
      <selection activeCell="A3" sqref="A3"/>
    </sheetView>
  </sheetViews>
  <sheetFormatPr defaultRowHeight="15" x14ac:dyDescent="0.25"/>
  <cols>
    <col min="1" max="1" width="27" customWidth="1"/>
    <col min="8" max="9" width="10.5703125" bestFit="1" customWidth="1"/>
    <col min="12" max="12" width="11.5703125" bestFit="1" customWidth="1"/>
  </cols>
  <sheetData>
    <row r="1" spans="1:13" x14ac:dyDescent="0.25">
      <c r="A1" s="43" t="s">
        <v>26</v>
      </c>
      <c r="B1" t="s">
        <v>131</v>
      </c>
    </row>
    <row r="2" spans="1:13" ht="15.75" x14ac:dyDescent="0.25">
      <c r="A2" s="43" t="s">
        <v>39</v>
      </c>
      <c r="B2" t="s">
        <v>149</v>
      </c>
      <c r="J2" s="1"/>
    </row>
    <row r="3" spans="1:13" x14ac:dyDescent="0.25">
      <c r="A3" s="43" t="s">
        <v>77</v>
      </c>
      <c r="B3" t="s">
        <v>92</v>
      </c>
      <c r="H3" s="44"/>
      <c r="I3" s="53"/>
      <c r="L3" s="44"/>
    </row>
    <row r="4" spans="1:13" x14ac:dyDescent="0.25">
      <c r="A4" s="43" t="s">
        <v>80</v>
      </c>
      <c r="B4" t="s">
        <v>149</v>
      </c>
      <c r="H4" s="44"/>
      <c r="I4" s="53"/>
      <c r="L4" s="44"/>
    </row>
    <row r="5" spans="1:13" x14ac:dyDescent="0.25">
      <c r="A5" s="43" t="s">
        <v>99</v>
      </c>
      <c r="B5" t="s">
        <v>82</v>
      </c>
      <c r="H5" s="44"/>
      <c r="I5" s="53"/>
      <c r="L5" s="44"/>
    </row>
    <row r="6" spans="1:13" x14ac:dyDescent="0.25">
      <c r="A6" s="43" t="s">
        <v>121</v>
      </c>
      <c r="B6" t="s">
        <v>120</v>
      </c>
      <c r="H6" s="44"/>
      <c r="I6" s="53"/>
      <c r="L6" s="44"/>
    </row>
    <row r="7" spans="1:13" x14ac:dyDescent="0.25">
      <c r="A7" s="43" t="s">
        <v>123</v>
      </c>
      <c r="B7" t="s">
        <v>75</v>
      </c>
      <c r="H7" s="44"/>
      <c r="I7" s="53"/>
      <c r="L7" s="44"/>
    </row>
    <row r="8" spans="1:13" x14ac:dyDescent="0.25">
      <c r="A8" s="43" t="s">
        <v>137</v>
      </c>
      <c r="B8" t="s">
        <v>64</v>
      </c>
      <c r="H8" s="44"/>
      <c r="I8" s="53"/>
      <c r="L8" s="44"/>
    </row>
    <row r="9" spans="1:13" x14ac:dyDescent="0.25">
      <c r="A9" s="43" t="s">
        <v>146</v>
      </c>
      <c r="B9" t="s">
        <v>90</v>
      </c>
      <c r="H9" s="44"/>
      <c r="I9" s="53"/>
      <c r="L9" s="44"/>
    </row>
    <row r="10" spans="1:13" x14ac:dyDescent="0.25">
      <c r="A10" s="43" t="s">
        <v>151</v>
      </c>
      <c r="B10" t="s">
        <v>107</v>
      </c>
      <c r="H10" s="44"/>
      <c r="I10" s="53"/>
      <c r="L10" s="44"/>
      <c r="M10" s="54"/>
    </row>
    <row r="11" spans="1:13" x14ac:dyDescent="0.25">
      <c r="H11" s="44"/>
      <c r="I11" s="53"/>
      <c r="L11" s="44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8"/>
  <sheetViews>
    <sheetView workbookViewId="0">
      <selection activeCell="H20" sqref="H20"/>
    </sheetView>
  </sheetViews>
  <sheetFormatPr defaultRowHeight="15" x14ac:dyDescent="0.25"/>
  <cols>
    <col min="1" max="1" width="14.7109375" customWidth="1"/>
    <col min="2" max="3" width="9.5703125" bestFit="1" customWidth="1"/>
    <col min="4" max="4" width="11.5703125" bestFit="1" customWidth="1"/>
    <col min="8" max="8" width="15.5703125" customWidth="1"/>
    <col min="9" max="9" width="9.5703125" bestFit="1" customWidth="1"/>
    <col min="13" max="13" width="10.5703125" bestFit="1" customWidth="1"/>
  </cols>
  <sheetData>
    <row r="1" spans="1:12" x14ac:dyDescent="0.25">
      <c r="A1" s="11"/>
      <c r="B1" s="11" t="s">
        <v>155</v>
      </c>
      <c r="C1" s="11" t="s">
        <v>156</v>
      </c>
      <c r="D1" s="11" t="s">
        <v>157</v>
      </c>
      <c r="E1" s="11" t="s">
        <v>158</v>
      </c>
      <c r="F1" s="11" t="s">
        <v>159</v>
      </c>
    </row>
    <row r="2" spans="1:12" x14ac:dyDescent="0.25">
      <c r="A2" s="12" t="s">
        <v>6</v>
      </c>
      <c r="B2" s="13">
        <v>1385</v>
      </c>
      <c r="C2" s="45">
        <v>16.890609756097561</v>
      </c>
      <c r="D2" s="14">
        <v>3.27</v>
      </c>
      <c r="E2" s="14">
        <v>834.84</v>
      </c>
      <c r="F2" s="15">
        <v>0.28999999999999998</v>
      </c>
    </row>
    <row r="3" spans="1:12" x14ac:dyDescent="0.25">
      <c r="A3" s="11" t="s">
        <v>160</v>
      </c>
      <c r="B3" s="16">
        <v>12962593.969999993</v>
      </c>
      <c r="C3" s="17">
        <v>158080</v>
      </c>
      <c r="D3" s="17">
        <v>33464</v>
      </c>
      <c r="E3" s="17">
        <v>4905281</v>
      </c>
      <c r="F3" s="18">
        <v>6427</v>
      </c>
    </row>
    <row r="4" spans="1:12" x14ac:dyDescent="0.25">
      <c r="A4" s="11" t="s">
        <v>161</v>
      </c>
      <c r="B4" s="19">
        <v>9359</v>
      </c>
      <c r="C4" s="20">
        <v>13098.392530525864</v>
      </c>
      <c r="D4" s="20">
        <v>10629.465151515151</v>
      </c>
      <c r="E4" s="20">
        <v>35535.795555555553</v>
      </c>
      <c r="F4" s="21">
        <v>3511.7933130699084</v>
      </c>
      <c r="I4" s="44"/>
    </row>
    <row r="5" spans="1:12" x14ac:dyDescent="0.25">
      <c r="A5" s="17"/>
      <c r="B5" s="17"/>
      <c r="C5" s="22"/>
      <c r="D5" s="22"/>
      <c r="E5" s="22"/>
      <c r="F5" s="22"/>
    </row>
    <row r="6" spans="1:12" x14ac:dyDescent="0.25">
      <c r="A6" s="17"/>
      <c r="B6" s="17"/>
      <c r="C6" s="22"/>
      <c r="D6" s="22"/>
      <c r="E6" s="22"/>
      <c r="F6" s="22"/>
    </row>
    <row r="7" spans="1:12" x14ac:dyDescent="0.25">
      <c r="A7" s="56" t="s">
        <v>162</v>
      </c>
      <c r="B7" s="57"/>
      <c r="C7" s="57"/>
      <c r="D7" s="57"/>
      <c r="E7" s="58"/>
      <c r="H7" s="56" t="s">
        <v>163</v>
      </c>
      <c r="I7" s="57"/>
      <c r="J7" s="57"/>
      <c r="K7" s="57"/>
      <c r="L7" s="58"/>
    </row>
    <row r="8" spans="1:12" x14ac:dyDescent="0.25">
      <c r="A8" s="23" t="s">
        <v>164</v>
      </c>
      <c r="B8" s="23" t="s">
        <v>165</v>
      </c>
      <c r="C8" s="23" t="s">
        <v>6</v>
      </c>
      <c r="D8" s="11" t="s">
        <v>166</v>
      </c>
      <c r="E8" s="23" t="s">
        <v>167</v>
      </c>
      <c r="H8" s="51" t="s">
        <v>164</v>
      </c>
      <c r="I8" s="23" t="s">
        <v>165</v>
      </c>
      <c r="J8" s="23" t="s">
        <v>6</v>
      </c>
      <c r="K8" s="11" t="s">
        <v>166</v>
      </c>
      <c r="L8" s="23" t="s">
        <v>167</v>
      </c>
    </row>
    <row r="9" spans="1:12" x14ac:dyDescent="0.25">
      <c r="A9" s="46" t="s">
        <v>87</v>
      </c>
      <c r="B9" s="48" t="s">
        <v>31</v>
      </c>
      <c r="C9" s="35">
        <v>3.29</v>
      </c>
      <c r="D9" s="26">
        <v>11553.8</v>
      </c>
      <c r="E9" s="27">
        <v>3511.7933130699084</v>
      </c>
      <c r="H9" s="46" t="s">
        <v>122</v>
      </c>
      <c r="I9" s="24" t="s">
        <v>25</v>
      </c>
      <c r="J9" s="25">
        <v>5.25</v>
      </c>
      <c r="K9" s="26">
        <v>115977.01</v>
      </c>
      <c r="L9" s="27">
        <v>22090.859047619047</v>
      </c>
    </row>
    <row r="10" spans="1:12" x14ac:dyDescent="0.25">
      <c r="A10" s="47" t="s">
        <v>83</v>
      </c>
      <c r="B10" s="49" t="s">
        <v>31</v>
      </c>
      <c r="C10" s="28">
        <v>2.11</v>
      </c>
      <c r="D10" s="29">
        <v>9246.07</v>
      </c>
      <c r="E10" s="30">
        <v>4382.023696682465</v>
      </c>
      <c r="H10" s="47" t="s">
        <v>86</v>
      </c>
      <c r="I10" s="28" t="s">
        <v>25</v>
      </c>
      <c r="J10" s="28">
        <v>32.25</v>
      </c>
      <c r="K10" s="29">
        <v>719006.54</v>
      </c>
      <c r="L10" s="30">
        <v>22294.776434108528</v>
      </c>
    </row>
    <row r="11" spans="1:12" x14ac:dyDescent="0.25">
      <c r="A11" s="47" t="s">
        <v>93</v>
      </c>
      <c r="B11" s="49" t="s">
        <v>31</v>
      </c>
      <c r="C11" s="28">
        <v>4.22</v>
      </c>
      <c r="D11" s="29">
        <v>19730.759999999998</v>
      </c>
      <c r="E11" s="30">
        <v>4675.5355450236966</v>
      </c>
      <c r="H11" s="47" t="s">
        <v>79</v>
      </c>
      <c r="I11" s="28" t="s">
        <v>31</v>
      </c>
      <c r="J11" s="28">
        <v>1.3</v>
      </c>
      <c r="K11" s="29">
        <v>29131.41</v>
      </c>
      <c r="L11" s="30">
        <v>22408.776923076923</v>
      </c>
    </row>
    <row r="12" spans="1:12" x14ac:dyDescent="0.25">
      <c r="A12" s="47" t="s">
        <v>103</v>
      </c>
      <c r="B12" s="49" t="s">
        <v>31</v>
      </c>
      <c r="C12" s="28">
        <v>3.29</v>
      </c>
      <c r="D12" s="29">
        <v>15501.3</v>
      </c>
      <c r="E12" s="30">
        <v>4711.6413373860178</v>
      </c>
      <c r="H12" s="47" t="s">
        <v>168</v>
      </c>
      <c r="I12" s="28" t="s">
        <v>31</v>
      </c>
      <c r="J12" s="28">
        <v>1.3</v>
      </c>
      <c r="K12" s="29">
        <v>32260.6</v>
      </c>
      <c r="L12" s="30">
        <v>24815.846153846152</v>
      </c>
    </row>
    <row r="13" spans="1:12" x14ac:dyDescent="0.25">
      <c r="A13" s="47" t="s">
        <v>97</v>
      </c>
      <c r="B13" s="49" t="s">
        <v>31</v>
      </c>
      <c r="C13" s="28">
        <v>1.22</v>
      </c>
      <c r="D13" s="29">
        <v>6426.64</v>
      </c>
      <c r="E13" s="30">
        <v>5267.7377049180332</v>
      </c>
      <c r="H13" s="47" t="s">
        <v>127</v>
      </c>
      <c r="I13" s="28" t="s">
        <v>31</v>
      </c>
      <c r="J13" s="31">
        <v>0.28999999999999998</v>
      </c>
      <c r="K13" s="29">
        <v>7238.97</v>
      </c>
      <c r="L13" s="30">
        <v>24961.96551724138</v>
      </c>
    </row>
    <row r="14" spans="1:12" x14ac:dyDescent="0.25">
      <c r="A14" s="47" t="s">
        <v>117</v>
      </c>
      <c r="B14" s="49" t="s">
        <v>31</v>
      </c>
      <c r="C14" s="31">
        <v>3.25</v>
      </c>
      <c r="D14" s="29">
        <v>19026.95</v>
      </c>
      <c r="E14" s="30">
        <v>5854.4461538461537</v>
      </c>
      <c r="H14" s="47" t="s">
        <v>104</v>
      </c>
      <c r="I14" s="28" t="s">
        <v>25</v>
      </c>
      <c r="J14" s="28">
        <v>5.25</v>
      </c>
      <c r="K14" s="29">
        <v>141877.69</v>
      </c>
      <c r="L14" s="30">
        <v>27024.321904761906</v>
      </c>
    </row>
    <row r="15" spans="1:12" x14ac:dyDescent="0.25">
      <c r="A15" s="47" t="s">
        <v>129</v>
      </c>
      <c r="B15" s="49" t="s">
        <v>25</v>
      </c>
      <c r="C15" s="28">
        <v>834.84</v>
      </c>
      <c r="D15" s="29">
        <v>4905280.75</v>
      </c>
      <c r="E15" s="30">
        <v>5875.7136097934936</v>
      </c>
      <c r="H15" s="47" t="s">
        <v>142</v>
      </c>
      <c r="I15" s="28" t="s">
        <v>25</v>
      </c>
      <c r="J15" s="28">
        <v>2.2000000000000002</v>
      </c>
      <c r="K15" s="29">
        <v>62502.68</v>
      </c>
      <c r="L15" s="30">
        <v>28410.30909090909</v>
      </c>
    </row>
    <row r="16" spans="1:12" x14ac:dyDescent="0.25">
      <c r="A16" s="47" t="s">
        <v>89</v>
      </c>
      <c r="B16" s="49" t="s">
        <v>31</v>
      </c>
      <c r="C16" s="28">
        <v>3.2</v>
      </c>
      <c r="D16" s="29">
        <v>19304.95</v>
      </c>
      <c r="E16" s="30">
        <v>6032.796875</v>
      </c>
      <c r="H16" s="47" t="s">
        <v>111</v>
      </c>
      <c r="I16" s="28" t="s">
        <v>25</v>
      </c>
      <c r="J16" s="28">
        <v>22.25</v>
      </c>
      <c r="K16" s="29">
        <v>669918.4</v>
      </c>
      <c r="L16" s="30">
        <v>30108.692134831461</v>
      </c>
    </row>
    <row r="17" spans="1:12" x14ac:dyDescent="0.25">
      <c r="A17" s="47" t="s">
        <v>141</v>
      </c>
      <c r="B17" s="49" t="s">
        <v>31</v>
      </c>
      <c r="C17" s="28">
        <v>2.4</v>
      </c>
      <c r="D17" s="29">
        <v>14964.04</v>
      </c>
      <c r="E17" s="30">
        <v>6235.0166666666673</v>
      </c>
      <c r="H17" s="47" t="s">
        <v>52</v>
      </c>
      <c r="I17" s="28" t="s">
        <v>25</v>
      </c>
      <c r="J17" s="28">
        <v>11.25</v>
      </c>
      <c r="K17" s="29">
        <v>395356.97</v>
      </c>
      <c r="L17" s="30">
        <v>35142.841777777772</v>
      </c>
    </row>
    <row r="18" spans="1:12" x14ac:dyDescent="0.25">
      <c r="A18" s="12" t="s">
        <v>107</v>
      </c>
      <c r="B18" s="50" t="s">
        <v>31</v>
      </c>
      <c r="C18" s="36">
        <v>3.22</v>
      </c>
      <c r="D18" s="33">
        <v>20550.650000000001</v>
      </c>
      <c r="E18" s="34">
        <v>6382.1894409937886</v>
      </c>
      <c r="H18" s="12" t="s">
        <v>96</v>
      </c>
      <c r="I18" s="32" t="s">
        <v>25</v>
      </c>
      <c r="J18" s="32">
        <v>2.25</v>
      </c>
      <c r="K18" s="33">
        <v>79955.539999999994</v>
      </c>
      <c r="L18" s="34">
        <v>35535.795555555553</v>
      </c>
    </row>
  </sheetData>
  <sortState xmlns:xlrd2="http://schemas.microsoft.com/office/spreadsheetml/2017/richdata2" ref="H9:L18">
    <sortCondition ref="L9"/>
  </sortState>
  <mergeCells count="2">
    <mergeCell ref="A7:E7"/>
    <mergeCell ref="H7:L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P56:R106"/>
  <sheetViews>
    <sheetView topLeftCell="A125" workbookViewId="0">
      <selection activeCell="R16" sqref="R16"/>
    </sheetView>
  </sheetViews>
  <sheetFormatPr defaultRowHeight="15" x14ac:dyDescent="0.25"/>
  <cols>
    <col min="17" max="17" width="9.5703125" bestFit="1" customWidth="1"/>
  </cols>
  <sheetData>
    <row r="56" spans="17:18" x14ac:dyDescent="0.25">
      <c r="Q56">
        <v>0.6</v>
      </c>
      <c r="R56">
        <v>9359</v>
      </c>
    </row>
    <row r="57" spans="17:18" x14ac:dyDescent="0.25">
      <c r="Q57">
        <v>0.85</v>
      </c>
      <c r="R57">
        <v>9359</v>
      </c>
    </row>
    <row r="105" spans="16:17" x14ac:dyDescent="0.25">
      <c r="P105">
        <v>0.6</v>
      </c>
      <c r="Q105" s="44">
        <v>8522.8985487364644</v>
      </c>
    </row>
    <row r="106" spans="16:17" x14ac:dyDescent="0.25">
      <c r="P106">
        <v>0.85</v>
      </c>
      <c r="Q106" s="44">
        <v>8522.8985487364644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Comarcas_com_DP_Própria</vt:lpstr>
      <vt:lpstr>municípios_sem_dp</vt:lpstr>
      <vt:lpstr>Tabelas_frequência</vt:lpstr>
      <vt:lpstr>Gráficos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Santa Cruz Coelho</dc:creator>
  <cp:keywords/>
  <dc:description/>
  <cp:lastModifiedBy>admin</cp:lastModifiedBy>
  <cp:revision/>
  <dcterms:created xsi:type="dcterms:W3CDTF">2016-03-28T17:28:51Z</dcterms:created>
  <dcterms:modified xsi:type="dcterms:W3CDTF">2020-12-16T13:08:10Z</dcterms:modified>
  <cp:category/>
  <cp:contentStatus/>
</cp:coreProperties>
</file>