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illian\Desktop\"/>
    </mc:Choice>
  </mc:AlternateContent>
  <xr:revisionPtr revIDLastSave="0" documentId="8_{AF56FE9B-E395-4AF8-9B63-BAABF889A2A8}" xr6:coauthVersionLast="47" xr6:coauthVersionMax="47" xr10:uidLastSave="{00000000-0000-0000-0000-000000000000}"/>
  <bookViews>
    <workbookView xWindow="-120" yWindow="-120" windowWidth="29040" windowHeight="15840" tabRatio="2" firstSheet="3" activeTab="3" xr2:uid="{28DD5B76-0634-4F87-BE60-8BFA7EF2E23B}"/>
  </bookViews>
  <sheets>
    <sheet name="A̳ssets" sheetId="1" state="hidden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3" l="1"/>
  <c r="H3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<sst xmlns="http://schemas.openxmlformats.org/spreadsheetml/2006/main" count="2022" uniqueCount="324">
  <si>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</si>
  <si>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</si>
  <si>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</si>
  <si>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</si>
  <si>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</si>
  <si>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</si>
  <si>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</si>
  <si>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</si>
  <si>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</si>
  <si>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</si>
  <si>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</si>
  <si>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</si>
  <si>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</si>
  <si>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</si>
  <si>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</si>
  <si>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</si>
  <si>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</si>
  <si>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</si>
  <si>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</si>
  <si>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</si>
  <si>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</si>
  <si>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</si>
  <si>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</si>
  <si>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</si>
  <si>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</si>
  <si>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</si>
  <si>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</si>
  <si>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</si>
  <si>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</si>
  <si>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</si>
  <si>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</si>
  <si>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</si>
  <si>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</si>
  <si>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</si>
  <si>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</si>
  <si>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</si>
  <si>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</si>
  <si>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</si>
  <si>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</si>
  <si>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</si>
  <si>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</si>
  <si>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</si>
  <si>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</si>
  <si>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</si>
  <si>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</si>
  <si>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</si>
  <si>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</si>
  <si>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</si>
  <si>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</si>
  <si>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</si>
  <si>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</si>
  <si>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</si>
  <si>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</si>
  <si>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</si>
  <si>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</si>
  <si>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</si>
  <si>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</si>
  <si>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</si>
  <si>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</si>
  <si>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</si>
  <si>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</si>
  <si>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</si>
  <si>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</si>
  <si>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</si>
  <si>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</si>
  <si>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</si>
  <si>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</si>
  <si>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</si>
  <si>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</si>
  <si>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</si>
  <si>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</si>
  <si>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</si>
  <si>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</si>
  <si>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</si>
  <si>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</si>
  <si>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</si>
  <si>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</si>
  <si>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</si>
  <si>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</si>
  <si>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</si>
  <si>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</si>
  <si>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</si>
  <si>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</si>
  <si>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</si>
  <si>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</si>
  <si>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</si>
  <si>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</si>
  <si>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</si>
  <si>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</si>
  <si>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</si>
  <si>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</si>
  <si>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</si>
  <si>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</si>
  <si>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</si>
  <si>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</si>
  <si>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</si>
  <si>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</si>
  <si>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</si>
  <si>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</si>
  <si>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</si>
  <si>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</si>
  <si>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</si>
  <si>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</si>
  <si>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</si>
  <si>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</si>
  <si>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</si>
  <si>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</si>
  <si>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</si>
  <si>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</si>
  <si>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</si>
  <si>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</si>
  <si>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</si>
  <si>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</si>
  <si>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</si>
  <si>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</si>
  <si>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</si>
  <si>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</si>
  <si>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</si>
  <si>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</si>
  <si>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</si>
  <si>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</si>
  <si>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</si>
  <si>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</si>
  <si>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</si>
  <si>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</si>
  <si>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</si>
  <si>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</si>
  <si>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</si>
  <si>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</si>
  <si>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</si>
  <si>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</si>
  <si>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</si>
  <si>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</si>
  <si>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</si>
  <si>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</si>
  <si>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</si>
  <si>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</si>
  <si>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</si>
  <si>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</si>
  <si>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</si>
  <si>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</si>
  <si>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</si>
  <si>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</si>
  <si>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</si>
  <si>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</si>
  <si>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</si>
  <si>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</si>
  <si>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</si>
  <si>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</si>
  <si>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</si>
  <si>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</si>
  <si>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</si>
  <si>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</si>
  <si>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</si>
  <si>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</si>
  <si>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</si>
  <si>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</si>
  <si>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</si>
  <si>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</si>
  <si>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</si>
  <si>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</si>
  <si>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</si>
  <si>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</si>
  <si>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</si>
  <si>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</si>
  <si>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</si>
  <si>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</si>
  <si>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</si>
  <si>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</si>
  <si>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</si>
  <si>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</si>
  <si>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</si>
  <si>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</si>
  <si>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</si>
  <si>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</si>
  <si>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</si>
  <si>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</si>
  <si>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</si>
  <si>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</si>
  <si>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</si>
  <si>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</si>
  <si>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</si>
  <si>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</si>
  <si>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</si>
  <si>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</si>
  <si>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</si>
  <si>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</si>
  <si>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</si>
  <si>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</si>
  <si>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</si>
  <si>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</si>
  <si>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</si>
  <si>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</si>
  <si>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</si>
  <si>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</si>
  <si>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</si>
  <si>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</si>
  <si>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</si>
  <si>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</si>
  <si>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</si>
  <si>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</si>
  <si>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</si>
  <si>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</si>
  <si>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</si>
  <si>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</si>
  <si>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</si>
  <si>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</si>
  <si>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</si>
  <si>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</si>
  <si>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</si>
  <si>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</si>
  <si>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</si>
  <si>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</si>
  <si>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</si>
  <si>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</si>
  <si>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</si>
  <si>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</si>
  <si>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</si>
  <si>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</si>
  <si>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</si>
  <si>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</si>
  <si>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</si>
  <si>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</si>
  <si>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</si>
  <si>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</si>
  <si>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</si>
  <si>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</si>
  <si>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</si>
  <si>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</si>
  <si>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</si>
  <si>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</si>
  <si>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</si>
  <si>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</si>
  <si>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</si>
  <si>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</si>
  <si>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</si>
  <si>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</si>
  <si>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</si>
  <si>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</si>
  <si>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</si>
  <si>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</si>
  <si>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</si>
  <si>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</si>
  <si>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</si>
  <si>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</si>
  <si>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</si>
  <si>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</si>
  <si>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</si>
  <si>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</si>
  <si>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</si>
  <si>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</si>
  <si>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</si>
  <si>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</si>
  <si>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</si>
  <si>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</si>
  <si>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</si>
  <si>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</si>
  <si>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</si>
  <si>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</si>
  <si>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</si>
  <si>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</si>
  <si>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</si>
  <si>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</si>
  <si>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</si>
  <si>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</si>
  <si>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</si>
  <si>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</si>
  <si>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</si>
  <si>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</si>
  <si>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</si>
  <si>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</si>
  <si>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</si>
  <si>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</si>
  <si>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</si>
  <si>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</si>
  <si>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</si>
  <si>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</si>
  <si>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</si>
  <si>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</si>
  <si>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</si>
  <si>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</si>
  <si>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</si>
  <si>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</si>
  <si>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</si>
  <si>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</si>
  <si>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</si>
  <si>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</si>
  <si>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</si>
  <si>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</si>
  <si>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</si>
  <si>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</si>
  <si>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</si>
  <si>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</si>
  <si>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</si>
  <si>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</si>
  <si>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</si>
  <si>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</si>
  <si>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</si>
  <si>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</si>
  <si>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</si>
  <si>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</si>
  <si>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</si>
  <si>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</si>
  <si>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</si>
  <si>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</si>
  <si>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</si>
  <si>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</si>
  <si>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</si>
  <si>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</si>
  <si>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</si>
  <si>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</si>
  <si>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</si>
  <si>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</si>
  <si>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através de alguma análise de dado específica</t>
  </si>
  <si>
    <t>Pergunta de Negócio 1 - qual faturamento total de vendas dos planos anuais (contendo todas as assinaturas agregadas)</t>
  </si>
  <si>
    <t>Rótulos de Linha</t>
  </si>
  <si>
    <t>Total Geral</t>
  </si>
  <si>
    <t>Soma de Total Value</t>
  </si>
  <si>
    <t>Pergunta de Negócio 2 - qual faturamento total de vendas dos planos anuais separando por autorenovação e não é por auto renovação</t>
  </si>
  <si>
    <t>XBOX GAME PASS SUBSCRIPTIONS SALES</t>
  </si>
  <si>
    <t>Pergunta de Negócio 3 - é o total de vendas de assinaturas do EA PLAY.</t>
  </si>
  <si>
    <t>Soma de EA Play Season Pass</t>
  </si>
  <si>
    <t>Pergunta de Negócio 4 - é o total de vendas de assinaturas do MINECRAFT SEASON PASS.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</si>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</sst>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2"/>
      <color theme="6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0.3999450666829432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5" fillId="0" borderId="2" xfId="1" applyFont="1" applyBorder="1" applyAlignment="1">
      <alignment horizontal="left" indent="2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B037C1F-9B9C-44EA-9381-B3EB18B11E7A}">
      <tableStyleElement type="wholeTable" dxfId="1"/>
      <tableStyleElement type="headerRow" dxfId="0"/>
    </tableStyle>
  </tableStyles>
  <colors>
    <mruColors>
      <color rgb="FFB7B9B8"/>
      <color rgb="FF2AE6B1"/>
      <color rgb="FF5BF6A8"/>
      <color rgb="FF22C55E"/>
      <color rgb="FF00AA48"/>
      <color rgb="FFFFFFFF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2.8432137181173666E-2"/>
          <c:y val="7.6688442634492288E-2"/>
          <c:w val="0.97156786281882634"/>
          <c:h val="0.923311557365507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9D-4AC3-AC9E-31997403905F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9D-4AC3-AC9E-319974039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C̳álculos!$C$16:$C$18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C̳álculos!$D$16:$D$18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D-4AC3-AC9E-31997403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673712"/>
        <c:axId val="1678674192"/>
      </c:barChart>
      <c:catAx>
        <c:axId val="167867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674192"/>
        <c:crosses val="autoZero"/>
        <c:auto val="1"/>
        <c:lblAlgn val="ctr"/>
        <c:lblOffset val="100"/>
        <c:noMultiLvlLbl val="0"/>
      </c:catAx>
      <c:valAx>
        <c:axId val="16786741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786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438150</xdr:colOff>
      <xdr:row>29</xdr:row>
      <xdr:rowOff>19049</xdr:rowOff>
    </xdr:from>
    <xdr:to>
      <xdr:col>4</xdr:col>
      <xdr:colOff>158826</xdr:colOff>
      <xdr:row>33</xdr:row>
      <xdr:rowOff>9525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47750" y="569594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714375</xdr:colOff>
      <xdr:row>0</xdr:row>
      <xdr:rowOff>130969</xdr:rowOff>
    </xdr:from>
    <xdr:to>
      <xdr:col>0</xdr:col>
      <xdr:colOff>1333501</xdr:colOff>
      <xdr:row>2</xdr:row>
      <xdr:rowOff>462629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F5CC56-31B2-4B4B-94A9-DE120083A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2" r="71487"/>
        <a:stretch>
          <a:fillRect/>
        </a:stretch>
      </xdr:blipFill>
      <xdr:spPr>
        <a:xfrm>
          <a:off x="714375" y="130969"/>
          <a:ext cx="619126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71437</xdr:colOff>
      <xdr:row>13</xdr:row>
      <xdr:rowOff>147638</xdr:rowOff>
    </xdr:from>
    <xdr:to>
      <xdr:col>0</xdr:col>
      <xdr:colOff>1900237</xdr:colOff>
      <xdr:row>21</xdr:row>
      <xdr:rowOff>35720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6D1E3799-F046-4B4C-A888-14C314875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3174471"/>
              <a:ext cx="1828800" cy="1412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83343</xdr:colOff>
      <xdr:row>7</xdr:row>
      <xdr:rowOff>113108</xdr:rowOff>
    </xdr:from>
    <xdr:to>
      <xdr:col>9</xdr:col>
      <xdr:colOff>595313</xdr:colOff>
      <xdr:row>16</xdr:row>
      <xdr:rowOff>53577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43DA6679-ECC3-DC73-C7DA-70C9CFBE2A44}"/>
            </a:ext>
          </a:extLst>
        </xdr:cNvPr>
        <xdr:cNvGrpSpPr/>
      </xdr:nvGrpSpPr>
      <xdr:grpSpPr>
        <a:xfrm>
          <a:off x="2379926" y="1764108"/>
          <a:ext cx="4808804" cy="1887802"/>
          <a:chOff x="2369343" y="1428750"/>
          <a:chExt cx="4762501" cy="18811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62F3F3E-CFA8-4321-3238-D8DC88300635}"/>
              </a:ext>
            </a:extLst>
          </xdr:cNvPr>
          <xdr:cNvSpPr/>
        </xdr:nvSpPr>
        <xdr:spPr>
          <a:xfrm>
            <a:off x="2369343" y="1774030"/>
            <a:ext cx="4762501" cy="1535907"/>
          </a:xfrm>
          <a:prstGeom prst="round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H33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2B4D812-F7C9-4D4E-9A2E-A2B9DE1FCBE0}"/>
              </a:ext>
            </a:extLst>
          </xdr:cNvPr>
          <xdr:cNvSpPr/>
        </xdr:nvSpPr>
        <xdr:spPr>
          <a:xfrm>
            <a:off x="3533773" y="2021681"/>
            <a:ext cx="3324228" cy="101441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290DE6E-D012-4DD9-941A-8E01C82B53B0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1B20E55F-62DE-4AB8-8237-A961DE55E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4168" y="2024061"/>
            <a:ext cx="1047751" cy="1110827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23DFD009-7FA7-99A5-617E-FE6900C63654}"/>
              </a:ext>
            </a:extLst>
          </xdr:cNvPr>
          <xdr:cNvSpPr/>
        </xdr:nvSpPr>
        <xdr:spPr>
          <a:xfrm>
            <a:off x="2381250" y="1428750"/>
            <a:ext cx="4726781" cy="559594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SUBSCRIPTIONS EA  PLAY SEASON PASS</a:t>
            </a:r>
            <a:endParaRPr lang="pt-BR" sz="1800" b="1"/>
          </a:p>
        </xdr:txBody>
      </xdr:sp>
    </xdr:grpSp>
    <xdr:clientData/>
  </xdr:twoCellAnchor>
  <xdr:twoCellAnchor>
    <xdr:from>
      <xdr:col>10</xdr:col>
      <xdr:colOff>511970</xdr:colOff>
      <xdr:row>7</xdr:row>
      <xdr:rowOff>95248</xdr:rowOff>
    </xdr:from>
    <xdr:to>
      <xdr:col>19</xdr:col>
      <xdr:colOff>321469</xdr:colOff>
      <xdr:row>16</xdr:row>
      <xdr:rowOff>71436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0202487-3541-6C62-C3F9-4963E8E74A3D}"/>
            </a:ext>
          </a:extLst>
        </xdr:cNvPr>
        <xdr:cNvGrpSpPr/>
      </xdr:nvGrpSpPr>
      <xdr:grpSpPr>
        <a:xfrm>
          <a:off x="7719220" y="1746248"/>
          <a:ext cx="5154082" cy="1923521"/>
          <a:chOff x="7667626" y="1762124"/>
          <a:chExt cx="4762501" cy="191690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3725D6E-101F-4BF1-8F1D-74579800F747}"/>
              </a:ext>
            </a:extLst>
          </xdr:cNvPr>
          <xdr:cNvGrpSpPr/>
        </xdr:nvGrpSpPr>
        <xdr:grpSpPr>
          <a:xfrm>
            <a:off x="7667626" y="1762124"/>
            <a:ext cx="4762501" cy="1916906"/>
            <a:chOff x="2369343" y="1428750"/>
            <a:chExt cx="4762501" cy="1916906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5964B73E-23D5-296B-E85D-FE4E32FE34AF}"/>
                </a:ext>
              </a:extLst>
            </xdr:cNvPr>
            <xdr:cNvSpPr/>
          </xdr:nvSpPr>
          <xdr:spPr>
            <a:xfrm>
              <a:off x="2369343" y="1809749"/>
              <a:ext cx="4762501" cy="1535907"/>
            </a:xfrm>
            <a:prstGeom prst="roundRect">
              <a:avLst/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V</a:t>
              </a:r>
            </a:p>
          </xdr:txBody>
        </xdr:sp>
        <xdr:sp macro="" textlink="C̳álculos!H46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D868AC59-7B8A-3003-3546-CC0BC41B6512}"/>
                </a:ext>
              </a:extLst>
            </xdr:cNvPr>
            <xdr:cNvSpPr/>
          </xdr:nvSpPr>
          <xdr:spPr>
            <a:xfrm>
              <a:off x="3533773" y="2021681"/>
              <a:ext cx="3324228" cy="101441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DB36BC5-406F-415A-9971-5DFF175E4C56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4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A70C9CA4-1323-BF10-82D1-1C0AE2F8672C}"/>
                </a:ext>
              </a:extLst>
            </xdr:cNvPr>
            <xdr:cNvSpPr/>
          </xdr:nvSpPr>
          <xdr:spPr>
            <a:xfrm>
              <a:off x="2381250" y="1428750"/>
              <a:ext cx="4726781" cy="559594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SUBSCRIPTIONS MINECRAFT SEASON PASS</a:t>
              </a:r>
              <a:endParaRPr lang="pt-BR" sz="1800" b="1"/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67F6B60F-CFDA-46A8-B41D-E6DA661AA207}"/>
              </a:ext>
            </a:extLst>
          </xdr:cNvPr>
          <xdr:cNvGrpSpPr/>
        </xdr:nvGrpSpPr>
        <xdr:grpSpPr>
          <a:xfrm>
            <a:off x="7822407" y="2559843"/>
            <a:ext cx="1238249" cy="654844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AD2231C7-6188-41D7-8DA7-5ABF2F1046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29C41F1F-F722-6B32-FCA7-BC90765FDD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72761</xdr:colOff>
      <xdr:row>18</xdr:row>
      <xdr:rowOff>130968</xdr:rowOff>
    </xdr:from>
    <xdr:to>
      <xdr:col>19</xdr:col>
      <xdr:colOff>334698</xdr:colOff>
      <xdr:row>38</xdr:row>
      <xdr:rowOff>47624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7DD9F0F6-852F-04A8-B75F-DC776219A886}"/>
            </a:ext>
          </a:extLst>
        </xdr:cNvPr>
        <xdr:cNvGrpSpPr/>
      </xdr:nvGrpSpPr>
      <xdr:grpSpPr>
        <a:xfrm>
          <a:off x="2369344" y="4110301"/>
          <a:ext cx="10517187" cy="3726656"/>
          <a:chOff x="2369344" y="4476749"/>
          <a:chExt cx="10417968" cy="372665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BA0B3A4-2287-33F6-749F-7BCC6AB27CA0}"/>
              </a:ext>
            </a:extLst>
          </xdr:cNvPr>
          <xdr:cNvGrpSpPr/>
        </xdr:nvGrpSpPr>
        <xdr:grpSpPr>
          <a:xfrm>
            <a:off x="2381251" y="4560092"/>
            <a:ext cx="10398660" cy="3643313"/>
            <a:chOff x="3077069" y="1359974"/>
            <a:chExt cx="4762502" cy="274320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40E48E1B-1A45-C7F6-B936-68E2FF159C95}"/>
                </a:ext>
              </a:extLst>
            </xdr:cNvPr>
            <xdr:cNvSpPr/>
          </xdr:nvSpPr>
          <xdr:spPr>
            <a:xfrm>
              <a:off x="3077069" y="1452562"/>
              <a:ext cx="4762502" cy="2619375"/>
            </a:xfrm>
            <a:prstGeom prst="roundRect">
              <a:avLst>
                <a:gd name="adj" fmla="val 11667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2556EA7-0B6F-49B0-AF61-19DAAE2C13C3}"/>
                </a:ext>
              </a:extLst>
            </xdr:cNvPr>
            <xdr:cNvGraphicFramePr>
              <a:graphicFrameLocks/>
            </xdr:cNvGraphicFramePr>
          </xdr:nvGraphicFramePr>
          <xdr:xfrm>
            <a:off x="3121580" y="1359974"/>
            <a:ext cx="462322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35BFB69-51D0-44F3-A456-716A9D9BCF0D}"/>
              </a:ext>
            </a:extLst>
          </xdr:cNvPr>
          <xdr:cNvSpPr/>
        </xdr:nvSpPr>
        <xdr:spPr>
          <a:xfrm>
            <a:off x="2369344" y="4476749"/>
            <a:ext cx="10417968" cy="559594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SUBSCRIPTIONS XBOX GAME PASS</a:t>
            </a:r>
            <a:endParaRPr lang="pt-BR" sz="1800" b="1"/>
          </a:p>
        </xdr:txBody>
      </xdr:sp>
    </xdr:grpSp>
    <xdr:clientData/>
  </xdr:twoCellAnchor>
  <xdr:twoCellAnchor editAs="absolute">
    <xdr:from>
      <xdr:col>0</xdr:col>
      <xdr:colOff>654844</xdr:colOff>
      <xdr:row>2</xdr:row>
      <xdr:rowOff>464343</xdr:rowOff>
    </xdr:from>
    <xdr:to>
      <xdr:col>0</xdr:col>
      <xdr:colOff>1350169</xdr:colOff>
      <xdr:row>7</xdr:row>
      <xdr:rowOff>207168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2BAC8B3C-E4A5-41FA-B6D1-4EAB732E4E13}"/>
            </a:ext>
          </a:extLst>
        </xdr:cNvPr>
        <xdr:cNvSpPr/>
      </xdr:nvSpPr>
      <xdr:spPr>
        <a:xfrm>
          <a:off x="654844" y="115490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154781</xdr:colOff>
      <xdr:row>8</xdr:row>
      <xdr:rowOff>107157</xdr:rowOff>
    </xdr:from>
    <xdr:to>
      <xdr:col>0</xdr:col>
      <xdr:colOff>1797844</xdr:colOff>
      <xdr:row>10</xdr:row>
      <xdr:rowOff>11907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B0A40176-F595-C4FA-E6DC-56BCCABA6858}"/>
            </a:ext>
          </a:extLst>
        </xdr:cNvPr>
        <xdr:cNvSpPr/>
      </xdr:nvSpPr>
      <xdr:spPr>
        <a:xfrm>
          <a:off x="154781" y="2166938"/>
          <a:ext cx="1643063" cy="28575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Bem-</a:t>
          </a:r>
          <a:r>
            <a:rPr lang="pt-BR" sz="1400" baseline="0"/>
            <a:t> vindo, Austin</a:t>
          </a:r>
          <a:endParaRPr lang="pt-BR" sz="1400"/>
        </a:p>
      </xdr:txBody>
    </xdr:sp>
    <xdr:clientData/>
  </xdr:twoCellAnchor>
  <xdr:twoCellAnchor editAs="absolute">
    <xdr:from>
      <xdr:col>2</xdr:col>
      <xdr:colOff>84665</xdr:colOff>
      <xdr:row>3</xdr:row>
      <xdr:rowOff>95250</xdr:rowOff>
    </xdr:from>
    <xdr:to>
      <xdr:col>19</xdr:col>
      <xdr:colOff>285750</xdr:colOff>
      <xdr:row>6</xdr:row>
      <xdr:rowOff>63500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7D2A0D8D-6E8A-49E7-BB1C-578388C0A4BD}"/>
            </a:ext>
          </a:extLst>
        </xdr:cNvPr>
        <xdr:cNvSpPr/>
      </xdr:nvSpPr>
      <xdr:spPr>
        <a:xfrm>
          <a:off x="2381248" y="1280583"/>
          <a:ext cx="10456335" cy="306917"/>
        </a:xfrm>
        <a:prstGeom prst="roundRect">
          <a:avLst/>
        </a:prstGeom>
        <a:solidFill>
          <a:srgbClr val="B7B9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CALCULATION</a:t>
          </a:r>
          <a:r>
            <a:rPr lang="pt-BR" sz="1400" baseline="0"/>
            <a:t> PERIOD</a:t>
          </a:r>
          <a:r>
            <a:rPr lang="pt-BR" sz="1400"/>
            <a:t>:</a:t>
          </a:r>
          <a:r>
            <a:rPr lang="pt-BR" sz="1400" baseline="0"/>
            <a:t> 01/01/2024 - 31/12/2024 | UPDATE DATE: 01/01/2025</a:t>
          </a:r>
          <a:endParaRPr lang="pt-BR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n" refreshedDate="45828.651747800926" createdVersion="8" refreshedVersion="8" minRefreshableVersion="3" recordCount="295" xr:uid="{1E7B3409-069C-476B-9420-DEF553FC17B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34011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DDD7F-F78B-4862-BE8E-826AFCA2736F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2:D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3E6D1-7D26-4CDE-B6A6-053EDCE3C146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8:D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78522-548F-4745-9A9B-6F9AC944B478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5:D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BE68280-8BDD-4AA4-940E-3BD452864712}" sourceName="Subscription Type">
  <pivotTables>
    <pivotTable tabId="3" name="tbl_annual_total"/>
    <pivotTable tabId="3" name="tbl_easeasonpass_total"/>
    <pivotTable tabId="3" name="Tabela dinâmica2"/>
  </pivotTables>
  <data>
    <tabular pivotCacheId="3340117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1A9CF64-7DB1-4485-92AC-0826E961772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H46" sqref="H4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46" sqref="H4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7:H46"/>
  <sheetViews>
    <sheetView showGridLines="0" topLeftCell="A18" workbookViewId="0">
      <selection activeCell="H46" sqref="H46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9" bestFit="1" customWidth="1"/>
    <col min="6" max="6" width="8.7109375" bestFit="1" customWidth="1"/>
    <col min="7" max="7" width="10.7109375" bestFit="1" customWidth="1"/>
    <col min="8" max="8" width="12.1406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3:7" x14ac:dyDescent="0.25">
      <c r="C7" s="15" t="s">
        <v>313</v>
      </c>
      <c r="D7" s="15"/>
      <c r="E7" s="15"/>
      <c r="F7" s="15"/>
      <c r="G7" s="15"/>
    </row>
    <row r="10" spans="3:7" x14ac:dyDescent="0.25">
      <c r="C10" t="s">
        <v>314</v>
      </c>
    </row>
    <row r="11" spans="3:7" x14ac:dyDescent="0.25">
      <c r="C11" t="s">
        <v>318</v>
      </c>
    </row>
    <row r="13" spans="3:7" x14ac:dyDescent="0.25">
      <c r="C13" s="12" t="s">
        <v>16</v>
      </c>
      <c r="D13" t="s">
        <v>24</v>
      </c>
    </row>
    <row r="15" spans="3:7" x14ac:dyDescent="0.25">
      <c r="C15" s="12" t="s">
        <v>315</v>
      </c>
      <c r="D15" t="s">
        <v>317</v>
      </c>
    </row>
    <row r="16" spans="3:7" x14ac:dyDescent="0.25">
      <c r="C16" s="13" t="s">
        <v>23</v>
      </c>
      <c r="D16" s="14">
        <v>217</v>
      </c>
    </row>
    <row r="17" spans="3:5" x14ac:dyDescent="0.25">
      <c r="C17" s="13" t="s">
        <v>19</v>
      </c>
      <c r="D17" s="14">
        <v>1537</v>
      </c>
    </row>
    <row r="18" spans="3:5" x14ac:dyDescent="0.25">
      <c r="C18" s="13" t="s">
        <v>316</v>
      </c>
      <c r="D18" s="14">
        <v>1754</v>
      </c>
    </row>
    <row r="23" spans="3:5" x14ac:dyDescent="0.25">
      <c r="C23" t="s">
        <v>320</v>
      </c>
    </row>
    <row r="26" spans="3:5" x14ac:dyDescent="0.25">
      <c r="C26" s="12" t="s">
        <v>16</v>
      </c>
      <c r="D26" t="s">
        <v>24</v>
      </c>
    </row>
    <row r="28" spans="3:5" x14ac:dyDescent="0.25">
      <c r="C28" s="12" t="s">
        <v>315</v>
      </c>
      <c r="D28" t="s">
        <v>321</v>
      </c>
    </row>
    <row r="29" spans="3:5" x14ac:dyDescent="0.25">
      <c r="C29" s="13" t="s">
        <v>22</v>
      </c>
      <c r="D29" s="17">
        <v>0</v>
      </c>
    </row>
    <row r="30" spans="3:5" x14ac:dyDescent="0.25">
      <c r="C30" s="13" t="s">
        <v>26</v>
      </c>
      <c r="D30" s="17">
        <v>0</v>
      </c>
    </row>
    <row r="31" spans="3:5" x14ac:dyDescent="0.25">
      <c r="C31" s="13" t="s">
        <v>18</v>
      </c>
      <c r="D31" s="17">
        <v>600</v>
      </c>
    </row>
    <row r="32" spans="3:5" x14ac:dyDescent="0.25">
      <c r="C32" s="13" t="s">
        <v>316</v>
      </c>
      <c r="D32" s="17">
        <v>600</v>
      </c>
      <c r="E32" s="17"/>
    </row>
    <row r="33" spans="3:8" x14ac:dyDescent="0.25">
      <c r="H33" s="18">
        <f>GETPIVOTDATA("EA Play Season Pass
Price",$C$28)</f>
        <v>600</v>
      </c>
    </row>
    <row r="37" spans="3:8" x14ac:dyDescent="0.25">
      <c r="C37" t="s">
        <v>322</v>
      </c>
    </row>
    <row r="40" spans="3:8" x14ac:dyDescent="0.25">
      <c r="C40" s="12" t="s">
        <v>16</v>
      </c>
      <c r="D40" t="s">
        <v>24</v>
      </c>
    </row>
    <row r="42" spans="3:8" x14ac:dyDescent="0.25">
      <c r="C42" s="12" t="s">
        <v>315</v>
      </c>
      <c r="D42" t="s">
        <v>323</v>
      </c>
    </row>
    <row r="43" spans="3:8" x14ac:dyDescent="0.25">
      <c r="C43" s="13" t="s">
        <v>22</v>
      </c>
      <c r="D43" s="14">
        <v>0</v>
      </c>
    </row>
    <row r="44" spans="3:8" x14ac:dyDescent="0.25">
      <c r="C44" s="13" t="s">
        <v>26</v>
      </c>
      <c r="D44" s="14">
        <v>540</v>
      </c>
    </row>
    <row r="45" spans="3:8" x14ac:dyDescent="0.25">
      <c r="C45" s="13" t="s">
        <v>18</v>
      </c>
      <c r="D45" s="14">
        <v>400</v>
      </c>
    </row>
    <row r="46" spans="3:8" x14ac:dyDescent="0.25">
      <c r="C46" s="13" t="s">
        <v>316</v>
      </c>
      <c r="D46" s="14">
        <v>940</v>
      </c>
      <c r="H46" s="18">
        <f>GETPIVOTDATA("Minecraft Season Pass Price",$C$42)</f>
        <v>940</v>
      </c>
    </row>
  </sheetData>
  <mergeCells count="1">
    <mergeCell ref="C7:G7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F485"/>
  <sheetViews>
    <sheetView showGridLines="0" showRowColHeaders="0" tabSelected="1" zoomScale="90" zoomScaleNormal="90" workbookViewId="0">
      <selection activeCell="Y23" sqref="Y23"/>
    </sheetView>
  </sheetViews>
  <sheetFormatPr defaultRowHeight="15" x14ac:dyDescent="0.25"/>
  <cols>
    <col min="1" max="1" width="30.7109375" style="5" customWidth="1"/>
    <col min="2" max="2" width="3.5703125" customWidth="1"/>
    <col min="12" max="12" width="6.5703125" customWidth="1"/>
  </cols>
  <sheetData>
    <row r="2" spans="2:32" ht="39" customHeight="1" thickBot="1" x14ac:dyDescent="0.5">
      <c r="C2" s="19" t="s">
        <v>319</v>
      </c>
      <c r="D2" s="16"/>
      <c r="E2" s="16"/>
      <c r="F2" s="16"/>
      <c r="G2" s="16"/>
      <c r="H2" s="16"/>
      <c r="I2" s="16"/>
      <c r="J2" s="16"/>
      <c r="K2" s="16"/>
    </row>
    <row r="3" spans="2:32" ht="39" customHeight="1" thickTop="1" x14ac:dyDescent="0.25"/>
    <row r="4" spans="2:32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2:3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2:3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2:3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2:3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2:3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2:3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2:3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2:3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2:3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2:3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2:3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2:3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2:3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2:3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2:3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2:3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2:3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2:3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2:3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2:3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2:3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2:3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2:3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2:3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2:3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2:3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2:3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2:3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2:3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2:3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2:3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2:3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2:3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2:3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2:3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2:3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2:3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2:3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2:3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2:3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2:3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2:3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2:3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2:3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2:3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2:3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2:3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2:3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2:3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2:3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2:3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2:3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2:3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2:3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2:3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2:3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2:3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2:3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2:3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2:3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2:3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2:3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2:3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2:3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2:3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2:3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2:3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2:3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2:3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2:3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2:3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2:3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2:3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2:3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2:3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2:3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2:3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2:3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2:3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2:3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2:3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2:3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2:3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2:3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2:3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2:3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2:3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2:3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2:3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2:3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2:3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2:3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2:3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2:3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2:3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2:3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2:3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2:3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2:3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2:3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2:3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2:3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2:3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2:3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2:3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2:3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2:3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2:3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2:3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2:3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2:3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2:3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2:3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2:3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2:3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2:3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2:3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2:3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2:3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2:3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2:3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2:3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2:3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2:3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2:3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2:3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2:3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2:3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2:3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2:3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2:3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2:3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2:32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2:32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2:32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2:3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2:3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2:3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2:3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2:3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2:3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2:3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2:3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2:3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2:3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2:3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2:3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2:32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2:3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2:3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2:3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2:32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2:32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2:32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2:32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2:32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2:32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2:32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2:32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2:32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2:32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2:3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2:3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2:3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2:32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2:32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2:32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2:32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2:32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2:32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2:32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2:32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2:32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2:32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2:32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2:3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2:3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2:32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2:32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2:32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2:32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2:32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2:32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2:32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2:32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2:32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2:32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2:32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2:32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2:32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2:32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2:32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2:32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2:32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2:32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2:32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2:32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2:32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2:32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2:32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2:32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2:32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2:32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2:32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2:32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2:32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2:32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2:32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2:32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2:32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2:32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2:32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2:32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2:32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2:32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2:32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2:32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2:32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2:32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2:32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2:32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2:32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2:32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2:32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2:32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2:32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2:32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2:32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2:32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2:32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2:32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2:32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2:32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2:32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2:32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2:32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2:32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2:32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2:32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2:32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2:32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2:32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2:32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2:32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2:32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2:32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2:32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2:32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2:32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2:32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2:32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2:32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2:32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2:32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2:32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2:32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2:32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2:32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2:32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2:32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2:32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2:32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2:32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2:32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2:32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2:32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2:32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2:32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2:32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2:32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2:32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2:32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2:32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2:32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2:32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2:32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2:32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2:32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2:32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2:32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2:32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2:32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2:32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2:32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2:32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2:32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2:32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2:32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2:32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2:32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2:32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2:32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2:32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2:32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2:32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2:32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2:32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2:32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2:32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2:32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2:32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2:32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2:32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2:32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2:32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2:32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2:32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2:32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2:32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2:32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2:32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2:32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2:32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2:32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2:32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2:32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2:32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2:32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2:32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2:32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2:32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2:32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2:32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2:32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2:32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2:32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2:32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2:32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2:32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2:32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2:32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2:32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2:32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2:32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2:32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2:32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2:32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2:32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2:32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2:32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2:32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2:32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2:32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2:32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2:32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2:32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2:32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2:32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2:32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2:32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2:32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2:32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2:32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2:32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2:32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2:32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2:32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2:32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2:32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2:32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2:32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2:32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2:32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2:32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2:32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2:32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2:32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2:32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2:32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2:32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2:32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2:32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2:32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2:32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2:32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2:32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2:32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2:32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2:32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2:32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2:32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2:32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2:32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2:32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2:32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2:32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2:32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2:32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2:32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2:32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2:32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2:32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2:32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2:32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2:32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2:32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2:32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2:32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2:32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2:32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2:32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2:32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2:32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2:32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2:32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2:32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2:32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2:32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2:32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2:32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2:32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2:32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2:32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2:32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2:32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2:32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2:32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2:32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2:32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2:32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2:32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2:32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2:32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2:32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2:32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2:32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2:32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2:32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2:32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2:32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2:32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2:32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2:32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2:32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2:32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2:32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2:32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2:32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2:32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2:32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2:32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2:32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2:32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2:32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2:32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2:32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2:32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2:32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2:32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2:32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2:32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2:32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2:32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2:32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2:32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2:32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2:32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2:32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2:32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2:32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2:32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2:32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2:32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willian ferreira</cp:lastModifiedBy>
  <dcterms:created xsi:type="dcterms:W3CDTF">2024-12-19T13:13:10Z</dcterms:created>
  <dcterms:modified xsi:type="dcterms:W3CDTF">2025-06-20T20:37:03Z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