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_selling_prices" sheetId="1" r:id="rId4"/>
    <sheet state="visible" name="Pivot Table " sheetId="2" r:id="rId5"/>
  </sheets>
  <definedNames>
    <definedName localSheetId="0" name="ExternalData_1">home_selling_prices!$A$1:$A$102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<sst xmlns="http://schemas.openxmlformats.org/spreadsheetml/2006/main" count="19" uniqueCount="18">
  <si>
    <t>Selling  Price (in $)</t>
  </si>
  <si>
    <t>Status</t>
  </si>
  <si>
    <t>Mean</t>
  </si>
  <si>
    <t>Median</t>
  </si>
  <si>
    <t>Mode</t>
  </si>
  <si>
    <t>Standard Deviation</t>
  </si>
  <si>
    <t>Variance</t>
  </si>
  <si>
    <t>Confidence Interval</t>
  </si>
  <si>
    <t>Lower Interval</t>
  </si>
  <si>
    <t>Upper Interval</t>
  </si>
  <si>
    <t>Sample Size</t>
  </si>
  <si>
    <t>Critical Value</t>
  </si>
  <si>
    <t>Margin of Error</t>
  </si>
  <si>
    <t>COUNTA of Status</t>
  </si>
  <si>
    <t>For Sale</t>
  </si>
  <si>
    <t>Pending State</t>
  </si>
  <si>
    <t>Sold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</si>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</sst>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left"/>
    </xf>
    <xf borderId="0" fillId="0" fontId="3" numFmtId="0" xfId="0" applyFont="1"/>
    <xf borderId="0" fillId="0" fontId="1" numFmtId="4" xfId="0" applyFont="1" applyNumberFormat="1"/>
    <xf borderId="0" fillId="0" fontId="1" numFmtId="4" xfId="0" applyAlignment="1" applyFont="1" applyNumberFormat="1">
      <alignment horizontal="left"/>
    </xf>
    <xf borderId="0" fillId="0" fontId="3" numFmtId="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home_selling_pric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102" sheet="home_selling_prices"/>
  </cacheSource>
  <cacheFields>
    <cacheField name="Status" numFmtId="4">
      <sharedItems>
        <s v="Pending State"/>
        <s v="For Sale"/>
        <s v="Sol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compact="0" compactData="0">
  <location ref="A1:B5" firstHeaderRow="0" firstDataRow="1" firstDataCol="0"/>
  <pivotFields>
    <pivotField name="Status" axis="axisRow" dataField="1" compact="0" numFmtId="4" outline="0" multipleItemSelectionAllowed="1" showAll="0" sortType="ascending">
      <items>
        <item x="1"/>
        <item x="0"/>
        <item x="2"/>
        <item t="default"/>
      </items>
    </pivotField>
  </pivotFields>
  <rowFields>
    <field x="0"/>
  </rowFields>
  <dataFields>
    <dataField name="COUNTA of Status" fld="0" subtotal="count" baseField="0"/>
  </dataFields>
</pivotTableDefinition>
</file>

<file path=xl/tables/table1.xml><?xml version="1.0" encoding="utf-8"?>
<table xmlns="http://schemas.openxmlformats.org/spreadsheetml/2006/main" ref="A1:B102" displayName="Table_1" name="Table_1" id="1">
  <tableColumns count="2">
    <tableColumn name="Selling  Price (in $)" id="1"/>
    <tableColumn name="Status" id="2"/>
  </tableColumns>
  <tableStyleInfo name="home_selling_pric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18.13"/>
    <col customWidth="1" min="3" max="3" width="17.88"/>
    <col customWidth="1" min="4" max="4" width="16.38"/>
    <col customWidth="1" min="5" max="26" width="8.63"/>
  </cols>
  <sheetData>
    <row r="1">
      <c r="A1" s="1" t="s">
        <v>0</v>
      </c>
      <c r="B1" s="2" t="s">
        <v>1</v>
      </c>
    </row>
    <row r="2">
      <c r="A2" s="3">
        <v>209164.0</v>
      </c>
      <c r="B2" s="3" t="str">
        <f t="shared" ref="B2:B102" si="1">CHOOSE(RANDBETWEEN(1, 3), "For Sale", "Pending State", "Sold")</f>
        <v>Pending State</v>
      </c>
      <c r="C2" s="4" t="s">
        <v>2</v>
      </c>
      <c r="D2" s="5">
        <f>AVERAGE(A1:A102)</f>
        <v>298380.3465</v>
      </c>
    </row>
    <row r="3">
      <c r="A3" s="3">
        <v>281528.0</v>
      </c>
      <c r="B3" s="3" t="str">
        <f t="shared" si="1"/>
        <v>Pending State</v>
      </c>
      <c r="C3" s="4" t="s">
        <v>3</v>
      </c>
      <c r="D3" s="5">
        <f>MEDIAN(A2:A102)</f>
        <v>290088</v>
      </c>
    </row>
    <row r="4">
      <c r="A4" s="3">
        <v>104396.0</v>
      </c>
      <c r="B4" s="3" t="str">
        <f t="shared" si="1"/>
        <v>For Sale</v>
      </c>
      <c r="C4" s="4" t="s">
        <v>4</v>
      </c>
      <c r="D4" s="4">
        <f>MODE(A2:A102)</f>
        <v>314967</v>
      </c>
    </row>
    <row r="5">
      <c r="A5" s="3">
        <v>386939.0</v>
      </c>
      <c r="B5" s="3" t="str">
        <f t="shared" si="1"/>
        <v>Sold</v>
      </c>
    </row>
    <row r="6">
      <c r="A6" s="3">
        <v>423951.0</v>
      </c>
      <c r="B6" s="3" t="str">
        <f t="shared" si="1"/>
        <v>Pending State</v>
      </c>
      <c r="C6" s="4" t="s">
        <v>5</v>
      </c>
      <c r="D6" s="4">
        <f>STDEV(A2:A102)</f>
        <v>112003.3234</v>
      </c>
    </row>
    <row r="7">
      <c r="A7" s="3">
        <v>230030.0</v>
      </c>
      <c r="B7" s="3" t="str">
        <f t="shared" si="1"/>
        <v>Sold</v>
      </c>
      <c r="C7" s="4" t="s">
        <v>6</v>
      </c>
      <c r="D7" s="4">
        <f>VAR(A2:A102)</f>
        <v>12544744458</v>
      </c>
    </row>
    <row r="8">
      <c r="A8" s="3">
        <v>284639.0</v>
      </c>
      <c r="B8" s="3" t="str">
        <f t="shared" si="1"/>
        <v>Pending State</v>
      </c>
    </row>
    <row r="9">
      <c r="A9" s="3">
        <v>456422.0</v>
      </c>
      <c r="B9" s="3" t="str">
        <f t="shared" si="1"/>
        <v>For Sale</v>
      </c>
      <c r="C9" s="4" t="s">
        <v>7</v>
      </c>
    </row>
    <row r="10">
      <c r="A10" s="3">
        <v>484149.0</v>
      </c>
      <c r="B10" s="3" t="str">
        <f t="shared" si="1"/>
        <v>For Sale</v>
      </c>
      <c r="C10" s="4" t="s">
        <v>8</v>
      </c>
      <c r="D10" s="5">
        <f>D2 -D16</f>
        <v>276269.4855</v>
      </c>
    </row>
    <row r="11">
      <c r="A11" s="3">
        <v>393658.0</v>
      </c>
      <c r="B11" s="3" t="str">
        <f t="shared" si="1"/>
        <v>Pending State</v>
      </c>
      <c r="C11" s="4" t="s">
        <v>9</v>
      </c>
      <c r="D11" s="5">
        <f>D2 +D16</f>
        <v>320491.2076</v>
      </c>
    </row>
    <row r="12">
      <c r="A12" s="3">
        <v>346884.0</v>
      </c>
      <c r="B12" s="3" t="str">
        <f t="shared" si="1"/>
        <v>For Sale</v>
      </c>
    </row>
    <row r="13">
      <c r="A13" s="3">
        <v>185595.0</v>
      </c>
      <c r="B13" s="3" t="str">
        <f t="shared" si="1"/>
        <v>Sold</v>
      </c>
    </row>
    <row r="14">
      <c r="A14" s="3">
        <v>197287.0</v>
      </c>
      <c r="B14" s="3" t="str">
        <f t="shared" si="1"/>
        <v>For Sale</v>
      </c>
      <c r="C14" s="4" t="s">
        <v>10</v>
      </c>
      <c r="D14" s="4">
        <f>COUNT(A2:A102)</f>
        <v>101</v>
      </c>
    </row>
    <row r="15">
      <c r="A15" s="3">
        <v>236060.0</v>
      </c>
      <c r="B15" s="3" t="str">
        <f t="shared" si="1"/>
        <v>Pending State</v>
      </c>
      <c r="C15" s="4" t="s">
        <v>11</v>
      </c>
      <c r="D15" s="4">
        <f>_xlfn.T.INV.2T(0.05, COUNT(A1:A102)-1)</f>
        <v>1.983971519</v>
      </c>
    </row>
    <row r="16">
      <c r="A16" s="3">
        <v>237284.0</v>
      </c>
      <c r="B16" s="3" t="str">
        <f t="shared" si="1"/>
        <v>For Sale</v>
      </c>
      <c r="C16" s="4" t="s">
        <v>12</v>
      </c>
      <c r="D16" s="4">
        <f>D15 * (D6 /SQRT(D14))</f>
        <v>22110.86107</v>
      </c>
    </row>
    <row r="17">
      <c r="A17" s="3">
        <v>257705.0</v>
      </c>
      <c r="B17" s="3" t="str">
        <f t="shared" si="1"/>
        <v>Pending State</v>
      </c>
    </row>
    <row r="18">
      <c r="A18" s="3">
        <v>267279.0</v>
      </c>
      <c r="B18" s="3" t="str">
        <f t="shared" si="1"/>
        <v>For Sale</v>
      </c>
    </row>
    <row r="19">
      <c r="A19" s="3">
        <v>308563.0</v>
      </c>
      <c r="B19" s="3" t="str">
        <f t="shared" si="1"/>
        <v>Pending State</v>
      </c>
    </row>
    <row r="20">
      <c r="A20" s="3">
        <v>221202.0</v>
      </c>
      <c r="B20" s="3" t="str">
        <f t="shared" si="1"/>
        <v>For Sale</v>
      </c>
    </row>
    <row r="21" ht="15.75" customHeight="1">
      <c r="A21" s="3">
        <v>133219.0</v>
      </c>
      <c r="B21" s="3" t="str">
        <f t="shared" si="1"/>
        <v>Pending State</v>
      </c>
    </row>
    <row r="22" ht="15.75" customHeight="1">
      <c r="A22" s="3">
        <v>242829.0</v>
      </c>
      <c r="B22" s="3" t="str">
        <f t="shared" si="1"/>
        <v>Pending State</v>
      </c>
    </row>
    <row r="23" ht="15.75" customHeight="1">
      <c r="A23" s="3">
        <v>146754.0</v>
      </c>
      <c r="B23" s="3" t="str">
        <f t="shared" si="1"/>
        <v>Pending State</v>
      </c>
    </row>
    <row r="24" ht="15.75" customHeight="1">
      <c r="A24" s="3">
        <v>294977.0</v>
      </c>
      <c r="B24" s="3" t="str">
        <f t="shared" si="1"/>
        <v>For Sale</v>
      </c>
    </row>
    <row r="25" ht="15.75" customHeight="1">
      <c r="A25" s="3">
        <v>388598.0</v>
      </c>
      <c r="B25" s="3" t="str">
        <f t="shared" si="1"/>
        <v>Pending State</v>
      </c>
    </row>
    <row r="26" ht="15.75" customHeight="1">
      <c r="A26" s="3">
        <v>103041.0</v>
      </c>
      <c r="B26" s="3" t="str">
        <f t="shared" si="1"/>
        <v>Pending State</v>
      </c>
    </row>
    <row r="27" ht="15.75" customHeight="1">
      <c r="A27" s="3">
        <v>324433.0</v>
      </c>
      <c r="B27" s="3" t="str">
        <f t="shared" si="1"/>
        <v>Sold</v>
      </c>
    </row>
    <row r="28" ht="15.75" customHeight="1">
      <c r="A28" s="3">
        <v>398106.0</v>
      </c>
      <c r="B28" s="3" t="str">
        <f t="shared" si="1"/>
        <v>Pending State</v>
      </c>
    </row>
    <row r="29" ht="15.75" customHeight="1">
      <c r="A29" s="3">
        <v>450262.0</v>
      </c>
      <c r="B29" s="3" t="str">
        <f t="shared" si="1"/>
        <v>Pending State</v>
      </c>
    </row>
    <row r="30" ht="15.75" customHeight="1">
      <c r="A30" s="3">
        <v>447460.0</v>
      </c>
      <c r="B30" s="3" t="str">
        <f t="shared" si="1"/>
        <v>Pending State</v>
      </c>
    </row>
    <row r="31" ht="15.75" customHeight="1">
      <c r="A31" s="3">
        <v>279163.0</v>
      </c>
      <c r="B31" s="3" t="str">
        <f t="shared" si="1"/>
        <v>For Sale</v>
      </c>
    </row>
    <row r="32" ht="15.75" customHeight="1">
      <c r="A32" s="3">
        <v>276572.0</v>
      </c>
      <c r="B32" s="3" t="str">
        <f t="shared" si="1"/>
        <v>Sold</v>
      </c>
    </row>
    <row r="33" ht="15.75" customHeight="1">
      <c r="A33" s="3">
        <v>342244.0</v>
      </c>
      <c r="B33" s="3" t="str">
        <f t="shared" si="1"/>
        <v>For Sale</v>
      </c>
    </row>
    <row r="34" ht="15.75" customHeight="1">
      <c r="A34" s="3">
        <v>469754.0</v>
      </c>
      <c r="B34" s="3" t="str">
        <f t="shared" si="1"/>
        <v>For Sale</v>
      </c>
    </row>
    <row r="35" ht="15.75" customHeight="1">
      <c r="A35" s="3">
        <v>441342.0</v>
      </c>
      <c r="B35" s="3" t="str">
        <f t="shared" si="1"/>
        <v>Sold</v>
      </c>
    </row>
    <row r="36" ht="15.75" customHeight="1">
      <c r="A36" s="3">
        <v>463329.0</v>
      </c>
      <c r="B36" s="3" t="str">
        <f t="shared" si="1"/>
        <v>Pending State</v>
      </c>
    </row>
    <row r="37" ht="15.75" customHeight="1">
      <c r="A37" s="3">
        <v>216263.0</v>
      </c>
      <c r="B37" s="3" t="str">
        <f t="shared" si="1"/>
        <v>Pending State</v>
      </c>
    </row>
    <row r="38" ht="15.75" customHeight="1">
      <c r="A38" s="3">
        <v>198839.0</v>
      </c>
      <c r="B38" s="3" t="str">
        <f t="shared" si="1"/>
        <v>Sold</v>
      </c>
    </row>
    <row r="39" ht="15.75" customHeight="1">
      <c r="A39" s="3">
        <v>470826.0</v>
      </c>
      <c r="B39" s="3" t="str">
        <f t="shared" si="1"/>
        <v>For Sale</v>
      </c>
    </row>
    <row r="40" ht="15.75" customHeight="1">
      <c r="A40" s="3">
        <v>435960.0</v>
      </c>
      <c r="B40" s="3" t="str">
        <f t="shared" si="1"/>
        <v>For Sale</v>
      </c>
    </row>
    <row r="41" ht="15.75" customHeight="1">
      <c r="A41" s="3">
        <v>379179.0</v>
      </c>
      <c r="B41" s="3" t="str">
        <f t="shared" si="1"/>
        <v>For Sale</v>
      </c>
    </row>
    <row r="42" ht="15.75" customHeight="1">
      <c r="A42" s="3">
        <v>377693.0</v>
      </c>
      <c r="B42" s="3" t="str">
        <f t="shared" si="1"/>
        <v>For Sale</v>
      </c>
    </row>
    <row r="43" ht="15.75" customHeight="1">
      <c r="A43" s="3">
        <v>442282.0</v>
      </c>
      <c r="B43" s="3" t="str">
        <f t="shared" si="1"/>
        <v>Pending State</v>
      </c>
    </row>
    <row r="44" ht="15.75" customHeight="1">
      <c r="A44" s="3">
        <v>147743.0</v>
      </c>
      <c r="B44" s="3" t="str">
        <f t="shared" si="1"/>
        <v>Sold</v>
      </c>
    </row>
    <row r="45" ht="15.75" customHeight="1">
      <c r="A45" s="3">
        <v>136937.0</v>
      </c>
      <c r="B45" s="3" t="str">
        <f t="shared" si="1"/>
        <v>Pending State</v>
      </c>
    </row>
    <row r="46" ht="15.75" customHeight="1">
      <c r="A46" s="3">
        <v>468409.0</v>
      </c>
      <c r="B46" s="3" t="str">
        <f t="shared" si="1"/>
        <v>Sold</v>
      </c>
    </row>
    <row r="47" ht="15.75" customHeight="1">
      <c r="A47" s="3">
        <v>289040.0</v>
      </c>
      <c r="B47" s="3" t="str">
        <f t="shared" si="1"/>
        <v>Sold</v>
      </c>
    </row>
    <row r="48" ht="15.75" customHeight="1">
      <c r="A48" s="3">
        <v>487635.0</v>
      </c>
      <c r="B48" s="3" t="str">
        <f t="shared" si="1"/>
        <v>Sold</v>
      </c>
    </row>
    <row r="49" ht="15.75" customHeight="1">
      <c r="A49" s="3">
        <v>153537.0</v>
      </c>
      <c r="B49" s="3" t="str">
        <f t="shared" si="1"/>
        <v>For Sale</v>
      </c>
    </row>
    <row r="50" ht="15.75" customHeight="1">
      <c r="A50" s="3">
        <v>414622.0</v>
      </c>
      <c r="B50" s="3" t="str">
        <f t="shared" si="1"/>
        <v>For Sale</v>
      </c>
    </row>
    <row r="51" ht="15.75" customHeight="1">
      <c r="A51" s="3">
        <v>369909.0</v>
      </c>
      <c r="B51" s="3" t="str">
        <f t="shared" si="1"/>
        <v>Pending State</v>
      </c>
    </row>
    <row r="52" ht="15.75" customHeight="1">
      <c r="A52" s="3">
        <v>179195.0</v>
      </c>
      <c r="B52" s="3" t="str">
        <f t="shared" si="1"/>
        <v>Sold</v>
      </c>
    </row>
    <row r="53" ht="15.75" customHeight="1">
      <c r="A53" s="3">
        <v>112828.0</v>
      </c>
      <c r="B53" s="3" t="str">
        <f t="shared" si="1"/>
        <v>Sold</v>
      </c>
    </row>
    <row r="54" ht="15.75" customHeight="1">
      <c r="A54" s="3">
        <v>193976.0</v>
      </c>
      <c r="B54" s="3" t="str">
        <f t="shared" si="1"/>
        <v>Pending State</v>
      </c>
    </row>
    <row r="55" ht="15.75" customHeight="1">
      <c r="A55" s="3">
        <v>369280.0</v>
      </c>
      <c r="B55" s="3" t="str">
        <f t="shared" si="1"/>
        <v>For Sale</v>
      </c>
    </row>
    <row r="56" ht="15.75" customHeight="1">
      <c r="A56" s="3">
        <v>324365.0</v>
      </c>
      <c r="B56" s="3" t="str">
        <f t="shared" si="1"/>
        <v>For Sale</v>
      </c>
    </row>
    <row r="57" ht="15.75" customHeight="1">
      <c r="A57" s="3">
        <v>228929.0</v>
      </c>
      <c r="B57" s="3" t="str">
        <f t="shared" si="1"/>
        <v>Pending State</v>
      </c>
    </row>
    <row r="58" ht="15.75" customHeight="1">
      <c r="A58" s="3">
        <v>267637.0</v>
      </c>
      <c r="B58" s="3" t="str">
        <f t="shared" si="1"/>
        <v>Pending State</v>
      </c>
    </row>
    <row r="59" ht="15.75" customHeight="1">
      <c r="A59" s="3">
        <v>333234.0</v>
      </c>
      <c r="B59" s="3" t="str">
        <f t="shared" si="1"/>
        <v>Sold</v>
      </c>
    </row>
    <row r="60" ht="15.75" customHeight="1">
      <c r="A60" s="3">
        <v>108163.0</v>
      </c>
      <c r="B60" s="3" t="str">
        <f t="shared" si="1"/>
        <v>Sold</v>
      </c>
    </row>
    <row r="61" ht="15.75" customHeight="1">
      <c r="A61" s="3">
        <v>432375.0</v>
      </c>
      <c r="B61" s="3" t="str">
        <f t="shared" si="1"/>
        <v>Sold</v>
      </c>
    </row>
    <row r="62" ht="15.75" customHeight="1">
      <c r="A62" s="3">
        <v>351974.0</v>
      </c>
      <c r="B62" s="3" t="str">
        <f t="shared" si="1"/>
        <v>Pending State</v>
      </c>
    </row>
    <row r="63" ht="15.75" customHeight="1">
      <c r="A63" s="3">
        <v>278608.0</v>
      </c>
      <c r="B63" s="3" t="str">
        <f t="shared" si="1"/>
        <v>Pending State</v>
      </c>
    </row>
    <row r="64" ht="15.75" customHeight="1">
      <c r="A64" s="3">
        <v>250016.0</v>
      </c>
      <c r="B64" s="3" t="str">
        <f t="shared" si="1"/>
        <v>Pending State</v>
      </c>
    </row>
    <row r="65" ht="15.75" customHeight="1">
      <c r="A65" s="3">
        <v>448422.0</v>
      </c>
      <c r="B65" s="3" t="str">
        <f t="shared" si="1"/>
        <v>Pending State</v>
      </c>
    </row>
    <row r="66" ht="15.75" customHeight="1">
      <c r="A66" s="3">
        <v>404677.0</v>
      </c>
      <c r="B66" s="3" t="str">
        <f t="shared" si="1"/>
        <v>Pending State</v>
      </c>
    </row>
    <row r="67" ht="15.75" customHeight="1">
      <c r="A67" s="3">
        <v>335798.0</v>
      </c>
      <c r="B67" s="3" t="str">
        <f t="shared" si="1"/>
        <v>Sold</v>
      </c>
    </row>
    <row r="68" ht="15.75" customHeight="1">
      <c r="A68" s="3">
        <v>494373.0</v>
      </c>
      <c r="B68" s="3" t="str">
        <f t="shared" si="1"/>
        <v>Pending State</v>
      </c>
    </row>
    <row r="69" ht="15.75" customHeight="1">
      <c r="A69" s="3">
        <v>273693.0</v>
      </c>
      <c r="B69" s="3" t="str">
        <f t="shared" si="1"/>
        <v>For Sale</v>
      </c>
    </row>
    <row r="70" ht="15.75" customHeight="1">
      <c r="A70" s="3">
        <v>211617.0</v>
      </c>
      <c r="B70" s="3" t="str">
        <f t="shared" si="1"/>
        <v>For Sale</v>
      </c>
    </row>
    <row r="71" ht="15.75" customHeight="1">
      <c r="A71" s="3">
        <v>408636.0</v>
      </c>
      <c r="B71" s="3" t="str">
        <f t="shared" si="1"/>
        <v>For Sale</v>
      </c>
    </row>
    <row r="72" ht="15.75" customHeight="1">
      <c r="A72" s="3">
        <v>304847.0</v>
      </c>
      <c r="B72" s="3" t="str">
        <f t="shared" si="1"/>
        <v>For Sale</v>
      </c>
    </row>
    <row r="73" ht="15.75" customHeight="1">
      <c r="A73" s="3">
        <v>238621.0</v>
      </c>
      <c r="B73" s="3" t="str">
        <f t="shared" si="1"/>
        <v>For Sale</v>
      </c>
    </row>
    <row r="74" ht="15.75" customHeight="1">
      <c r="A74" s="3">
        <v>167726.0</v>
      </c>
      <c r="B74" s="3" t="str">
        <f t="shared" si="1"/>
        <v>For Sale</v>
      </c>
    </row>
    <row r="75" ht="15.75" customHeight="1">
      <c r="A75" s="3">
        <v>244258.0</v>
      </c>
      <c r="B75" s="3" t="str">
        <f t="shared" si="1"/>
        <v>Pending State</v>
      </c>
    </row>
    <row r="76" ht="15.75" customHeight="1">
      <c r="A76" s="3">
        <v>449026.0</v>
      </c>
      <c r="B76" s="3" t="str">
        <f t="shared" si="1"/>
        <v>Pending State</v>
      </c>
    </row>
    <row r="77" ht="15.75" customHeight="1">
      <c r="A77" s="3">
        <v>290088.0</v>
      </c>
      <c r="B77" s="3" t="str">
        <f t="shared" si="1"/>
        <v>Sold</v>
      </c>
    </row>
    <row r="78" ht="15.75" customHeight="1">
      <c r="A78" s="3">
        <v>144877.0</v>
      </c>
      <c r="B78" s="3" t="str">
        <f t="shared" si="1"/>
        <v>Sold</v>
      </c>
    </row>
    <row r="79" ht="15.75" customHeight="1">
      <c r="A79" s="3">
        <v>140735.0</v>
      </c>
      <c r="B79" s="3" t="str">
        <f t="shared" si="1"/>
        <v>Pending State</v>
      </c>
    </row>
    <row r="80" ht="15.75" customHeight="1">
      <c r="A80" s="3">
        <v>282717.0</v>
      </c>
      <c r="B80" s="3" t="str">
        <f t="shared" si="1"/>
        <v>Pending State</v>
      </c>
    </row>
    <row r="81" ht="15.75" customHeight="1">
      <c r="A81" s="3">
        <v>295552.0</v>
      </c>
      <c r="B81" s="3" t="str">
        <f t="shared" si="1"/>
        <v>Sold</v>
      </c>
    </row>
    <row r="82" ht="15.75" customHeight="1">
      <c r="A82" s="3">
        <v>374823.0</v>
      </c>
      <c r="B82" s="3" t="str">
        <f t="shared" si="1"/>
        <v>For Sale</v>
      </c>
    </row>
    <row r="83" ht="15.75" customHeight="1">
      <c r="A83" s="3">
        <v>398978.0</v>
      </c>
      <c r="B83" s="3" t="str">
        <f t="shared" si="1"/>
        <v>Pending State</v>
      </c>
    </row>
    <row r="84" ht="15.75" customHeight="1">
      <c r="A84" s="3">
        <v>281454.0</v>
      </c>
      <c r="B84" s="3" t="str">
        <f t="shared" si="1"/>
        <v>Pending State</v>
      </c>
    </row>
    <row r="85" ht="15.75" customHeight="1">
      <c r="A85" s="3">
        <v>152329.0</v>
      </c>
      <c r="B85" s="3" t="str">
        <f t="shared" si="1"/>
        <v>Sold</v>
      </c>
    </row>
    <row r="86" ht="15.75" customHeight="1">
      <c r="A86" s="3">
        <v>405607.0</v>
      </c>
      <c r="B86" s="3" t="str">
        <f t="shared" si="1"/>
        <v>For Sale</v>
      </c>
    </row>
    <row r="87" ht="15.75" customHeight="1">
      <c r="A87" s="3">
        <v>178315.0</v>
      </c>
      <c r="B87" s="3" t="str">
        <f t="shared" si="1"/>
        <v>Pending State</v>
      </c>
    </row>
    <row r="88" ht="15.75" customHeight="1">
      <c r="A88" s="3">
        <v>402064.0</v>
      </c>
      <c r="B88" s="3" t="str">
        <f t="shared" si="1"/>
        <v>For Sale</v>
      </c>
    </row>
    <row r="89" ht="15.75" customHeight="1">
      <c r="A89" s="3">
        <v>136099.0</v>
      </c>
      <c r="B89" s="3" t="str">
        <f t="shared" si="1"/>
        <v>Sold</v>
      </c>
    </row>
    <row r="90" ht="15.75" customHeight="1">
      <c r="A90" s="3">
        <v>350567.0</v>
      </c>
      <c r="B90" s="3" t="str">
        <f t="shared" si="1"/>
        <v>Sold</v>
      </c>
    </row>
    <row r="91" ht="15.75" customHeight="1">
      <c r="A91" s="3">
        <v>342402.0</v>
      </c>
      <c r="B91" s="3" t="str">
        <f t="shared" si="1"/>
        <v>Sold</v>
      </c>
    </row>
    <row r="92" ht="15.75" customHeight="1">
      <c r="A92" s="3">
        <v>211391.0</v>
      </c>
      <c r="B92" s="3" t="str">
        <f t="shared" si="1"/>
        <v>Sold</v>
      </c>
    </row>
    <row r="93" ht="15.75" customHeight="1">
      <c r="A93" s="3">
        <v>136279.0</v>
      </c>
      <c r="B93" s="3" t="str">
        <f t="shared" si="1"/>
        <v>Sold</v>
      </c>
    </row>
    <row r="94" ht="15.75" customHeight="1">
      <c r="A94" s="3">
        <v>189208.0</v>
      </c>
      <c r="B94" s="3" t="str">
        <f t="shared" si="1"/>
        <v>Pending State</v>
      </c>
    </row>
    <row r="95" ht="15.75" customHeight="1">
      <c r="A95" s="3">
        <v>489451.0</v>
      </c>
      <c r="B95" s="3" t="str">
        <f t="shared" si="1"/>
        <v>Sold</v>
      </c>
    </row>
    <row r="96" ht="15.75" customHeight="1">
      <c r="A96" s="3">
        <v>128416.0</v>
      </c>
      <c r="B96" s="3" t="str">
        <f t="shared" si="1"/>
        <v>Sold</v>
      </c>
    </row>
    <row r="97" ht="15.75" customHeight="1">
      <c r="A97" s="3">
        <v>367584.0</v>
      </c>
      <c r="B97" s="3" t="str">
        <f t="shared" si="1"/>
        <v>Sold</v>
      </c>
    </row>
    <row r="98" ht="15.75" customHeight="1">
      <c r="A98" s="3">
        <v>332520.0</v>
      </c>
      <c r="B98" s="3" t="str">
        <f t="shared" si="1"/>
        <v>Sold</v>
      </c>
    </row>
    <row r="99" ht="15.75" customHeight="1">
      <c r="A99" s="3">
        <v>107040.0</v>
      </c>
      <c r="B99" s="3" t="str">
        <f t="shared" si="1"/>
        <v>For Sale</v>
      </c>
    </row>
    <row r="100" ht="15.75" customHeight="1">
      <c r="A100" s="3">
        <v>252019.0</v>
      </c>
      <c r="B100" s="3" t="str">
        <f t="shared" si="1"/>
        <v>For Sale</v>
      </c>
    </row>
    <row r="101" ht="15.75" customHeight="1">
      <c r="A101" s="3">
        <v>314967.0</v>
      </c>
      <c r="B101" s="3" t="str">
        <f t="shared" si="1"/>
        <v>Sold</v>
      </c>
    </row>
    <row r="102" ht="15.75" customHeight="1">
      <c r="A102" s="3">
        <v>314967.0</v>
      </c>
      <c r="B102" s="3" t="str">
        <f t="shared" si="1"/>
        <v>Pending State</v>
      </c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