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w13\Documents\GitHub\Dissertation\"/>
    </mc:Choice>
  </mc:AlternateContent>
  <xr:revisionPtr revIDLastSave="0" documentId="13_ncr:1_{2FD660D5-A844-403F-8980-15838B13146B}" xr6:coauthVersionLast="46" xr6:coauthVersionMax="46" xr10:uidLastSave="{00000000-0000-0000-0000-000000000000}"/>
  <bookViews>
    <workbookView xWindow="21300" yWindow="5910" windowWidth="14895" windowHeight="10440" activeTab="1" xr2:uid="{223E031C-BC6D-4AC8-8423-87E78239D56B}"/>
  </bookViews>
  <sheets>
    <sheet name="TEMPLATE" sheetId="2" r:id="rId1"/>
    <sheet name="ACO2OptXnge500" sheetId="1" r:id="rId2"/>
  </sheets>
  <definedNames>
    <definedName name="_xlchart.v1.0" hidden="1">ACO2OptXnge500!$B$24:$B$27</definedName>
    <definedName name="_xlchart.v1.1" hidden="1">ACO2OptXnge500!$B$59:$B$62</definedName>
    <definedName name="_xlchart.v1.2" hidden="1">ACO2OptXnge500!$B$3:$B$22</definedName>
    <definedName name="_xlchart.v1.3" hidden="1">ACO2OptXnge500!$B$59:$B$62</definedName>
    <definedName name="_xlchart.v1.4" hidden="1">ACO2OptXnge500!$O$7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2" l="1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B83" i="1"/>
  <c r="B82" i="1"/>
  <c r="B81" i="1"/>
  <c r="B80" i="1"/>
  <c r="B55" i="1"/>
  <c r="B54" i="1"/>
  <c r="B53" i="1"/>
  <c r="B52" i="1"/>
  <c r="B27" i="1"/>
  <c r="B26" i="1"/>
  <c r="B25" i="1"/>
  <c r="B24" i="1"/>
</calcChain>
</file>

<file path=xl/sharedStrings.xml><?xml version="1.0" encoding="utf-8"?>
<sst xmlns="http://schemas.openxmlformats.org/spreadsheetml/2006/main" count="58" uniqueCount="23">
  <si>
    <t>Runs</t>
  </si>
  <si>
    <t>Mean</t>
  </si>
  <si>
    <t>Max</t>
  </si>
  <si>
    <t>Min</t>
  </si>
  <si>
    <t>STDV</t>
  </si>
  <si>
    <t>E-n22-k4</t>
  </si>
  <si>
    <t>E-n23-k4</t>
  </si>
  <si>
    <t>E-n30-k3</t>
  </si>
  <si>
    <t>E-n33-k4</t>
  </si>
  <si>
    <t>E-n51-k5</t>
  </si>
  <si>
    <t>E-n76-k7</t>
  </si>
  <si>
    <t>E-n101-k8</t>
  </si>
  <si>
    <t>Evaluations</t>
  </si>
  <si>
    <t>Time (secs)</t>
  </si>
  <si>
    <t>Score</t>
  </si>
  <si>
    <t>ACO</t>
  </si>
  <si>
    <t>Num Ants</t>
  </si>
  <si>
    <t>Iterations</t>
  </si>
  <si>
    <t>Pheromone Decrease</t>
  </si>
  <si>
    <t>Q</t>
  </si>
  <si>
    <t>Alpha</t>
  </si>
  <si>
    <t>Beta</t>
  </si>
  <si>
    <t>Optimal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</si>
</sst>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994D-35D7-4C7D-834E-001C23C89CAE}">
  <dimension ref="A1:H83"/>
  <sheetViews>
    <sheetView workbookViewId="0">
      <selection activeCell="D37" sqref="D37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1</v>
      </c>
    </row>
    <row r="4" spans="1:8" x14ac:dyDescent="0.25">
      <c r="A4">
        <v>2</v>
      </c>
    </row>
    <row r="5" spans="1:8" x14ac:dyDescent="0.25">
      <c r="A5">
        <v>3</v>
      </c>
    </row>
    <row r="6" spans="1:8" x14ac:dyDescent="0.25">
      <c r="A6">
        <v>4</v>
      </c>
    </row>
    <row r="7" spans="1:8" x14ac:dyDescent="0.25">
      <c r="A7">
        <v>5</v>
      </c>
    </row>
    <row r="8" spans="1:8" x14ac:dyDescent="0.25">
      <c r="A8">
        <v>6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  <row r="13" spans="1:8" x14ac:dyDescent="0.25">
      <c r="A13">
        <v>11</v>
      </c>
    </row>
    <row r="14" spans="1:8" x14ac:dyDescent="0.25">
      <c r="A14">
        <v>12</v>
      </c>
    </row>
    <row r="15" spans="1:8" x14ac:dyDescent="0.25">
      <c r="A15">
        <v>13</v>
      </c>
    </row>
    <row r="16" spans="1:8" x14ac:dyDescent="0.25">
      <c r="A16">
        <v>14</v>
      </c>
    </row>
    <row r="17" spans="1:8" x14ac:dyDescent="0.25">
      <c r="A17">
        <v>15</v>
      </c>
    </row>
    <row r="18" spans="1:8" x14ac:dyDescent="0.25">
      <c r="A18">
        <v>16</v>
      </c>
    </row>
    <row r="19" spans="1:8" x14ac:dyDescent="0.25">
      <c r="A19">
        <v>17</v>
      </c>
    </row>
    <row r="20" spans="1:8" x14ac:dyDescent="0.25">
      <c r="A20">
        <v>18</v>
      </c>
    </row>
    <row r="21" spans="1:8" x14ac:dyDescent="0.25">
      <c r="A21">
        <v>19</v>
      </c>
    </row>
    <row r="22" spans="1:8" x14ac:dyDescent="0.25">
      <c r="A22">
        <v>20</v>
      </c>
    </row>
    <row r="24" spans="1:8" x14ac:dyDescent="0.25">
      <c r="A24" t="s">
        <v>1</v>
      </c>
      <c r="B24" t="e">
        <f>AVERAGE(B3:B22)</f>
        <v>#DIV/0!</v>
      </c>
      <c r="C24" t="e">
        <f t="shared" ref="C24:H24" si="0">AVERAGE(C3:C22)</f>
        <v>#DIV/0!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  <c r="G24" t="e">
        <f t="shared" si="0"/>
        <v>#DIV/0!</v>
      </c>
      <c r="H24" t="e">
        <f t="shared" si="0"/>
        <v>#DIV/0!</v>
      </c>
    </row>
    <row r="25" spans="1:8" x14ac:dyDescent="0.25">
      <c r="A25" t="s">
        <v>2</v>
      </c>
      <c r="B25">
        <f>MAX(B3:B22)</f>
        <v>0</v>
      </c>
      <c r="C25">
        <f t="shared" ref="C25:H25" si="1">MAX(C3:C22)</f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 t="s">
        <v>3</v>
      </c>
      <c r="B26">
        <f>MIN(B3:B22)</f>
        <v>0</v>
      </c>
      <c r="C26">
        <f t="shared" ref="C26:H26" si="2">MIN(C3:C22)</f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</row>
    <row r="27" spans="1:8" x14ac:dyDescent="0.25">
      <c r="A27" t="s">
        <v>4</v>
      </c>
      <c r="B27" t="e">
        <f>_xlfn.STDEV.S(B3:B22)</f>
        <v>#DIV/0!</v>
      </c>
      <c r="C27" t="e">
        <f t="shared" ref="C27:H27" si="3">_xlfn.STDEV.S(C3:C22)</f>
        <v>#DIV/0!</v>
      </c>
      <c r="D27" t="e">
        <f t="shared" si="3"/>
        <v>#DIV/0!</v>
      </c>
      <c r="E27" t="e">
        <f t="shared" si="3"/>
        <v>#DIV/0!</v>
      </c>
      <c r="F27" t="e">
        <f t="shared" si="3"/>
        <v>#DIV/0!</v>
      </c>
      <c r="G27" t="e">
        <f t="shared" si="3"/>
        <v>#DIV/0!</v>
      </c>
      <c r="H27" t="e">
        <f t="shared" si="3"/>
        <v>#DIV/0!</v>
      </c>
    </row>
    <row r="29" spans="1:8" x14ac:dyDescent="0.25">
      <c r="A29" s="1" t="s">
        <v>13</v>
      </c>
      <c r="B29" s="1"/>
      <c r="C29" s="1"/>
      <c r="D29" s="1"/>
      <c r="E29" s="1"/>
      <c r="F29" s="1"/>
      <c r="G29" s="1"/>
      <c r="H29" s="1"/>
    </row>
    <row r="30" spans="1:8" x14ac:dyDescent="0.25">
      <c r="A30" t="s">
        <v>0</v>
      </c>
    </row>
    <row r="31" spans="1:8" x14ac:dyDescent="0.25">
      <c r="A31">
        <v>1</v>
      </c>
    </row>
    <row r="32" spans="1:8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5</v>
      </c>
    </row>
    <row r="36" spans="1:1" x14ac:dyDescent="0.25">
      <c r="A36">
        <v>6</v>
      </c>
    </row>
    <row r="37" spans="1:1" x14ac:dyDescent="0.25">
      <c r="A37">
        <v>7</v>
      </c>
    </row>
    <row r="38" spans="1:1" x14ac:dyDescent="0.25">
      <c r="A38">
        <v>8</v>
      </c>
    </row>
    <row r="39" spans="1:1" x14ac:dyDescent="0.25">
      <c r="A39">
        <v>9</v>
      </c>
    </row>
    <row r="40" spans="1:1" x14ac:dyDescent="0.25">
      <c r="A40">
        <v>10</v>
      </c>
    </row>
    <row r="41" spans="1:1" x14ac:dyDescent="0.25">
      <c r="A41">
        <v>11</v>
      </c>
    </row>
    <row r="42" spans="1:1" x14ac:dyDescent="0.25">
      <c r="A42">
        <v>12</v>
      </c>
    </row>
    <row r="43" spans="1:1" x14ac:dyDescent="0.25">
      <c r="A43">
        <v>13</v>
      </c>
    </row>
    <row r="44" spans="1:1" x14ac:dyDescent="0.25">
      <c r="A44">
        <v>14</v>
      </c>
    </row>
    <row r="45" spans="1:1" x14ac:dyDescent="0.25">
      <c r="A45">
        <v>15</v>
      </c>
    </row>
    <row r="46" spans="1:1" x14ac:dyDescent="0.25">
      <c r="A46">
        <v>16</v>
      </c>
    </row>
    <row r="47" spans="1:1" x14ac:dyDescent="0.25">
      <c r="A47">
        <v>17</v>
      </c>
    </row>
    <row r="48" spans="1:1" x14ac:dyDescent="0.25">
      <c r="A48">
        <v>18</v>
      </c>
    </row>
    <row r="49" spans="1:8" x14ac:dyDescent="0.25">
      <c r="A49">
        <v>19</v>
      </c>
    </row>
    <row r="50" spans="1:8" x14ac:dyDescent="0.25">
      <c r="A50">
        <v>20</v>
      </c>
    </row>
    <row r="52" spans="1:8" x14ac:dyDescent="0.25">
      <c r="A52" t="s">
        <v>1</v>
      </c>
      <c r="B52" t="e">
        <f>AVERAGE(B31:B50)</f>
        <v>#DIV/0!</v>
      </c>
      <c r="C52" t="e">
        <f t="shared" ref="C52:H52" si="4">AVERAGE(C31:C50)</f>
        <v>#DIV/0!</v>
      </c>
      <c r="D52" t="e">
        <f t="shared" si="4"/>
        <v>#DIV/0!</v>
      </c>
      <c r="E52" t="e">
        <f t="shared" si="4"/>
        <v>#DIV/0!</v>
      </c>
      <c r="F52" t="e">
        <f t="shared" si="4"/>
        <v>#DIV/0!</v>
      </c>
      <c r="G52" t="e">
        <f t="shared" si="4"/>
        <v>#DIV/0!</v>
      </c>
      <c r="H52" t="e">
        <f t="shared" si="4"/>
        <v>#DIV/0!</v>
      </c>
    </row>
    <row r="53" spans="1:8" x14ac:dyDescent="0.25">
      <c r="A53" t="s">
        <v>2</v>
      </c>
      <c r="B53">
        <f>MAX(B31:B50)</f>
        <v>0</v>
      </c>
      <c r="C53">
        <f t="shared" ref="C53:H53" si="5">MAX(C31:C50)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 t="s">
        <v>3</v>
      </c>
      <c r="B54">
        <f>MIN(B31:B50)</f>
        <v>0</v>
      </c>
      <c r="C54">
        <f t="shared" ref="C54:H54" si="6">MIN(C31:C50)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</row>
    <row r="55" spans="1:8" x14ac:dyDescent="0.25">
      <c r="A55" t="s">
        <v>4</v>
      </c>
      <c r="B55" t="e">
        <f>_xlfn.STDEV.S(B31:B50)</f>
        <v>#DIV/0!</v>
      </c>
      <c r="C55" t="e">
        <f t="shared" ref="C55:H55" si="7">_xlfn.STDEV.S(C31:C50)</f>
        <v>#DIV/0!</v>
      </c>
      <c r="D55" t="e">
        <f t="shared" si="7"/>
        <v>#DIV/0!</v>
      </c>
      <c r="E55" t="e">
        <f t="shared" si="7"/>
        <v>#DIV/0!</v>
      </c>
      <c r="F55" t="e">
        <f t="shared" si="7"/>
        <v>#DIV/0!</v>
      </c>
      <c r="G55" t="e">
        <f t="shared" si="7"/>
        <v>#DIV/0!</v>
      </c>
      <c r="H55" t="e">
        <f t="shared" si="7"/>
        <v>#DIV/0!</v>
      </c>
    </row>
    <row r="57" spans="1:8" x14ac:dyDescent="0.25">
      <c r="A57" s="1" t="s">
        <v>12</v>
      </c>
      <c r="B57" s="1"/>
      <c r="C57" s="1"/>
      <c r="D57" s="1"/>
      <c r="E57" s="1"/>
      <c r="F57" s="1"/>
      <c r="G57" s="1"/>
      <c r="H57" s="1"/>
    </row>
    <row r="58" spans="1:8" x14ac:dyDescent="0.25">
      <c r="A58" t="s">
        <v>0</v>
      </c>
    </row>
    <row r="59" spans="1:8" x14ac:dyDescent="0.25">
      <c r="A59">
        <v>1</v>
      </c>
    </row>
    <row r="60" spans="1:8" x14ac:dyDescent="0.25">
      <c r="A60">
        <v>2</v>
      </c>
    </row>
    <row r="61" spans="1:8" x14ac:dyDescent="0.25">
      <c r="A61">
        <v>3</v>
      </c>
    </row>
    <row r="62" spans="1:8" x14ac:dyDescent="0.25">
      <c r="A62">
        <v>4</v>
      </c>
    </row>
    <row r="63" spans="1:8" x14ac:dyDescent="0.25">
      <c r="A63">
        <v>5</v>
      </c>
    </row>
    <row r="64" spans="1:8" x14ac:dyDescent="0.25">
      <c r="A64">
        <v>6</v>
      </c>
    </row>
    <row r="65" spans="1:8" x14ac:dyDescent="0.25">
      <c r="A65">
        <v>7</v>
      </c>
    </row>
    <row r="66" spans="1:8" x14ac:dyDescent="0.25">
      <c r="A66">
        <v>8</v>
      </c>
    </row>
    <row r="67" spans="1:8" x14ac:dyDescent="0.25">
      <c r="A67">
        <v>9</v>
      </c>
    </row>
    <row r="68" spans="1:8" x14ac:dyDescent="0.25">
      <c r="A68">
        <v>10</v>
      </c>
    </row>
    <row r="69" spans="1:8" x14ac:dyDescent="0.25">
      <c r="A69">
        <v>11</v>
      </c>
    </row>
    <row r="70" spans="1:8" x14ac:dyDescent="0.25">
      <c r="A70">
        <v>12</v>
      </c>
    </row>
    <row r="71" spans="1:8" x14ac:dyDescent="0.25">
      <c r="A71">
        <v>13</v>
      </c>
    </row>
    <row r="72" spans="1:8" x14ac:dyDescent="0.25">
      <c r="A72">
        <v>14</v>
      </c>
    </row>
    <row r="73" spans="1:8" x14ac:dyDescent="0.25">
      <c r="A73">
        <v>15</v>
      </c>
    </row>
    <row r="74" spans="1:8" x14ac:dyDescent="0.25">
      <c r="A74">
        <v>16</v>
      </c>
    </row>
    <row r="75" spans="1:8" x14ac:dyDescent="0.25">
      <c r="A75">
        <v>17</v>
      </c>
    </row>
    <row r="76" spans="1:8" x14ac:dyDescent="0.25">
      <c r="A76">
        <v>18</v>
      </c>
    </row>
    <row r="77" spans="1:8" x14ac:dyDescent="0.25">
      <c r="A77">
        <v>19</v>
      </c>
    </row>
    <row r="78" spans="1:8" x14ac:dyDescent="0.25">
      <c r="A78">
        <v>20</v>
      </c>
    </row>
    <row r="80" spans="1:8" x14ac:dyDescent="0.25">
      <c r="A80" t="s">
        <v>1</v>
      </c>
      <c r="B80" t="e">
        <f>AVERAGE(B59:B78)</f>
        <v>#DIV/0!</v>
      </c>
      <c r="C80" t="e">
        <f t="shared" ref="C80:H80" si="8">AVERAGE(C59:C78)</f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</row>
    <row r="81" spans="1:8" x14ac:dyDescent="0.25">
      <c r="A81" t="s">
        <v>2</v>
      </c>
      <c r="B81">
        <f>MAX(B59:B78)</f>
        <v>0</v>
      </c>
      <c r="C81">
        <f t="shared" ref="C81:H81" si="9">MAX(C59:C78)</f>
        <v>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</row>
    <row r="82" spans="1:8" x14ac:dyDescent="0.25">
      <c r="A82" t="s">
        <v>3</v>
      </c>
      <c r="B82">
        <f>MIN(B59:B78)</f>
        <v>0</v>
      </c>
      <c r="C82">
        <f t="shared" ref="C82:H82" si="10">MIN(C59:C78)</f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</row>
    <row r="83" spans="1:8" x14ac:dyDescent="0.25">
      <c r="A83" t="s">
        <v>4</v>
      </c>
      <c r="B83" t="e">
        <f>_xlfn.STDEV.S(B59:B78)</f>
        <v>#DIV/0!</v>
      </c>
      <c r="C83" t="e">
        <f t="shared" ref="C83:H83" si="11">_xlfn.STDEV.S(C59:C78)</f>
        <v>#DIV/0!</v>
      </c>
      <c r="D83" t="e">
        <f t="shared" si="11"/>
        <v>#DIV/0!</v>
      </c>
      <c r="E83" t="e">
        <f t="shared" si="11"/>
        <v>#DIV/0!</v>
      </c>
      <c r="F83" t="e">
        <f t="shared" si="11"/>
        <v>#DIV/0!</v>
      </c>
      <c r="G83" t="e">
        <f t="shared" si="11"/>
        <v>#DIV/0!</v>
      </c>
      <c r="H83" t="e">
        <f t="shared" si="11"/>
        <v>#DIV/0!</v>
      </c>
    </row>
  </sheetData>
  <mergeCells count="3">
    <mergeCell ref="A1:H1"/>
    <mergeCell ref="A29:H29"/>
    <mergeCell ref="A57:H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4B03-EEE1-422C-AD57-2DB88498BF1D}">
  <dimension ref="A1:O83"/>
  <sheetViews>
    <sheetView tabSelected="1" topLeftCell="A52" workbookViewId="0">
      <selection activeCell="D69" sqref="D69"/>
    </sheetView>
  </sheetViews>
  <sheetFormatPr defaultRowHeight="15" x14ac:dyDescent="0.25"/>
  <cols>
    <col min="2" max="2" width="10" bestFit="1" customWidth="1"/>
  </cols>
  <sheetData>
    <row r="1" spans="1:15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1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s="1" t="s">
        <v>15</v>
      </c>
      <c r="K2" s="1"/>
      <c r="N2" s="2"/>
      <c r="O2" s="2"/>
    </row>
    <row r="3" spans="1:15" x14ac:dyDescent="0.25">
      <c r="A3">
        <v>1</v>
      </c>
      <c r="B3">
        <v>384.678</v>
      </c>
      <c r="J3" t="s">
        <v>16</v>
      </c>
      <c r="K3">
        <v>8</v>
      </c>
    </row>
    <row r="4" spans="1:15" x14ac:dyDescent="0.25">
      <c r="A4">
        <v>2</v>
      </c>
      <c r="B4">
        <v>384.678</v>
      </c>
      <c r="J4" t="s">
        <v>17</v>
      </c>
      <c r="K4">
        <v>500</v>
      </c>
    </row>
    <row r="5" spans="1:15" x14ac:dyDescent="0.25">
      <c r="A5">
        <v>3</v>
      </c>
      <c r="B5">
        <v>384.678</v>
      </c>
      <c r="J5" t="s">
        <v>18</v>
      </c>
      <c r="K5">
        <v>0.98</v>
      </c>
    </row>
    <row r="6" spans="1:15" x14ac:dyDescent="0.25">
      <c r="A6">
        <v>4</v>
      </c>
      <c r="B6">
        <v>384.678</v>
      </c>
      <c r="J6" t="s">
        <v>19</v>
      </c>
      <c r="K6">
        <v>1</v>
      </c>
    </row>
    <row r="7" spans="1:15" x14ac:dyDescent="0.25">
      <c r="A7">
        <v>5</v>
      </c>
      <c r="B7">
        <v>384.678</v>
      </c>
      <c r="J7" t="s">
        <v>20</v>
      </c>
      <c r="K7">
        <v>0.6</v>
      </c>
    </row>
    <row r="8" spans="1:15" x14ac:dyDescent="0.25">
      <c r="A8">
        <v>6</v>
      </c>
      <c r="B8">
        <v>384.678</v>
      </c>
      <c r="J8" t="s">
        <v>21</v>
      </c>
      <c r="K8">
        <v>0.6</v>
      </c>
    </row>
    <row r="9" spans="1:15" x14ac:dyDescent="0.25">
      <c r="A9">
        <v>7</v>
      </c>
      <c r="B9">
        <v>384.678</v>
      </c>
    </row>
    <row r="10" spans="1:15" x14ac:dyDescent="0.25">
      <c r="A10">
        <v>8</v>
      </c>
      <c r="B10">
        <v>384.678</v>
      </c>
      <c r="J10" t="s">
        <v>22</v>
      </c>
    </row>
    <row r="11" spans="1:15" x14ac:dyDescent="0.25">
      <c r="A11">
        <v>9</v>
      </c>
      <c r="B11">
        <v>384.678</v>
      </c>
    </row>
    <row r="12" spans="1:15" x14ac:dyDescent="0.25">
      <c r="A12">
        <v>10</v>
      </c>
      <c r="B12">
        <v>384.678</v>
      </c>
    </row>
    <row r="13" spans="1:15" x14ac:dyDescent="0.25">
      <c r="A13">
        <v>11</v>
      </c>
      <c r="B13">
        <v>384.678</v>
      </c>
    </row>
    <row r="14" spans="1:15" x14ac:dyDescent="0.25">
      <c r="A14">
        <v>12</v>
      </c>
      <c r="B14">
        <v>384.678</v>
      </c>
    </row>
    <row r="15" spans="1:15" x14ac:dyDescent="0.25">
      <c r="A15">
        <v>13</v>
      </c>
      <c r="B15">
        <v>384.678</v>
      </c>
    </row>
    <row r="16" spans="1:15" x14ac:dyDescent="0.25">
      <c r="A16">
        <v>14</v>
      </c>
      <c r="B16">
        <v>384.678</v>
      </c>
    </row>
    <row r="17" spans="1:8" x14ac:dyDescent="0.25">
      <c r="A17">
        <v>15</v>
      </c>
      <c r="B17">
        <v>384.678</v>
      </c>
    </row>
    <row r="18" spans="1:8" x14ac:dyDescent="0.25">
      <c r="A18">
        <v>16</v>
      </c>
      <c r="B18">
        <v>384.678</v>
      </c>
    </row>
    <row r="19" spans="1:8" x14ac:dyDescent="0.25">
      <c r="A19">
        <v>17</v>
      </c>
      <c r="B19">
        <v>384.678</v>
      </c>
    </row>
    <row r="20" spans="1:8" x14ac:dyDescent="0.25">
      <c r="A20">
        <v>18</v>
      </c>
      <c r="B20">
        <v>384.678</v>
      </c>
    </row>
    <row r="21" spans="1:8" x14ac:dyDescent="0.25">
      <c r="A21">
        <v>19</v>
      </c>
      <c r="B21">
        <v>384.678</v>
      </c>
    </row>
    <row r="22" spans="1:8" x14ac:dyDescent="0.25">
      <c r="A22">
        <v>20</v>
      </c>
      <c r="B22">
        <v>384.678</v>
      </c>
    </row>
    <row r="24" spans="1:8" x14ac:dyDescent="0.25">
      <c r="A24" t="s">
        <v>1</v>
      </c>
      <c r="B24">
        <f>AVERAGE(B3:B22)</f>
        <v>384.67799999999994</v>
      </c>
      <c r="C24" t="e">
        <f t="shared" ref="C24:H24" si="0">AVERAGE(C3:C22)</f>
        <v>#DIV/0!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  <c r="G24" t="e">
        <f t="shared" si="0"/>
        <v>#DIV/0!</v>
      </c>
      <c r="H24" t="e">
        <f t="shared" si="0"/>
        <v>#DIV/0!</v>
      </c>
    </row>
    <row r="25" spans="1:8" x14ac:dyDescent="0.25">
      <c r="A25" t="s">
        <v>2</v>
      </c>
      <c r="B25">
        <f>MAX(B3:B22)</f>
        <v>384.678</v>
      </c>
      <c r="C25">
        <f t="shared" ref="C25:H25" si="1">MAX(C3:C22)</f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 t="s">
        <v>3</v>
      </c>
      <c r="B26">
        <f>MIN(B3:B22)</f>
        <v>384.678</v>
      </c>
      <c r="C26">
        <f t="shared" ref="C26:H26" si="2">MIN(C3:C22)</f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</row>
    <row r="27" spans="1:8" x14ac:dyDescent="0.25">
      <c r="A27" t="s">
        <v>4</v>
      </c>
      <c r="B27">
        <f>_xlfn.STDEV.S(B3:B22)</f>
        <v>5.8320117209697968E-14</v>
      </c>
      <c r="C27" t="e">
        <f t="shared" ref="C27:H27" si="3">_xlfn.STDEV.S(C3:C22)</f>
        <v>#DIV/0!</v>
      </c>
      <c r="D27" t="e">
        <f t="shared" si="3"/>
        <v>#DIV/0!</v>
      </c>
      <c r="E27" t="e">
        <f t="shared" si="3"/>
        <v>#DIV/0!</v>
      </c>
      <c r="F27" t="e">
        <f t="shared" si="3"/>
        <v>#DIV/0!</v>
      </c>
      <c r="G27" t="e">
        <f t="shared" si="3"/>
        <v>#DIV/0!</v>
      </c>
      <c r="H27" t="e">
        <f t="shared" si="3"/>
        <v>#DIV/0!</v>
      </c>
    </row>
    <row r="29" spans="1:8" x14ac:dyDescent="0.25">
      <c r="A29" s="1" t="s">
        <v>13</v>
      </c>
      <c r="B29" s="1"/>
      <c r="C29" s="1"/>
      <c r="D29" s="1"/>
      <c r="E29" s="1"/>
      <c r="F29" s="1"/>
      <c r="G29" s="1"/>
      <c r="H29" s="1"/>
    </row>
    <row r="30" spans="1:8" x14ac:dyDescent="0.25">
      <c r="A30" t="s">
        <v>0</v>
      </c>
    </row>
    <row r="31" spans="1:8" x14ac:dyDescent="0.25">
      <c r="A31">
        <v>1</v>
      </c>
      <c r="B31">
        <v>67.438999999999993</v>
      </c>
    </row>
    <row r="32" spans="1:8" x14ac:dyDescent="0.25">
      <c r="A32">
        <v>2</v>
      </c>
      <c r="B32">
        <v>67.328999999999994</v>
      </c>
    </row>
    <row r="33" spans="1:2" x14ac:dyDescent="0.25">
      <c r="A33">
        <v>3</v>
      </c>
      <c r="B33">
        <v>67.781999999999996</v>
      </c>
    </row>
    <row r="34" spans="1:2" x14ac:dyDescent="0.25">
      <c r="A34">
        <v>4</v>
      </c>
      <c r="B34">
        <v>67.195999999999998</v>
      </c>
    </row>
    <row r="35" spans="1:2" x14ac:dyDescent="0.25">
      <c r="A35">
        <v>5</v>
      </c>
      <c r="B35">
        <v>66.983999999999995</v>
      </c>
    </row>
    <row r="36" spans="1:2" x14ac:dyDescent="0.25">
      <c r="A36">
        <v>6</v>
      </c>
      <c r="B36">
        <v>67.908000000000001</v>
      </c>
    </row>
    <row r="37" spans="1:2" x14ac:dyDescent="0.25">
      <c r="A37">
        <v>7</v>
      </c>
      <c r="B37">
        <v>66.838999999999999</v>
      </c>
    </row>
    <row r="38" spans="1:2" x14ac:dyDescent="0.25">
      <c r="A38">
        <v>8</v>
      </c>
      <c r="B38">
        <v>67.088999999999999</v>
      </c>
    </row>
    <row r="39" spans="1:2" x14ac:dyDescent="0.25">
      <c r="A39">
        <v>9</v>
      </c>
      <c r="B39">
        <v>66.951999999999998</v>
      </c>
    </row>
    <row r="40" spans="1:2" x14ac:dyDescent="0.25">
      <c r="A40">
        <v>10</v>
      </c>
      <c r="B40">
        <v>66.768000000000001</v>
      </c>
    </row>
    <row r="41" spans="1:2" x14ac:dyDescent="0.25">
      <c r="A41">
        <v>11</v>
      </c>
      <c r="B41">
        <v>66.159000000000006</v>
      </c>
    </row>
    <row r="42" spans="1:2" x14ac:dyDescent="0.25">
      <c r="A42">
        <v>12</v>
      </c>
      <c r="B42">
        <v>67.003</v>
      </c>
    </row>
    <row r="43" spans="1:2" x14ac:dyDescent="0.25">
      <c r="A43">
        <v>13</v>
      </c>
      <c r="B43">
        <v>66.400999999999996</v>
      </c>
    </row>
    <row r="44" spans="1:2" x14ac:dyDescent="0.25">
      <c r="A44">
        <v>14</v>
      </c>
      <c r="B44">
        <v>67.081999999999994</v>
      </c>
    </row>
    <row r="45" spans="1:2" x14ac:dyDescent="0.25">
      <c r="A45">
        <v>15</v>
      </c>
      <c r="B45">
        <v>66.385999999999996</v>
      </c>
    </row>
    <row r="46" spans="1:2" x14ac:dyDescent="0.25">
      <c r="A46">
        <v>16</v>
      </c>
      <c r="B46">
        <v>67.150000000000006</v>
      </c>
    </row>
    <row r="47" spans="1:2" x14ac:dyDescent="0.25">
      <c r="A47">
        <v>17</v>
      </c>
      <c r="B47">
        <v>66.296999999999997</v>
      </c>
    </row>
    <row r="48" spans="1:2" x14ac:dyDescent="0.25">
      <c r="A48">
        <v>18</v>
      </c>
      <c r="B48">
        <v>67.088999999999999</v>
      </c>
    </row>
    <row r="49" spans="1:8" x14ac:dyDescent="0.25">
      <c r="A49">
        <v>19</v>
      </c>
      <c r="B49">
        <v>66.802000000000007</v>
      </c>
    </row>
    <row r="50" spans="1:8" x14ac:dyDescent="0.25">
      <c r="A50">
        <v>20</v>
      </c>
      <c r="B50">
        <v>67.126000000000005</v>
      </c>
    </row>
    <row r="52" spans="1:8" x14ac:dyDescent="0.25">
      <c r="A52" t="s">
        <v>1</v>
      </c>
      <c r="B52">
        <f>AVERAGE(B31:B50)</f>
        <v>66.989049999999992</v>
      </c>
      <c r="C52" t="e">
        <f t="shared" ref="C52:H52" si="4">AVERAGE(C31:C50)</f>
        <v>#DIV/0!</v>
      </c>
      <c r="D52" t="e">
        <f t="shared" si="4"/>
        <v>#DIV/0!</v>
      </c>
      <c r="E52" t="e">
        <f t="shared" si="4"/>
        <v>#DIV/0!</v>
      </c>
      <c r="F52" t="e">
        <f t="shared" si="4"/>
        <v>#DIV/0!</v>
      </c>
      <c r="G52" t="e">
        <f t="shared" si="4"/>
        <v>#DIV/0!</v>
      </c>
      <c r="H52" t="e">
        <f t="shared" si="4"/>
        <v>#DIV/0!</v>
      </c>
    </row>
    <row r="53" spans="1:8" x14ac:dyDescent="0.25">
      <c r="A53" t="s">
        <v>2</v>
      </c>
      <c r="B53">
        <f>MAX(B31:B50)</f>
        <v>67.908000000000001</v>
      </c>
      <c r="C53">
        <f t="shared" ref="C53:H53" si="5">MAX(C31:C50)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 t="s">
        <v>3</v>
      </c>
      <c r="B54">
        <f>MIN(B31:B50)</f>
        <v>66.159000000000006</v>
      </c>
      <c r="C54">
        <f t="shared" ref="C54:H54" si="6">MIN(C31:C50)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</row>
    <row r="55" spans="1:8" x14ac:dyDescent="0.25">
      <c r="A55" t="s">
        <v>4</v>
      </c>
      <c r="B55">
        <f>_xlfn.STDEV.S(B31:B50)</f>
        <v>0.45263642607563709</v>
      </c>
      <c r="C55" t="e">
        <f t="shared" ref="C55:H55" si="7">_xlfn.STDEV.S(C31:C50)</f>
        <v>#DIV/0!</v>
      </c>
      <c r="D55" t="e">
        <f t="shared" si="7"/>
        <v>#DIV/0!</v>
      </c>
      <c r="E55" t="e">
        <f t="shared" si="7"/>
        <v>#DIV/0!</v>
      </c>
      <c r="F55" t="e">
        <f t="shared" si="7"/>
        <v>#DIV/0!</v>
      </c>
      <c r="G55" t="e">
        <f t="shared" si="7"/>
        <v>#DIV/0!</v>
      </c>
      <c r="H55" t="e">
        <f t="shared" si="7"/>
        <v>#DIV/0!</v>
      </c>
    </row>
    <row r="57" spans="1:8" x14ac:dyDescent="0.25">
      <c r="A57" s="1" t="s">
        <v>12</v>
      </c>
      <c r="B57" s="1"/>
      <c r="C57" s="1"/>
      <c r="D57" s="1"/>
      <c r="E57" s="1"/>
      <c r="F57" s="1"/>
      <c r="G57" s="1"/>
      <c r="H57" s="1"/>
    </row>
    <row r="58" spans="1:8" x14ac:dyDescent="0.25">
      <c r="A58" t="s">
        <v>0</v>
      </c>
    </row>
    <row r="59" spans="1:8" x14ac:dyDescent="0.25">
      <c r="A59">
        <v>1</v>
      </c>
      <c r="B59" s="3">
        <v>162172000</v>
      </c>
    </row>
    <row r="60" spans="1:8" x14ac:dyDescent="0.25">
      <c r="A60">
        <v>2</v>
      </c>
      <c r="B60" s="3">
        <v>161484000</v>
      </c>
    </row>
    <row r="61" spans="1:8" x14ac:dyDescent="0.25">
      <c r="A61">
        <v>3</v>
      </c>
      <c r="B61" s="3">
        <v>161647000</v>
      </c>
    </row>
    <row r="62" spans="1:8" x14ac:dyDescent="0.25">
      <c r="A62">
        <v>4</v>
      </c>
      <c r="B62" s="3">
        <v>161710000</v>
      </c>
    </row>
    <row r="63" spans="1:8" x14ac:dyDescent="0.25">
      <c r="A63">
        <v>5</v>
      </c>
      <c r="B63" s="3">
        <v>161607000</v>
      </c>
    </row>
    <row r="64" spans="1:8" x14ac:dyDescent="0.25">
      <c r="A64">
        <v>6</v>
      </c>
      <c r="B64" s="3">
        <v>162428000</v>
      </c>
    </row>
    <row r="65" spans="1:8" x14ac:dyDescent="0.25">
      <c r="A65">
        <v>7</v>
      </c>
      <c r="B65" s="3">
        <v>162144000</v>
      </c>
    </row>
    <row r="66" spans="1:8" x14ac:dyDescent="0.25">
      <c r="A66">
        <v>8</v>
      </c>
      <c r="B66" s="3">
        <v>162120000</v>
      </c>
    </row>
    <row r="67" spans="1:8" x14ac:dyDescent="0.25">
      <c r="A67">
        <v>9</v>
      </c>
      <c r="B67" s="3">
        <v>161782000</v>
      </c>
    </row>
    <row r="68" spans="1:8" x14ac:dyDescent="0.25">
      <c r="A68">
        <v>10</v>
      </c>
      <c r="B68" s="3">
        <v>161418000</v>
      </c>
    </row>
    <row r="69" spans="1:8" x14ac:dyDescent="0.25">
      <c r="A69">
        <v>11</v>
      </c>
      <c r="B69" s="3">
        <v>160993000</v>
      </c>
    </row>
    <row r="70" spans="1:8" x14ac:dyDescent="0.25">
      <c r="A70">
        <v>12</v>
      </c>
      <c r="B70" s="3">
        <v>160490000</v>
      </c>
    </row>
    <row r="71" spans="1:8" x14ac:dyDescent="0.25">
      <c r="A71">
        <v>13</v>
      </c>
      <c r="B71" s="3">
        <v>161724000</v>
      </c>
    </row>
    <row r="72" spans="1:8" x14ac:dyDescent="0.25">
      <c r="A72">
        <v>14</v>
      </c>
      <c r="B72" s="3">
        <v>162124000</v>
      </c>
    </row>
    <row r="73" spans="1:8" x14ac:dyDescent="0.25">
      <c r="A73">
        <v>15</v>
      </c>
      <c r="B73" s="3">
        <v>161384000</v>
      </c>
    </row>
    <row r="74" spans="1:8" x14ac:dyDescent="0.25">
      <c r="A74">
        <v>16</v>
      </c>
      <c r="B74" s="3">
        <v>161558000</v>
      </c>
    </row>
    <row r="75" spans="1:8" x14ac:dyDescent="0.25">
      <c r="A75">
        <v>17</v>
      </c>
      <c r="B75" s="3">
        <v>161344000</v>
      </c>
    </row>
    <row r="76" spans="1:8" x14ac:dyDescent="0.25">
      <c r="A76">
        <v>18</v>
      </c>
      <c r="B76" s="3">
        <v>161529000</v>
      </c>
    </row>
    <row r="77" spans="1:8" x14ac:dyDescent="0.25">
      <c r="A77">
        <v>19</v>
      </c>
      <c r="B77" s="3">
        <v>161606000</v>
      </c>
    </row>
    <row r="78" spans="1:8" x14ac:dyDescent="0.25">
      <c r="A78">
        <v>20</v>
      </c>
      <c r="B78" s="3">
        <v>162039000</v>
      </c>
    </row>
    <row r="80" spans="1:8" x14ac:dyDescent="0.25">
      <c r="A80" t="s">
        <v>1</v>
      </c>
      <c r="B80">
        <f>AVERAGE(B59:B78)</f>
        <v>161665150</v>
      </c>
      <c r="C80" t="e">
        <f t="shared" ref="C80:H80" si="8">AVERAGE(C59:C78)</f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</row>
    <row r="81" spans="1:8" x14ac:dyDescent="0.25">
      <c r="A81" t="s">
        <v>2</v>
      </c>
      <c r="B81">
        <f>MAX(B59:B78)</f>
        <v>162428000</v>
      </c>
      <c r="C81">
        <f t="shared" ref="C81:H81" si="9">MAX(C59:C78)</f>
        <v>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</row>
    <row r="82" spans="1:8" x14ac:dyDescent="0.25">
      <c r="A82" t="s">
        <v>3</v>
      </c>
      <c r="B82">
        <f>MIN(B59:B78)</f>
        <v>160490000</v>
      </c>
      <c r="C82">
        <f t="shared" ref="C82:H82" si="10">MIN(C59:C78)</f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</row>
    <row r="83" spans="1:8" x14ac:dyDescent="0.25">
      <c r="A83" t="s">
        <v>4</v>
      </c>
      <c r="B83">
        <f>_xlfn.STDEV.S(B59:B78)</f>
        <v>446656.02861120866</v>
      </c>
      <c r="C83" t="e">
        <f t="shared" ref="C83:H83" si="11">_xlfn.STDEV.S(C59:C78)</f>
        <v>#DIV/0!</v>
      </c>
      <c r="D83" t="e">
        <f t="shared" si="11"/>
        <v>#DIV/0!</v>
      </c>
      <c r="E83" t="e">
        <f t="shared" si="11"/>
        <v>#DIV/0!</v>
      </c>
      <c r="F83" t="e">
        <f t="shared" si="11"/>
        <v>#DIV/0!</v>
      </c>
      <c r="G83" t="e">
        <f t="shared" si="11"/>
        <v>#DIV/0!</v>
      </c>
      <c r="H83" t="e">
        <f t="shared" si="11"/>
        <v>#DIV/0!</v>
      </c>
    </row>
  </sheetData>
  <mergeCells count="4">
    <mergeCell ref="A57:H57"/>
    <mergeCell ref="A29:H29"/>
    <mergeCell ref="A1:H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ACO2OptXnge500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Wright</dc:creator>
  <cp:lastModifiedBy>William Wright</cp:lastModifiedBy>
  <dcterms:created xsi:type="dcterms:W3CDTF">2021-03-19T08:25:38Z</dcterms:created>
  <dcterms:modified xsi:type="dcterms:W3CDTF">2021-03-19T08:59:49Z</dcterms:modified>
</cp:coreProperties>
</file>