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mw13\Documents\GitHub\Dissertation\"/>
    </mc:Choice>
  </mc:AlternateContent>
  <xr:revisionPtr revIDLastSave="0" documentId="13_ncr:1_{1C63D26F-8610-471E-8CD8-C3640078EFE3}" xr6:coauthVersionLast="46" xr6:coauthVersionMax="46" xr10:uidLastSave="{00000000-0000-0000-0000-000000000000}"/>
  <bookViews>
    <workbookView xWindow="19860" yWindow="3795" windowWidth="14895" windowHeight="10440" firstSheet="1" activeTab="1" xr2:uid="{223E031C-BC6D-4AC8-8423-87E78239D56B}"/>
  </bookViews>
  <sheets>
    <sheet name="TEMPLATE" sheetId="2" r:id="rId1"/>
    <sheet name="ACO2OptXnge500" sheetId="1" r:id="rId2"/>
    <sheet name="ACOLSCompareE-n51-k5_500" sheetId="3" r:id="rId3"/>
  </sheets>
  <definedNames>
    <definedName name="_xlchart.v1.0" hidden="1">'ACOLSCompareE-n51-k5_500'!$B$2</definedName>
    <definedName name="_xlchart.v1.1" hidden="1">'ACOLSCompareE-n51-k5_500'!$B$3:$B$22</definedName>
    <definedName name="_xlchart.v1.10" hidden="1">'ACOLSCompareE-n51-k5_500'!$G$2</definedName>
    <definedName name="_xlchart.v1.11" hidden="1">'ACOLSCompareE-n51-k5_500'!$G$3:$G$22</definedName>
    <definedName name="_xlchart.v1.12" hidden="1">'ACOLSCompareE-n51-k5_500'!$H$2</definedName>
    <definedName name="_xlchart.v1.13" hidden="1">'ACOLSCompareE-n51-k5_500'!$H$3:$H$22</definedName>
    <definedName name="_xlchart.v1.2" hidden="1">'ACOLSCompareE-n51-k5_500'!$C$2</definedName>
    <definedName name="_xlchart.v1.3" hidden="1">'ACOLSCompareE-n51-k5_500'!$C$3:$C$22</definedName>
    <definedName name="_xlchart.v1.4" hidden="1">'ACOLSCompareE-n51-k5_500'!$D$2</definedName>
    <definedName name="_xlchart.v1.5" hidden="1">'ACOLSCompareE-n51-k5_500'!$D$3:$D$22</definedName>
    <definedName name="_xlchart.v1.6" hidden="1">'ACOLSCompareE-n51-k5_500'!$E$2</definedName>
    <definedName name="_xlchart.v1.7" hidden="1">'ACOLSCompareE-n51-k5_500'!$E$3:$E$22</definedName>
    <definedName name="_xlchart.v1.8" hidden="1">'ACOLSCompareE-n51-k5_500'!$F$2</definedName>
    <definedName name="_xlchart.v1.9" hidden="1">'ACOLSCompareE-n51-k5_500'!$F$3:$F$22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 l="1"/>
  <c r="D56" i="1"/>
  <c r="E56" i="1"/>
  <c r="F56" i="1"/>
  <c r="C57" i="1"/>
  <c r="D57" i="1"/>
  <c r="E57" i="1"/>
  <c r="F57" i="1"/>
  <c r="B57" i="1"/>
  <c r="B56" i="1"/>
  <c r="E83" i="1"/>
  <c r="E80" i="3"/>
  <c r="F80" i="3"/>
  <c r="G80" i="3"/>
  <c r="H80" i="3"/>
  <c r="E81" i="3"/>
  <c r="F81" i="3"/>
  <c r="G81" i="3"/>
  <c r="H81" i="3"/>
  <c r="E82" i="3"/>
  <c r="F82" i="3"/>
  <c r="G82" i="3"/>
  <c r="H82" i="3"/>
  <c r="E83" i="3"/>
  <c r="F83" i="3"/>
  <c r="G83" i="3"/>
  <c r="H83" i="3"/>
  <c r="E52" i="3"/>
  <c r="F52" i="3"/>
  <c r="G52" i="3"/>
  <c r="H52" i="3"/>
  <c r="E53" i="3"/>
  <c r="F53" i="3"/>
  <c r="G53" i="3"/>
  <c r="H53" i="3"/>
  <c r="E54" i="3"/>
  <c r="F54" i="3"/>
  <c r="G54" i="3"/>
  <c r="H54" i="3"/>
  <c r="E55" i="3"/>
  <c r="F55" i="3"/>
  <c r="G55" i="3"/>
  <c r="H55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D83" i="3"/>
  <c r="C83" i="3"/>
  <c r="B83" i="3"/>
  <c r="D82" i="3"/>
  <c r="C82" i="3"/>
  <c r="B82" i="3"/>
  <c r="D81" i="3"/>
  <c r="C81" i="3"/>
  <c r="B81" i="3"/>
  <c r="D80" i="3"/>
  <c r="C80" i="3"/>
  <c r="B80" i="3"/>
  <c r="D55" i="3"/>
  <c r="C55" i="3"/>
  <c r="B55" i="3"/>
  <c r="D54" i="3"/>
  <c r="C54" i="3"/>
  <c r="B54" i="3"/>
  <c r="D53" i="3"/>
  <c r="C53" i="3"/>
  <c r="B53" i="3"/>
  <c r="D52" i="3"/>
  <c r="C52" i="3"/>
  <c r="B52" i="3"/>
  <c r="D27" i="3"/>
  <c r="C27" i="3"/>
  <c r="B27" i="3"/>
  <c r="D26" i="3"/>
  <c r="C26" i="3"/>
  <c r="B26" i="3"/>
  <c r="D25" i="3"/>
  <c r="C25" i="3"/>
  <c r="B25" i="3"/>
  <c r="D24" i="3"/>
  <c r="C24" i="3"/>
  <c r="B24" i="3"/>
  <c r="C95" i="1"/>
  <c r="D95" i="1"/>
  <c r="E95" i="1"/>
  <c r="F95" i="1"/>
  <c r="G95" i="1"/>
  <c r="H95" i="1"/>
  <c r="B95" i="1"/>
  <c r="C90" i="1"/>
  <c r="D90" i="1"/>
  <c r="E90" i="1"/>
  <c r="F90" i="1"/>
  <c r="G90" i="1"/>
  <c r="H90" i="1"/>
  <c r="B90" i="1"/>
  <c r="H83" i="2"/>
  <c r="G83" i="2"/>
  <c r="F83" i="2"/>
  <c r="E83" i="2"/>
  <c r="D83" i="2"/>
  <c r="C83" i="2"/>
  <c r="B83" i="2"/>
  <c r="H82" i="2"/>
  <c r="G82" i="2"/>
  <c r="F82" i="2"/>
  <c r="E82" i="2"/>
  <c r="D82" i="2"/>
  <c r="C82" i="2"/>
  <c r="B82" i="2"/>
  <c r="H81" i="2"/>
  <c r="G81" i="2"/>
  <c r="F81" i="2"/>
  <c r="E81" i="2"/>
  <c r="D81" i="2"/>
  <c r="C81" i="2"/>
  <c r="B81" i="2"/>
  <c r="H80" i="2"/>
  <c r="G80" i="2"/>
  <c r="F80" i="2"/>
  <c r="E80" i="2"/>
  <c r="D80" i="2"/>
  <c r="C80" i="2"/>
  <c r="B80" i="2"/>
  <c r="H55" i="2"/>
  <c r="G55" i="2"/>
  <c r="F55" i="2"/>
  <c r="E55" i="2"/>
  <c r="D55" i="2"/>
  <c r="C55" i="2"/>
  <c r="B55" i="2"/>
  <c r="H54" i="2"/>
  <c r="G54" i="2"/>
  <c r="F54" i="2"/>
  <c r="E54" i="2"/>
  <c r="D54" i="2"/>
  <c r="C54" i="2"/>
  <c r="B54" i="2"/>
  <c r="H53" i="2"/>
  <c r="G53" i="2"/>
  <c r="F53" i="2"/>
  <c r="E53" i="2"/>
  <c r="D53" i="2"/>
  <c r="C53" i="2"/>
  <c r="B53" i="2"/>
  <c r="H52" i="2"/>
  <c r="G52" i="2"/>
  <c r="F52" i="2"/>
  <c r="E52" i="2"/>
  <c r="D52" i="2"/>
  <c r="C52" i="2"/>
  <c r="B52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C82" i="1"/>
  <c r="D82" i="1"/>
  <c r="E82" i="1"/>
  <c r="F82" i="1"/>
  <c r="G82" i="1"/>
  <c r="H82" i="1"/>
  <c r="C83" i="1"/>
  <c r="D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52" i="1"/>
  <c r="D52" i="1"/>
  <c r="E52" i="1"/>
  <c r="F52" i="1"/>
  <c r="G52" i="1"/>
  <c r="G56" i="1" s="1"/>
  <c r="G57" i="1" s="1"/>
  <c r="H52" i="1"/>
  <c r="H56" i="1" s="1"/>
  <c r="H57" i="1" s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B85" i="1"/>
  <c r="B84" i="1"/>
  <c r="B83" i="1"/>
  <c r="B82" i="1"/>
  <c r="B55" i="1"/>
  <c r="B54" i="1"/>
  <c r="B53" i="1"/>
  <c r="B52" i="1"/>
  <c r="B27" i="1"/>
  <c r="B26" i="1"/>
  <c r="B25" i="1"/>
  <c r="B24" i="1"/>
</calcChain>
</file>

<file path=xl/sharedStrings.xml><?xml version="1.0" encoding="utf-8"?>
<sst xmlns="http://schemas.openxmlformats.org/spreadsheetml/2006/main" count="102" uniqueCount="35">
  <si>
    <t>Runs</t>
  </si>
  <si>
    <t>Mean</t>
  </si>
  <si>
    <t>Max</t>
  </si>
  <si>
    <t>Min</t>
  </si>
  <si>
    <t>STDV</t>
  </si>
  <si>
    <t>E-n22-k4</t>
  </si>
  <si>
    <t>E-n23-k4</t>
  </si>
  <si>
    <t>E-n30-k3</t>
  </si>
  <si>
    <t>E-n33-k4</t>
  </si>
  <si>
    <t>E-n51-k5</t>
  </si>
  <si>
    <t>E-n76-k7</t>
  </si>
  <si>
    <t>E-n101-k8</t>
  </si>
  <si>
    <t>Evaluations</t>
  </si>
  <si>
    <t>Time (secs)</t>
  </si>
  <si>
    <t>Score</t>
  </si>
  <si>
    <t>ACO</t>
  </si>
  <si>
    <t>Num Ants</t>
  </si>
  <si>
    <t>Iterations</t>
  </si>
  <si>
    <t>Pheromone Decrease</t>
  </si>
  <si>
    <t>Q</t>
  </si>
  <si>
    <t>Alpha</t>
  </si>
  <si>
    <t>Beta</t>
  </si>
  <si>
    <t>Optimal Iteration</t>
  </si>
  <si>
    <t>CPU</t>
  </si>
  <si>
    <t>RAM</t>
  </si>
  <si>
    <t>No LS</t>
  </si>
  <si>
    <t>Two Opt</t>
  </si>
  <si>
    <t>Exchange</t>
  </si>
  <si>
    <t>Pheromone Exchange</t>
  </si>
  <si>
    <t>LK-Search</t>
  </si>
  <si>
    <t>Two-opt Pheromone Exhange</t>
  </si>
  <si>
    <t>Two-opt Exchange</t>
  </si>
  <si>
    <t>Dataset</t>
  </si>
  <si>
    <t>Mins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</si>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</sst>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'ACOLSCompareE-n51-k5_500'!$B$2</c:f>
              <c:strCache>
                <c:ptCount val="1"/>
                <c:pt idx="0">
                  <c:v>No 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'ACOLSCompareE-n51-k5_500'!$B$3:$B$22</c:f>
              <c:numCache>
                <c:formatCode>General</c:formatCode>
                <c:ptCount val="20"/>
                <c:pt idx="0">
                  <c:v>797.14599999999996</c:v>
                </c:pt>
                <c:pt idx="1">
                  <c:v>797.14599999999996</c:v>
                </c:pt>
                <c:pt idx="2">
                  <c:v>797.14599999999996</c:v>
                </c:pt>
                <c:pt idx="3">
                  <c:v>797.14599999999996</c:v>
                </c:pt>
                <c:pt idx="4">
                  <c:v>797.14599999999996</c:v>
                </c:pt>
                <c:pt idx="5">
                  <c:v>797.14599999999996</c:v>
                </c:pt>
                <c:pt idx="6">
                  <c:v>797.14599999999996</c:v>
                </c:pt>
                <c:pt idx="7">
                  <c:v>797.14599999999996</c:v>
                </c:pt>
                <c:pt idx="8">
                  <c:v>797.14599999999996</c:v>
                </c:pt>
                <c:pt idx="9">
                  <c:v>797.14599999999996</c:v>
                </c:pt>
                <c:pt idx="10">
                  <c:v>797.14599999999996</c:v>
                </c:pt>
                <c:pt idx="11">
                  <c:v>797.14599999999996</c:v>
                </c:pt>
                <c:pt idx="12">
                  <c:v>797.14599999999996</c:v>
                </c:pt>
                <c:pt idx="13">
                  <c:v>797.14599999999996</c:v>
                </c:pt>
                <c:pt idx="14">
                  <c:v>797.14599999999996</c:v>
                </c:pt>
                <c:pt idx="15">
                  <c:v>797.14599999999996</c:v>
                </c:pt>
                <c:pt idx="16">
                  <c:v>797.14599999999996</c:v>
                </c:pt>
                <c:pt idx="17">
                  <c:v>797.14599999999996</c:v>
                </c:pt>
                <c:pt idx="18">
                  <c:v>797.14599999999996</c:v>
                </c:pt>
                <c:pt idx="19">
                  <c:v>797.14599999999996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4-4810-A288-3A0AB4C6E00A}"/>
            </c:ext>
          </c:extLst>
        </c:ser>
        <c:ser>
          <c:idx val="1"/>
          <c:order val="1"/>
          <c:tx>
            <c:strRef>
              <c:f>'ACOLSCompareE-n51-k5_500'!$C$2</c:f>
              <c:strCache>
                <c:ptCount val="1"/>
                <c:pt idx="0">
                  <c:v>Two 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'ACOLSCompareE-n51-k5_500'!$C$3:$C$22</c:f>
              <c:numCache>
                <c:formatCode>General</c:formatCode>
                <c:ptCount val="20"/>
                <c:pt idx="0">
                  <c:v>532.75</c:v>
                </c:pt>
                <c:pt idx="1">
                  <c:v>532.75</c:v>
                </c:pt>
                <c:pt idx="2">
                  <c:v>532.75</c:v>
                </c:pt>
                <c:pt idx="3">
                  <c:v>532.75</c:v>
                </c:pt>
                <c:pt idx="4">
                  <c:v>532.75</c:v>
                </c:pt>
                <c:pt idx="5">
                  <c:v>532.75</c:v>
                </c:pt>
                <c:pt idx="6">
                  <c:v>532.75</c:v>
                </c:pt>
                <c:pt idx="7">
                  <c:v>532.75</c:v>
                </c:pt>
                <c:pt idx="8">
                  <c:v>532.75</c:v>
                </c:pt>
                <c:pt idx="9">
                  <c:v>532.75</c:v>
                </c:pt>
                <c:pt idx="10">
                  <c:v>532.75</c:v>
                </c:pt>
                <c:pt idx="11">
                  <c:v>532.75</c:v>
                </c:pt>
                <c:pt idx="12">
                  <c:v>532.75</c:v>
                </c:pt>
                <c:pt idx="13">
                  <c:v>532.75</c:v>
                </c:pt>
                <c:pt idx="14">
                  <c:v>532.75</c:v>
                </c:pt>
                <c:pt idx="15">
                  <c:v>532.75</c:v>
                </c:pt>
                <c:pt idx="16">
                  <c:v>532.75</c:v>
                </c:pt>
                <c:pt idx="17">
                  <c:v>532.75</c:v>
                </c:pt>
                <c:pt idx="18">
                  <c:v>532.75</c:v>
                </c:pt>
                <c:pt idx="19">
                  <c:v>532.75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4-4810-A288-3A0AB4C6E00A}"/>
            </c:ext>
          </c:extLst>
        </c:ser>
        <c:ser>
          <c:idx val="2"/>
          <c:order val="2"/>
          <c:tx>
            <c:strRef>
              <c:f>'ACOLSCompareE-n51-k5_500'!$D$2</c:f>
              <c:strCache>
                <c:ptCount val="1"/>
                <c:pt idx="0">
                  <c:v>Exchange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'ACOLSCompareE-n51-k5_500'!$D$3:$D$22</c:f>
              <c:numCache>
                <c:formatCode>General</c:formatCode>
                <c:ptCount val="20"/>
                <c:pt idx="0">
                  <c:v>784.06</c:v>
                </c:pt>
                <c:pt idx="1">
                  <c:v>758.39</c:v>
                </c:pt>
                <c:pt idx="2">
                  <c:v>773.12</c:v>
                </c:pt>
                <c:pt idx="3">
                  <c:v>788.86</c:v>
                </c:pt>
                <c:pt idx="4">
                  <c:v>764.33</c:v>
                </c:pt>
                <c:pt idx="5">
                  <c:v>769.19</c:v>
                </c:pt>
                <c:pt idx="6">
                  <c:v>753.06</c:v>
                </c:pt>
                <c:pt idx="7">
                  <c:v>755.32</c:v>
                </c:pt>
                <c:pt idx="8">
                  <c:v>733.72</c:v>
                </c:pt>
                <c:pt idx="9">
                  <c:v>761.53</c:v>
                </c:pt>
                <c:pt idx="10">
                  <c:v>771.74</c:v>
                </c:pt>
                <c:pt idx="11">
                  <c:v>758.83</c:v>
                </c:pt>
                <c:pt idx="12">
                  <c:v>769.46</c:v>
                </c:pt>
                <c:pt idx="13">
                  <c:v>712.15</c:v>
                </c:pt>
                <c:pt idx="14">
                  <c:v>761.25</c:v>
                </c:pt>
                <c:pt idx="15">
                  <c:v>757.53</c:v>
                </c:pt>
                <c:pt idx="16">
                  <c:v>762.76</c:v>
                </c:pt>
                <c:pt idx="17">
                  <c:v>759.69</c:v>
                </c:pt>
                <c:pt idx="18">
                  <c:v>750.5</c:v>
                </c:pt>
                <c:pt idx="19">
                  <c:v>778.73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4-4810-A288-3A0AB4C6E00A}"/>
            </c:ext>
          </c:extLst>
        </c:ser>
        <c:ser>
          <c:idx val="3"/>
          <c:order val="3"/>
          <c:tx>
            <c:strRef>
              <c:f>'ACOLSCompareE-n51-k5_500'!$E$2</c:f>
              <c:strCache>
                <c:ptCount val="1"/>
                <c:pt idx="0">
                  <c:v>Pheromone Exchange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'ACOLSCompareE-n51-k5_500'!$E$3:$E$22</c:f>
              <c:numCache>
                <c:formatCode>General</c:formatCode>
                <c:ptCount val="20"/>
                <c:pt idx="0">
                  <c:v>777.89</c:v>
                </c:pt>
                <c:pt idx="1">
                  <c:v>770.62</c:v>
                </c:pt>
                <c:pt idx="2">
                  <c:v>754.47</c:v>
                </c:pt>
                <c:pt idx="3">
                  <c:v>777.09</c:v>
                </c:pt>
                <c:pt idx="4">
                  <c:v>771.99</c:v>
                </c:pt>
                <c:pt idx="5">
                  <c:v>741.04</c:v>
                </c:pt>
                <c:pt idx="6">
                  <c:v>741.07</c:v>
                </c:pt>
                <c:pt idx="7">
                  <c:v>755.6</c:v>
                </c:pt>
                <c:pt idx="8">
                  <c:v>761.42</c:v>
                </c:pt>
                <c:pt idx="9">
                  <c:v>771.03</c:v>
                </c:pt>
                <c:pt idx="10">
                  <c:v>757.26</c:v>
                </c:pt>
                <c:pt idx="11">
                  <c:v>779.52</c:v>
                </c:pt>
                <c:pt idx="12">
                  <c:v>755.7</c:v>
                </c:pt>
                <c:pt idx="13">
                  <c:v>751.03</c:v>
                </c:pt>
                <c:pt idx="14">
                  <c:v>760.94</c:v>
                </c:pt>
                <c:pt idx="15">
                  <c:v>755.83</c:v>
                </c:pt>
                <c:pt idx="16">
                  <c:v>788.6</c:v>
                </c:pt>
                <c:pt idx="17">
                  <c:v>775.24</c:v>
                </c:pt>
                <c:pt idx="18">
                  <c:v>765.77</c:v>
                </c:pt>
                <c:pt idx="19">
                  <c:v>764.73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B4-4810-A288-3A0AB4C6E00A}"/>
            </c:ext>
          </c:extLst>
        </c:ser>
        <c:ser>
          <c:idx val="4"/>
          <c:order val="4"/>
          <c:tx>
            <c:strRef>
              <c:f>'ACOLSCompareE-n51-k5_500'!$F$2</c:f>
              <c:strCache>
                <c:ptCount val="1"/>
                <c:pt idx="0">
                  <c:v>LK-Search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'ACOLSCompareE-n51-k5_500'!$F$3:$F$22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B4-4810-A288-3A0AB4C6E00A}"/>
            </c:ext>
          </c:extLst>
        </c:ser>
        <c:ser>
          <c:idx val="5"/>
          <c:order val="5"/>
          <c:tx>
            <c:strRef>
              <c:f>'ACOLSCompareE-n51-k5_500'!$G$2</c:f>
              <c:strCache>
                <c:ptCount val="1"/>
                <c:pt idx="0">
                  <c:v>Two-opt Pheromone Exhange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'ACOLSCompareE-n51-k5_500'!$G$3:$G$22</c:f>
              <c:numCache>
                <c:formatCode>General</c:formatCode>
                <c:ptCount val="20"/>
                <c:pt idx="0">
                  <c:v>529.9</c:v>
                </c:pt>
                <c:pt idx="1">
                  <c:v>531.9</c:v>
                </c:pt>
                <c:pt idx="2">
                  <c:v>531.25</c:v>
                </c:pt>
                <c:pt idx="3">
                  <c:v>532.17999999999995</c:v>
                </c:pt>
                <c:pt idx="4">
                  <c:v>530.1</c:v>
                </c:pt>
                <c:pt idx="5">
                  <c:v>532.22</c:v>
                </c:pt>
                <c:pt idx="6">
                  <c:v>530.1</c:v>
                </c:pt>
                <c:pt idx="7">
                  <c:v>532.17999999999995</c:v>
                </c:pt>
                <c:pt idx="8">
                  <c:v>530.1</c:v>
                </c:pt>
                <c:pt idx="9">
                  <c:v>531.25</c:v>
                </c:pt>
                <c:pt idx="10">
                  <c:v>532.32000000000005</c:v>
                </c:pt>
                <c:pt idx="11">
                  <c:v>533.47</c:v>
                </c:pt>
                <c:pt idx="12">
                  <c:v>530.1</c:v>
                </c:pt>
                <c:pt idx="13">
                  <c:v>531.35</c:v>
                </c:pt>
                <c:pt idx="14">
                  <c:v>532.38</c:v>
                </c:pt>
                <c:pt idx="15">
                  <c:v>532.59</c:v>
                </c:pt>
                <c:pt idx="16">
                  <c:v>532.38</c:v>
                </c:pt>
                <c:pt idx="17">
                  <c:v>534.85</c:v>
                </c:pt>
                <c:pt idx="18">
                  <c:v>533.16999999999996</c:v>
                </c:pt>
                <c:pt idx="19">
                  <c:v>531.45000000000005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B4-4810-A288-3A0AB4C6E00A}"/>
            </c:ext>
          </c:extLst>
        </c:ser>
        <c:ser>
          <c:idx val="6"/>
          <c:order val="6"/>
          <c:tx>
            <c:strRef>
              <c:f>'ACOLSCompareE-n51-k5_500'!$H$2</c:f>
              <c:strCache>
                <c:ptCount val="1"/>
                <c:pt idx="0">
                  <c:v>Two-opt Exchange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'ACOLSCompareE-n51-k5_500'!$H$3:$H$22</c:f>
              <c:numCache>
                <c:formatCode>General</c:formatCode>
                <c:ptCount val="20"/>
                <c:pt idx="0">
                  <c:v>532.17999999999995</c:v>
                </c:pt>
                <c:pt idx="1">
                  <c:v>532.77</c:v>
                </c:pt>
                <c:pt idx="2">
                  <c:v>533.86</c:v>
                </c:pt>
                <c:pt idx="3">
                  <c:v>536.16999999999996</c:v>
                </c:pt>
                <c:pt idx="4">
                  <c:v>531.25</c:v>
                </c:pt>
                <c:pt idx="5">
                  <c:v>531.35</c:v>
                </c:pt>
                <c:pt idx="6">
                  <c:v>533.47</c:v>
                </c:pt>
                <c:pt idx="7">
                  <c:v>533.91</c:v>
                </c:pt>
                <c:pt idx="8">
                  <c:v>531.25</c:v>
                </c:pt>
                <c:pt idx="9">
                  <c:v>530.1</c:v>
                </c:pt>
                <c:pt idx="10">
                  <c:v>533.73</c:v>
                </c:pt>
                <c:pt idx="11">
                  <c:v>530.1</c:v>
                </c:pt>
                <c:pt idx="12">
                  <c:v>533.91</c:v>
                </c:pt>
                <c:pt idx="13">
                  <c:v>532.32000000000005</c:v>
                </c:pt>
                <c:pt idx="14">
                  <c:v>530.1</c:v>
                </c:pt>
                <c:pt idx="15">
                  <c:v>533.53</c:v>
                </c:pt>
                <c:pt idx="16">
                  <c:v>530.1</c:v>
                </c:pt>
                <c:pt idx="17">
                  <c:v>532.17999999999995</c:v>
                </c:pt>
                <c:pt idx="18">
                  <c:v>531.45000000000005</c:v>
                </c:pt>
                <c:pt idx="19">
                  <c:v>533.1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B4-4810-A288-3A0AB4C6E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962079"/>
        <c:axId val="765096463"/>
      </c:lineChart>
      <c:catAx>
        <c:axId val="76396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96463"/>
        <c:crosses val="autoZero"/>
        <c:auto val="1"/>
        <c:lblAlgn val="ctr"/>
        <c:lblOffset val="100"/>
        <c:noMultiLvlLbl val="0"/>
      </c:catAx>
      <c:valAx>
        <c:axId val="7650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6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</cx:chartData>
  <cx:chart>
    <cx:plotArea>
      <cx:plotAreaRegion>
        <cx:series layoutId="boxWhisker" uniqueId="{3F44B87B-6B48-48B0-8436-3DC29605C011}">
          <cx:tx>
            <cx:txData>
              <cx:f>_xlchart.v1.0</cx:f>
              <cx:v>No LS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A0D7724-5DB5-44ED-A66D-235465177F1D}">
          <cx:tx>
            <cx:txData>
              <cx:f>_xlchart.v1.2</cx:f>
              <cx:v>Two Opt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F553569-0F8E-4D0F-9EC9-0E38ED4134C8}">
          <cx:tx>
            <cx:txData>
              <cx:f>_xlchart.v1.4</cx:f>
              <cx:v>Exchange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BE8ED84-9A4A-4242-A3EE-FF9106B341A5}">
          <cx:tx>
            <cx:txData>
              <cx:f>_xlchart.v1.6</cx:f>
              <cx:v>Pheromone Exchange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07D4F23-EF44-49F8-B20C-7331BB5308CE}">
          <cx:tx>
            <cx:txData>
              <cx:f>_xlchart.v1.8</cx:f>
              <cx:v>LK-Search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00AF9BE-D197-415F-9EC9-C78B37F0405E}">
          <cx:tx>
            <cx:txData>
              <cx:f>_xlchart.v1.10</cx:f>
              <cx:v>Two-opt Pheromone Exhange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423F977B-6EA6-4701-BF78-FD61ACF35EBF}">
          <cx:tx>
            <cx:txData>
              <cx:f>_xlchart.v1.12</cx:f>
              <cx:v>Two-opt Exchange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/>
          </a:pPr>
          <a:endParaRPr lang="en-US" sz="8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14</xdr:row>
      <xdr:rowOff>138112</xdr:rowOff>
    </xdr:from>
    <xdr:to>
      <xdr:col>16</xdr:col>
      <xdr:colOff>104775</xdr:colOff>
      <xdr:row>29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AEF14DE-F63E-48CB-857F-A21E89F789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8300" y="2805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447675</xdr:colOff>
      <xdr:row>29</xdr:row>
      <xdr:rowOff>109537</xdr:rowOff>
    </xdr:from>
    <xdr:to>
      <xdr:col>16</xdr:col>
      <xdr:colOff>142875</xdr:colOff>
      <xdr:row>43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E0E62-C023-4A2B-9E58-4A97C608B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994D-35D7-4C7D-834E-001C23C89CAE}">
  <dimension ref="A1:H83"/>
  <sheetViews>
    <sheetView workbookViewId="0">
      <selection activeCell="D37" sqref="D37"/>
    </sheetView>
  </sheetViews>
  <sheetFormatPr defaultRowHeight="15" x14ac:dyDescent="0.25"/>
  <sheetData>
    <row r="1" spans="1:8" x14ac:dyDescent="0.25">
      <c r="A1" s="6" t="s">
        <v>14</v>
      </c>
      <c r="B1" s="6"/>
      <c r="C1" s="6"/>
      <c r="D1" s="6"/>
      <c r="E1" s="6"/>
      <c r="F1" s="6"/>
      <c r="G1" s="6"/>
      <c r="H1" s="6"/>
    </row>
    <row r="2" spans="1:8" x14ac:dyDescent="0.25">
      <c r="A2" t="s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</row>
    <row r="3" spans="1:8" x14ac:dyDescent="0.25">
      <c r="A3">
        <v>1</v>
      </c>
    </row>
    <row r="4" spans="1:8" x14ac:dyDescent="0.25">
      <c r="A4">
        <v>2</v>
      </c>
    </row>
    <row r="5" spans="1:8" x14ac:dyDescent="0.25">
      <c r="A5">
        <v>3</v>
      </c>
    </row>
    <row r="6" spans="1:8" x14ac:dyDescent="0.25">
      <c r="A6">
        <v>4</v>
      </c>
    </row>
    <row r="7" spans="1:8" x14ac:dyDescent="0.25">
      <c r="A7">
        <v>5</v>
      </c>
    </row>
    <row r="8" spans="1:8" x14ac:dyDescent="0.25">
      <c r="A8">
        <v>6</v>
      </c>
    </row>
    <row r="9" spans="1:8" x14ac:dyDescent="0.25">
      <c r="A9">
        <v>7</v>
      </c>
    </row>
    <row r="10" spans="1:8" x14ac:dyDescent="0.25">
      <c r="A10">
        <v>8</v>
      </c>
    </row>
    <row r="11" spans="1:8" x14ac:dyDescent="0.25">
      <c r="A11">
        <v>9</v>
      </c>
    </row>
    <row r="12" spans="1:8" x14ac:dyDescent="0.25">
      <c r="A12">
        <v>10</v>
      </c>
    </row>
    <row r="13" spans="1:8" x14ac:dyDescent="0.25">
      <c r="A13">
        <v>11</v>
      </c>
    </row>
    <row r="14" spans="1:8" x14ac:dyDescent="0.25">
      <c r="A14">
        <v>12</v>
      </c>
    </row>
    <row r="15" spans="1:8" x14ac:dyDescent="0.25">
      <c r="A15">
        <v>13</v>
      </c>
    </row>
    <row r="16" spans="1:8" x14ac:dyDescent="0.25">
      <c r="A16">
        <v>14</v>
      </c>
    </row>
    <row r="17" spans="1:8" x14ac:dyDescent="0.25">
      <c r="A17">
        <v>15</v>
      </c>
    </row>
    <row r="18" spans="1:8" x14ac:dyDescent="0.25">
      <c r="A18">
        <v>16</v>
      </c>
    </row>
    <row r="19" spans="1:8" x14ac:dyDescent="0.25">
      <c r="A19">
        <v>17</v>
      </c>
    </row>
    <row r="20" spans="1:8" x14ac:dyDescent="0.25">
      <c r="A20">
        <v>18</v>
      </c>
    </row>
    <row r="21" spans="1:8" x14ac:dyDescent="0.25">
      <c r="A21">
        <v>19</v>
      </c>
    </row>
    <row r="22" spans="1:8" x14ac:dyDescent="0.25">
      <c r="A22">
        <v>20</v>
      </c>
    </row>
    <row r="24" spans="1:8" x14ac:dyDescent="0.25">
      <c r="A24" t="s">
        <v>1</v>
      </c>
      <c r="B24" t="e">
        <f>AVERAGE(B3:B22)</f>
        <v>#DIV/0!</v>
      </c>
      <c r="C24" t="e">
        <f t="shared" ref="C24:H24" si="0">AVERAGE(C3:C22)</f>
        <v>#DIV/0!</v>
      </c>
      <c r="D24" t="e">
        <f t="shared" si="0"/>
        <v>#DIV/0!</v>
      </c>
      <c r="E24" t="e">
        <f t="shared" si="0"/>
        <v>#DIV/0!</v>
      </c>
      <c r="F24" t="e">
        <f t="shared" si="0"/>
        <v>#DIV/0!</v>
      </c>
      <c r="G24" t="e">
        <f t="shared" si="0"/>
        <v>#DIV/0!</v>
      </c>
      <c r="H24" t="e">
        <f t="shared" si="0"/>
        <v>#DIV/0!</v>
      </c>
    </row>
    <row r="25" spans="1:8" x14ac:dyDescent="0.25">
      <c r="A25" t="s">
        <v>2</v>
      </c>
      <c r="B25">
        <f>MAX(B3:B22)</f>
        <v>0</v>
      </c>
      <c r="C25">
        <f t="shared" ref="C25:H25" si="1">MAX(C3:C22)</f>
        <v>0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</row>
    <row r="26" spans="1:8" x14ac:dyDescent="0.25">
      <c r="A26" t="s">
        <v>3</v>
      </c>
      <c r="B26">
        <f>MIN(B3:B22)</f>
        <v>0</v>
      </c>
      <c r="C26">
        <f t="shared" ref="C26:H26" si="2">MIN(C3:C22)</f>
        <v>0</v>
      </c>
      <c r="D26">
        <f t="shared" si="2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</row>
    <row r="27" spans="1:8" x14ac:dyDescent="0.25">
      <c r="A27" t="s">
        <v>4</v>
      </c>
      <c r="B27" t="e">
        <f>_xlfn.STDEV.S(B3:B22)</f>
        <v>#DIV/0!</v>
      </c>
      <c r="C27" t="e">
        <f t="shared" ref="C27:H27" si="3">_xlfn.STDEV.S(C3:C22)</f>
        <v>#DIV/0!</v>
      </c>
      <c r="D27" t="e">
        <f t="shared" si="3"/>
        <v>#DIV/0!</v>
      </c>
      <c r="E27" t="e">
        <f t="shared" si="3"/>
        <v>#DIV/0!</v>
      </c>
      <c r="F27" t="e">
        <f t="shared" si="3"/>
        <v>#DIV/0!</v>
      </c>
      <c r="G27" t="e">
        <f t="shared" si="3"/>
        <v>#DIV/0!</v>
      </c>
      <c r="H27" t="e">
        <f t="shared" si="3"/>
        <v>#DIV/0!</v>
      </c>
    </row>
    <row r="29" spans="1:8" x14ac:dyDescent="0.25">
      <c r="A29" s="6" t="s">
        <v>13</v>
      </c>
      <c r="B29" s="6"/>
      <c r="C29" s="6"/>
      <c r="D29" s="6"/>
      <c r="E29" s="6"/>
      <c r="F29" s="6"/>
      <c r="G29" s="6"/>
      <c r="H29" s="6"/>
    </row>
    <row r="30" spans="1:8" x14ac:dyDescent="0.25">
      <c r="A30" t="s">
        <v>0</v>
      </c>
    </row>
    <row r="31" spans="1:8" x14ac:dyDescent="0.25">
      <c r="A31">
        <v>1</v>
      </c>
    </row>
    <row r="32" spans="1:8" x14ac:dyDescent="0.25">
      <c r="A32">
        <v>2</v>
      </c>
    </row>
    <row r="33" spans="1:1" x14ac:dyDescent="0.25">
      <c r="A33">
        <v>3</v>
      </c>
    </row>
    <row r="34" spans="1:1" x14ac:dyDescent="0.25">
      <c r="A34">
        <v>4</v>
      </c>
    </row>
    <row r="35" spans="1:1" x14ac:dyDescent="0.25">
      <c r="A35">
        <v>5</v>
      </c>
    </row>
    <row r="36" spans="1:1" x14ac:dyDescent="0.25">
      <c r="A36">
        <v>6</v>
      </c>
    </row>
    <row r="37" spans="1:1" x14ac:dyDescent="0.25">
      <c r="A37">
        <v>7</v>
      </c>
    </row>
    <row r="38" spans="1:1" x14ac:dyDescent="0.25">
      <c r="A38">
        <v>8</v>
      </c>
    </row>
    <row r="39" spans="1:1" x14ac:dyDescent="0.25">
      <c r="A39">
        <v>9</v>
      </c>
    </row>
    <row r="40" spans="1:1" x14ac:dyDescent="0.25">
      <c r="A40">
        <v>10</v>
      </c>
    </row>
    <row r="41" spans="1:1" x14ac:dyDescent="0.25">
      <c r="A41">
        <v>11</v>
      </c>
    </row>
    <row r="42" spans="1:1" x14ac:dyDescent="0.25">
      <c r="A42">
        <v>12</v>
      </c>
    </row>
    <row r="43" spans="1:1" x14ac:dyDescent="0.25">
      <c r="A43">
        <v>13</v>
      </c>
    </row>
    <row r="44" spans="1:1" x14ac:dyDescent="0.25">
      <c r="A44">
        <v>14</v>
      </c>
    </row>
    <row r="45" spans="1:1" x14ac:dyDescent="0.25">
      <c r="A45">
        <v>15</v>
      </c>
    </row>
    <row r="46" spans="1:1" x14ac:dyDescent="0.25">
      <c r="A46">
        <v>16</v>
      </c>
    </row>
    <row r="47" spans="1:1" x14ac:dyDescent="0.25">
      <c r="A47">
        <v>17</v>
      </c>
    </row>
    <row r="48" spans="1:1" x14ac:dyDescent="0.25">
      <c r="A48">
        <v>18</v>
      </c>
    </row>
    <row r="49" spans="1:8" x14ac:dyDescent="0.25">
      <c r="A49">
        <v>19</v>
      </c>
    </row>
    <row r="50" spans="1:8" x14ac:dyDescent="0.25">
      <c r="A50">
        <v>20</v>
      </c>
    </row>
    <row r="52" spans="1:8" x14ac:dyDescent="0.25">
      <c r="A52" t="s">
        <v>1</v>
      </c>
      <c r="B52" t="e">
        <f>AVERAGE(B31:B50)</f>
        <v>#DIV/0!</v>
      </c>
      <c r="C52" t="e">
        <f t="shared" ref="C52:H52" si="4">AVERAGE(C31:C50)</f>
        <v>#DIV/0!</v>
      </c>
      <c r="D52" t="e">
        <f t="shared" si="4"/>
        <v>#DIV/0!</v>
      </c>
      <c r="E52" t="e">
        <f t="shared" si="4"/>
        <v>#DIV/0!</v>
      </c>
      <c r="F52" t="e">
        <f t="shared" si="4"/>
        <v>#DIV/0!</v>
      </c>
      <c r="G52" t="e">
        <f t="shared" si="4"/>
        <v>#DIV/0!</v>
      </c>
      <c r="H52" t="e">
        <f t="shared" si="4"/>
        <v>#DIV/0!</v>
      </c>
    </row>
    <row r="53" spans="1:8" x14ac:dyDescent="0.25">
      <c r="A53" t="s">
        <v>2</v>
      </c>
      <c r="B53">
        <f>MAX(B31:B50)</f>
        <v>0</v>
      </c>
      <c r="C53">
        <f t="shared" ref="C53:H53" si="5">MAX(C31:C50)</f>
        <v>0</v>
      </c>
      <c r="D53">
        <f t="shared" si="5"/>
        <v>0</v>
      </c>
      <c r="E53">
        <f t="shared" si="5"/>
        <v>0</v>
      </c>
      <c r="F53">
        <f t="shared" si="5"/>
        <v>0</v>
      </c>
      <c r="G53">
        <f t="shared" si="5"/>
        <v>0</v>
      </c>
      <c r="H53">
        <f t="shared" si="5"/>
        <v>0</v>
      </c>
    </row>
    <row r="54" spans="1:8" x14ac:dyDescent="0.25">
      <c r="A54" t="s">
        <v>3</v>
      </c>
      <c r="B54">
        <f>MIN(B31:B50)</f>
        <v>0</v>
      </c>
      <c r="C54">
        <f t="shared" ref="C54:H54" si="6">MIN(C31:C50)</f>
        <v>0</v>
      </c>
      <c r="D54">
        <f t="shared" si="6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</row>
    <row r="55" spans="1:8" x14ac:dyDescent="0.25">
      <c r="A55" t="s">
        <v>4</v>
      </c>
      <c r="B55" t="e">
        <f>_xlfn.STDEV.S(B31:B50)</f>
        <v>#DIV/0!</v>
      </c>
      <c r="C55" t="e">
        <f t="shared" ref="C55:H55" si="7">_xlfn.STDEV.S(C31:C50)</f>
        <v>#DIV/0!</v>
      </c>
      <c r="D55" t="e">
        <f t="shared" si="7"/>
        <v>#DIV/0!</v>
      </c>
      <c r="E55" t="e">
        <f t="shared" si="7"/>
        <v>#DIV/0!</v>
      </c>
      <c r="F55" t="e">
        <f t="shared" si="7"/>
        <v>#DIV/0!</v>
      </c>
      <c r="G55" t="e">
        <f t="shared" si="7"/>
        <v>#DIV/0!</v>
      </c>
      <c r="H55" t="e">
        <f t="shared" si="7"/>
        <v>#DIV/0!</v>
      </c>
    </row>
    <row r="57" spans="1:8" x14ac:dyDescent="0.25">
      <c r="A57" s="6" t="s">
        <v>12</v>
      </c>
      <c r="B57" s="6"/>
      <c r="C57" s="6"/>
      <c r="D57" s="6"/>
      <c r="E57" s="6"/>
      <c r="F57" s="6"/>
      <c r="G57" s="6"/>
      <c r="H57" s="6"/>
    </row>
    <row r="58" spans="1:8" x14ac:dyDescent="0.25">
      <c r="A58" t="s">
        <v>0</v>
      </c>
    </row>
    <row r="59" spans="1:8" x14ac:dyDescent="0.25">
      <c r="A59">
        <v>1</v>
      </c>
    </row>
    <row r="60" spans="1:8" x14ac:dyDescent="0.25">
      <c r="A60">
        <v>2</v>
      </c>
    </row>
    <row r="61" spans="1:8" x14ac:dyDescent="0.25">
      <c r="A61">
        <v>3</v>
      </c>
    </row>
    <row r="62" spans="1:8" x14ac:dyDescent="0.25">
      <c r="A62">
        <v>4</v>
      </c>
    </row>
    <row r="63" spans="1:8" x14ac:dyDescent="0.25">
      <c r="A63">
        <v>5</v>
      </c>
    </row>
    <row r="64" spans="1:8" x14ac:dyDescent="0.25">
      <c r="A64">
        <v>6</v>
      </c>
    </row>
    <row r="65" spans="1:8" x14ac:dyDescent="0.25">
      <c r="A65">
        <v>7</v>
      </c>
    </row>
    <row r="66" spans="1:8" x14ac:dyDescent="0.25">
      <c r="A66">
        <v>8</v>
      </c>
    </row>
    <row r="67" spans="1:8" x14ac:dyDescent="0.25">
      <c r="A67">
        <v>9</v>
      </c>
    </row>
    <row r="68" spans="1:8" x14ac:dyDescent="0.25">
      <c r="A68">
        <v>10</v>
      </c>
    </row>
    <row r="69" spans="1:8" x14ac:dyDescent="0.25">
      <c r="A69">
        <v>11</v>
      </c>
    </row>
    <row r="70" spans="1:8" x14ac:dyDescent="0.25">
      <c r="A70">
        <v>12</v>
      </c>
    </row>
    <row r="71" spans="1:8" x14ac:dyDescent="0.25">
      <c r="A71">
        <v>13</v>
      </c>
    </row>
    <row r="72" spans="1:8" x14ac:dyDescent="0.25">
      <c r="A72">
        <v>14</v>
      </c>
    </row>
    <row r="73" spans="1:8" x14ac:dyDescent="0.25">
      <c r="A73">
        <v>15</v>
      </c>
    </row>
    <row r="74" spans="1:8" x14ac:dyDescent="0.25">
      <c r="A74">
        <v>16</v>
      </c>
    </row>
    <row r="75" spans="1:8" x14ac:dyDescent="0.25">
      <c r="A75">
        <v>17</v>
      </c>
    </row>
    <row r="76" spans="1:8" x14ac:dyDescent="0.25">
      <c r="A76">
        <v>18</v>
      </c>
    </row>
    <row r="77" spans="1:8" x14ac:dyDescent="0.25">
      <c r="A77">
        <v>19</v>
      </c>
    </row>
    <row r="78" spans="1:8" x14ac:dyDescent="0.25">
      <c r="A78">
        <v>20</v>
      </c>
    </row>
    <row r="80" spans="1:8" x14ac:dyDescent="0.25">
      <c r="A80" t="s">
        <v>1</v>
      </c>
      <c r="B80" t="e">
        <f>AVERAGE(B59:B78)</f>
        <v>#DIV/0!</v>
      </c>
      <c r="C80" t="e">
        <f t="shared" ref="C80:H80" si="8">AVERAGE(C59:C78)</f>
        <v>#DIV/0!</v>
      </c>
      <c r="D80" t="e">
        <f t="shared" si="8"/>
        <v>#DIV/0!</v>
      </c>
      <c r="E80" t="e">
        <f t="shared" si="8"/>
        <v>#DIV/0!</v>
      </c>
      <c r="F80" t="e">
        <f t="shared" si="8"/>
        <v>#DIV/0!</v>
      </c>
      <c r="G80" t="e">
        <f t="shared" si="8"/>
        <v>#DIV/0!</v>
      </c>
      <c r="H80" t="e">
        <f t="shared" si="8"/>
        <v>#DIV/0!</v>
      </c>
    </row>
    <row r="81" spans="1:8" x14ac:dyDescent="0.25">
      <c r="A81" t="s">
        <v>2</v>
      </c>
      <c r="B81">
        <f>MAX(B59:B78)</f>
        <v>0</v>
      </c>
      <c r="C81">
        <f t="shared" ref="C81:H81" si="9">MAX(C59:C78)</f>
        <v>0</v>
      </c>
      <c r="D81">
        <f t="shared" si="9"/>
        <v>0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</row>
    <row r="82" spans="1:8" x14ac:dyDescent="0.25">
      <c r="A82" t="s">
        <v>3</v>
      </c>
      <c r="B82">
        <f>MIN(B59:B78)</f>
        <v>0</v>
      </c>
      <c r="C82">
        <f t="shared" ref="C82:H82" si="10">MIN(C59:C78)</f>
        <v>0</v>
      </c>
      <c r="D82">
        <f t="shared" si="10"/>
        <v>0</v>
      </c>
      <c r="E82">
        <f t="shared" si="10"/>
        <v>0</v>
      </c>
      <c r="F82">
        <f t="shared" si="10"/>
        <v>0</v>
      </c>
      <c r="G82">
        <f t="shared" si="10"/>
        <v>0</v>
      </c>
      <c r="H82">
        <f t="shared" si="10"/>
        <v>0</v>
      </c>
    </row>
    <row r="83" spans="1:8" x14ac:dyDescent="0.25">
      <c r="A83" t="s">
        <v>4</v>
      </c>
      <c r="B83" t="e">
        <f>_xlfn.STDEV.S(B59:B78)</f>
        <v>#DIV/0!</v>
      </c>
      <c r="C83" t="e">
        <f t="shared" ref="C83:H83" si="11">_xlfn.STDEV.S(C59:C78)</f>
        <v>#DIV/0!</v>
      </c>
      <c r="D83" t="e">
        <f t="shared" si="11"/>
        <v>#DIV/0!</v>
      </c>
      <c r="E83" t="e">
        <f t="shared" si="11"/>
        <v>#DIV/0!</v>
      </c>
      <c r="F83" t="e">
        <f t="shared" si="11"/>
        <v>#DIV/0!</v>
      </c>
      <c r="G83" t="e">
        <f t="shared" si="11"/>
        <v>#DIV/0!</v>
      </c>
      <c r="H83" t="e">
        <f t="shared" si="11"/>
        <v>#DIV/0!</v>
      </c>
    </row>
  </sheetData>
  <mergeCells count="3">
    <mergeCell ref="A1:H1"/>
    <mergeCell ref="A29:H29"/>
    <mergeCell ref="A57:H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4B03-EEE1-422C-AD57-2DB88498BF1D}">
  <dimension ref="A1:O95"/>
  <sheetViews>
    <sheetView tabSelected="1" topLeftCell="A7" workbookViewId="0">
      <selection activeCell="H22" sqref="H22"/>
    </sheetView>
  </sheetViews>
  <sheetFormatPr defaultRowHeight="15" x14ac:dyDescent="0.25"/>
  <cols>
    <col min="2" max="2" width="10" bestFit="1" customWidth="1"/>
  </cols>
  <sheetData>
    <row r="1" spans="1:15" x14ac:dyDescent="0.25">
      <c r="A1" s="6" t="s">
        <v>14</v>
      </c>
      <c r="B1" s="6"/>
      <c r="C1" s="6"/>
      <c r="D1" s="6"/>
      <c r="E1" s="6"/>
      <c r="F1" s="6"/>
      <c r="G1" s="6"/>
      <c r="H1" s="6"/>
    </row>
    <row r="2" spans="1:15" x14ac:dyDescent="0.25">
      <c r="A2" t="s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J2" s="6" t="s">
        <v>15</v>
      </c>
      <c r="K2" s="6"/>
      <c r="N2" s="1"/>
      <c r="O2" s="1"/>
    </row>
    <row r="3" spans="1:15" x14ac:dyDescent="0.25">
      <c r="A3">
        <v>1</v>
      </c>
      <c r="B3">
        <v>384.678</v>
      </c>
      <c r="C3">
        <v>572.55600000000004</v>
      </c>
      <c r="D3">
        <v>509.47</v>
      </c>
      <c r="E3">
        <v>840.15</v>
      </c>
      <c r="F3">
        <v>529.9</v>
      </c>
      <c r="G3">
        <v>704.09</v>
      </c>
      <c r="H3">
        <v>859.37300000000005</v>
      </c>
      <c r="J3" t="s">
        <v>16</v>
      </c>
      <c r="K3">
        <v>8</v>
      </c>
    </row>
    <row r="4" spans="1:15" x14ac:dyDescent="0.25">
      <c r="A4">
        <v>2</v>
      </c>
      <c r="B4">
        <v>384.678</v>
      </c>
      <c r="C4">
        <v>572.55600000000004</v>
      </c>
      <c r="D4">
        <v>509.47</v>
      </c>
      <c r="E4">
        <v>842.1</v>
      </c>
      <c r="F4">
        <v>531.9</v>
      </c>
      <c r="G4">
        <v>705.8</v>
      </c>
      <c r="H4">
        <v>861.10699999999997</v>
      </c>
      <c r="J4" t="s">
        <v>17</v>
      </c>
      <c r="K4">
        <v>500</v>
      </c>
    </row>
    <row r="5" spans="1:15" x14ac:dyDescent="0.25">
      <c r="A5">
        <v>3</v>
      </c>
      <c r="B5">
        <v>384.678</v>
      </c>
      <c r="C5">
        <v>572.55600000000004</v>
      </c>
      <c r="D5">
        <v>509.47</v>
      </c>
      <c r="E5">
        <v>842.46</v>
      </c>
      <c r="F5">
        <v>531.25</v>
      </c>
      <c r="G5">
        <v>706.42</v>
      </c>
      <c r="H5">
        <v>859.16800000000001</v>
      </c>
      <c r="J5" t="s">
        <v>18</v>
      </c>
      <c r="K5">
        <v>0.98</v>
      </c>
    </row>
    <row r="6" spans="1:15" x14ac:dyDescent="0.25">
      <c r="A6">
        <v>4</v>
      </c>
      <c r="B6">
        <v>384.678</v>
      </c>
      <c r="C6">
        <v>572.55600000000004</v>
      </c>
      <c r="D6">
        <v>509.47</v>
      </c>
      <c r="E6">
        <v>842.1</v>
      </c>
      <c r="F6">
        <v>532.17999999999995</v>
      </c>
      <c r="G6">
        <v>701.77</v>
      </c>
      <c r="H6">
        <v>864.95500000000004</v>
      </c>
      <c r="J6" t="s">
        <v>19</v>
      </c>
      <c r="K6">
        <v>1</v>
      </c>
    </row>
    <row r="7" spans="1:15" x14ac:dyDescent="0.25">
      <c r="A7">
        <v>5</v>
      </c>
      <c r="B7">
        <v>384.678</v>
      </c>
      <c r="C7">
        <v>572.55600000000004</v>
      </c>
      <c r="D7">
        <v>509.47</v>
      </c>
      <c r="E7">
        <v>841.72</v>
      </c>
      <c r="F7">
        <v>530.1</v>
      </c>
      <c r="G7">
        <v>698.38</v>
      </c>
      <c r="H7">
        <v>854.57600000000002</v>
      </c>
      <c r="J7" t="s">
        <v>20</v>
      </c>
      <c r="K7">
        <v>0.6</v>
      </c>
    </row>
    <row r="8" spans="1:15" x14ac:dyDescent="0.25">
      <c r="A8">
        <v>6</v>
      </c>
      <c r="B8">
        <v>384.678</v>
      </c>
      <c r="C8">
        <v>572.55600000000004</v>
      </c>
      <c r="D8">
        <v>509.47</v>
      </c>
      <c r="E8">
        <v>841.46</v>
      </c>
      <c r="F8">
        <v>532.22</v>
      </c>
      <c r="G8">
        <v>699.5</v>
      </c>
      <c r="H8">
        <v>854.61099999999999</v>
      </c>
      <c r="J8" t="s">
        <v>21</v>
      </c>
      <c r="K8">
        <v>0.6</v>
      </c>
    </row>
    <row r="9" spans="1:15" x14ac:dyDescent="0.25">
      <c r="A9">
        <v>7</v>
      </c>
      <c r="B9">
        <v>384.678</v>
      </c>
      <c r="C9">
        <v>572.55600000000004</v>
      </c>
      <c r="D9">
        <v>509.47</v>
      </c>
      <c r="E9">
        <v>840.15</v>
      </c>
      <c r="F9">
        <v>530.1</v>
      </c>
      <c r="G9">
        <v>703.58</v>
      </c>
      <c r="H9">
        <v>853.93399999999997</v>
      </c>
    </row>
    <row r="10" spans="1:15" x14ac:dyDescent="0.25">
      <c r="A10">
        <v>8</v>
      </c>
      <c r="B10">
        <v>384.678</v>
      </c>
      <c r="C10">
        <v>572.55600000000004</v>
      </c>
      <c r="D10">
        <v>509.47</v>
      </c>
      <c r="E10">
        <v>840.15</v>
      </c>
      <c r="F10">
        <v>532.17999999999995</v>
      </c>
      <c r="G10">
        <v>704.4</v>
      </c>
      <c r="H10">
        <v>861.35599999999999</v>
      </c>
      <c r="J10" t="s">
        <v>22</v>
      </c>
    </row>
    <row r="11" spans="1:15" x14ac:dyDescent="0.25">
      <c r="A11">
        <v>9</v>
      </c>
      <c r="B11">
        <v>384.678</v>
      </c>
      <c r="C11">
        <v>572.55600000000004</v>
      </c>
      <c r="D11">
        <v>509.47</v>
      </c>
      <c r="E11">
        <v>840.4</v>
      </c>
      <c r="F11">
        <v>530.1</v>
      </c>
      <c r="G11">
        <v>702.87</v>
      </c>
      <c r="H11">
        <v>857.91</v>
      </c>
    </row>
    <row r="12" spans="1:15" x14ac:dyDescent="0.25">
      <c r="A12">
        <v>10</v>
      </c>
      <c r="B12">
        <v>384.678</v>
      </c>
      <c r="C12">
        <v>572.55600000000004</v>
      </c>
      <c r="D12">
        <v>509.47</v>
      </c>
      <c r="E12">
        <v>841.46</v>
      </c>
      <c r="F12">
        <v>531.25</v>
      </c>
      <c r="G12">
        <v>699.75</v>
      </c>
      <c r="H12">
        <v>860.89499999999998</v>
      </c>
    </row>
    <row r="13" spans="1:15" x14ac:dyDescent="0.25">
      <c r="A13">
        <v>11</v>
      </c>
      <c r="B13">
        <v>384.678</v>
      </c>
      <c r="C13">
        <v>572.55600000000004</v>
      </c>
      <c r="D13">
        <v>509.47</v>
      </c>
      <c r="E13">
        <v>841.46</v>
      </c>
      <c r="F13">
        <v>532.32000000000005</v>
      </c>
      <c r="G13">
        <v>705.96</v>
      </c>
      <c r="H13">
        <v>860.09400000000005</v>
      </c>
    </row>
    <row r="14" spans="1:15" x14ac:dyDescent="0.25">
      <c r="A14">
        <v>12</v>
      </c>
      <c r="B14">
        <v>384.678</v>
      </c>
      <c r="C14">
        <v>572.55600000000004</v>
      </c>
      <c r="D14">
        <v>509.47</v>
      </c>
      <c r="E14">
        <v>841.87</v>
      </c>
      <c r="F14">
        <v>533.47</v>
      </c>
      <c r="G14">
        <v>706.73</v>
      </c>
      <c r="H14">
        <v>860.34400000000005</v>
      </c>
    </row>
    <row r="15" spans="1:15" x14ac:dyDescent="0.25">
      <c r="A15">
        <v>13</v>
      </c>
      <c r="B15">
        <v>384.678</v>
      </c>
      <c r="C15">
        <v>572.55600000000004</v>
      </c>
      <c r="D15">
        <v>509.47</v>
      </c>
      <c r="E15">
        <v>842.1</v>
      </c>
      <c r="F15">
        <v>530.1</v>
      </c>
      <c r="G15">
        <v>704.33</v>
      </c>
      <c r="H15">
        <v>862.86199999999997</v>
      </c>
    </row>
    <row r="16" spans="1:15" x14ac:dyDescent="0.25">
      <c r="A16">
        <v>14</v>
      </c>
      <c r="B16">
        <v>384.678</v>
      </c>
      <c r="C16">
        <v>572.55600000000004</v>
      </c>
      <c r="D16">
        <v>509.47</v>
      </c>
      <c r="E16">
        <v>841.72</v>
      </c>
      <c r="F16">
        <v>531.35</v>
      </c>
      <c r="G16">
        <v>699.96</v>
      </c>
      <c r="H16">
        <v>851.40499999999997</v>
      </c>
    </row>
    <row r="17" spans="1:8" x14ac:dyDescent="0.25">
      <c r="A17">
        <v>15</v>
      </c>
      <c r="B17">
        <v>384.678</v>
      </c>
      <c r="C17">
        <v>572.55600000000004</v>
      </c>
      <c r="D17">
        <v>509.47</v>
      </c>
      <c r="E17">
        <v>842.1</v>
      </c>
      <c r="F17">
        <v>532.38</v>
      </c>
      <c r="G17">
        <v>701.94</v>
      </c>
      <c r="H17">
        <v>857.16600000000005</v>
      </c>
    </row>
    <row r="18" spans="1:8" x14ac:dyDescent="0.25">
      <c r="A18">
        <v>16</v>
      </c>
      <c r="B18">
        <v>384.678</v>
      </c>
      <c r="C18">
        <v>572.55600000000004</v>
      </c>
      <c r="D18">
        <v>509.47</v>
      </c>
      <c r="E18">
        <v>840.15</v>
      </c>
      <c r="F18">
        <v>532.59</v>
      </c>
      <c r="G18">
        <v>705.31</v>
      </c>
      <c r="H18">
        <v>862.97</v>
      </c>
    </row>
    <row r="19" spans="1:8" x14ac:dyDescent="0.25">
      <c r="A19">
        <v>17</v>
      </c>
      <c r="B19">
        <v>384.678</v>
      </c>
      <c r="C19">
        <v>572.55600000000004</v>
      </c>
      <c r="D19">
        <v>509.47</v>
      </c>
      <c r="E19">
        <v>841.46</v>
      </c>
      <c r="F19">
        <v>532.38</v>
      </c>
      <c r="G19">
        <v>704.79</v>
      </c>
      <c r="H19">
        <v>860.01</v>
      </c>
    </row>
    <row r="20" spans="1:8" x14ac:dyDescent="0.25">
      <c r="A20">
        <v>18</v>
      </c>
      <c r="B20">
        <v>384.678</v>
      </c>
      <c r="C20">
        <v>572.55600000000004</v>
      </c>
      <c r="D20">
        <v>509.47</v>
      </c>
      <c r="E20">
        <v>840.15</v>
      </c>
      <c r="F20">
        <v>534.85</v>
      </c>
      <c r="G20">
        <v>706.84</v>
      </c>
      <c r="H20">
        <v>865.63800000000003</v>
      </c>
    </row>
    <row r="21" spans="1:8" x14ac:dyDescent="0.25">
      <c r="A21">
        <v>19</v>
      </c>
      <c r="B21">
        <v>384.678</v>
      </c>
      <c r="C21">
        <v>572.55600000000004</v>
      </c>
      <c r="D21">
        <v>509.47</v>
      </c>
      <c r="E21">
        <v>841.72</v>
      </c>
      <c r="F21">
        <v>533.16999999999996</v>
      </c>
      <c r="G21">
        <v>702.76</v>
      </c>
      <c r="H21">
        <v>862.33299999999997</v>
      </c>
    </row>
    <row r="22" spans="1:8" x14ac:dyDescent="0.25">
      <c r="A22">
        <v>20</v>
      </c>
      <c r="B22">
        <v>384.678</v>
      </c>
      <c r="C22">
        <v>572.55600000000004</v>
      </c>
      <c r="D22">
        <v>509.47</v>
      </c>
      <c r="E22">
        <v>840.15</v>
      </c>
      <c r="F22">
        <v>531.45000000000005</v>
      </c>
      <c r="G22">
        <v>702.48</v>
      </c>
      <c r="H22">
        <v>858.64300000000003</v>
      </c>
    </row>
    <row r="24" spans="1:8" x14ac:dyDescent="0.25">
      <c r="A24" t="s">
        <v>1</v>
      </c>
      <c r="B24">
        <f>AVERAGE(B3:B22)</f>
        <v>384.67799999999994</v>
      </c>
      <c r="C24">
        <f t="shared" ref="C24:H24" si="0">AVERAGE(C3:C22)</f>
        <v>572.55600000000027</v>
      </c>
      <c r="D24">
        <f t="shared" si="0"/>
        <v>509.47000000000008</v>
      </c>
      <c r="E24">
        <f t="shared" si="0"/>
        <v>841.25149999999996</v>
      </c>
      <c r="F24">
        <f t="shared" si="0"/>
        <v>531.76200000000006</v>
      </c>
      <c r="G24">
        <f t="shared" si="0"/>
        <v>703.38300000000004</v>
      </c>
      <c r="H24">
        <f t="shared" si="0"/>
        <v>859.46749999999997</v>
      </c>
    </row>
    <row r="25" spans="1:8" x14ac:dyDescent="0.25">
      <c r="A25" t="s">
        <v>2</v>
      </c>
      <c r="B25">
        <f>MAX(B3:B22)</f>
        <v>384.678</v>
      </c>
      <c r="C25">
        <f t="shared" ref="C25:H25" si="1">MAX(C3:C22)</f>
        <v>572.55600000000004</v>
      </c>
      <c r="D25">
        <f t="shared" si="1"/>
        <v>509.47</v>
      </c>
      <c r="E25">
        <f t="shared" si="1"/>
        <v>842.46</v>
      </c>
      <c r="F25">
        <f t="shared" si="1"/>
        <v>534.85</v>
      </c>
      <c r="G25">
        <f t="shared" si="1"/>
        <v>706.84</v>
      </c>
      <c r="H25">
        <f t="shared" si="1"/>
        <v>865.63800000000003</v>
      </c>
    </row>
    <row r="26" spans="1:8" x14ac:dyDescent="0.25">
      <c r="A26" t="s">
        <v>3</v>
      </c>
      <c r="B26">
        <f>MIN(B3:B22)</f>
        <v>384.678</v>
      </c>
      <c r="C26">
        <f t="shared" ref="C26:H26" si="2">MIN(C3:C22)</f>
        <v>572.55600000000004</v>
      </c>
      <c r="D26">
        <f t="shared" si="2"/>
        <v>509.47</v>
      </c>
      <c r="E26">
        <f t="shared" si="2"/>
        <v>840.15</v>
      </c>
      <c r="F26">
        <f t="shared" si="2"/>
        <v>529.9</v>
      </c>
      <c r="G26">
        <f t="shared" si="2"/>
        <v>698.38</v>
      </c>
      <c r="H26">
        <f t="shared" si="2"/>
        <v>851.40499999999997</v>
      </c>
    </row>
    <row r="27" spans="1:8" x14ac:dyDescent="0.25">
      <c r="A27" t="s">
        <v>4</v>
      </c>
      <c r="B27">
        <f>_xlfn.STDEV.S(B3:B22)</f>
        <v>5.8320117209697968E-14</v>
      </c>
      <c r="C27">
        <f t="shared" ref="C27:H27" si="3">_xlfn.STDEV.S(C3:C22)</f>
        <v>2.3328046883879187E-13</v>
      </c>
      <c r="D27">
        <f t="shared" si="3"/>
        <v>5.8320117209697968E-14</v>
      </c>
      <c r="E27">
        <f t="shared" si="3"/>
        <v>0.84480003862641706</v>
      </c>
      <c r="F27">
        <f t="shared" si="3"/>
        <v>1.2994314546228101</v>
      </c>
      <c r="G27">
        <f t="shared" si="3"/>
        <v>2.5566859717013957</v>
      </c>
      <c r="H27">
        <f t="shared" si="3"/>
        <v>3.7103921980240782</v>
      </c>
    </row>
    <row r="29" spans="1:8" x14ac:dyDescent="0.25">
      <c r="A29" s="6" t="s">
        <v>13</v>
      </c>
      <c r="B29" s="6"/>
      <c r="C29" s="6"/>
      <c r="D29" s="6"/>
      <c r="E29" s="6"/>
      <c r="F29" s="6"/>
      <c r="G29" s="6"/>
      <c r="H29" s="6"/>
    </row>
    <row r="30" spans="1:8" x14ac:dyDescent="0.25">
      <c r="A30" t="s">
        <v>0</v>
      </c>
    </row>
    <row r="31" spans="1:8" x14ac:dyDescent="0.25">
      <c r="A31">
        <v>1</v>
      </c>
      <c r="B31">
        <v>67.438999999999993</v>
      </c>
      <c r="C31">
        <v>140.69300000000001</v>
      </c>
      <c r="D31">
        <v>214.67500000000001</v>
      </c>
      <c r="E31">
        <v>337.83600000000001</v>
      </c>
      <c r="F31">
        <v>1614.152</v>
      </c>
      <c r="G31">
        <v>7721.82</v>
      </c>
      <c r="H31">
        <v>22851.035</v>
      </c>
    </row>
    <row r="32" spans="1:8" x14ac:dyDescent="0.25">
      <c r="A32">
        <v>2</v>
      </c>
      <c r="B32">
        <v>67.328999999999994</v>
      </c>
      <c r="C32">
        <v>142.393</v>
      </c>
      <c r="D32">
        <v>215.24799999999999</v>
      </c>
      <c r="E32">
        <v>337.3</v>
      </c>
      <c r="F32">
        <v>1606.164</v>
      </c>
      <c r="G32">
        <v>7680.4610000000002</v>
      </c>
      <c r="H32">
        <v>22993.202000000001</v>
      </c>
    </row>
    <row r="33" spans="1:8" x14ac:dyDescent="0.25">
      <c r="A33">
        <v>3</v>
      </c>
      <c r="B33">
        <v>67.781999999999996</v>
      </c>
      <c r="C33">
        <v>139.934</v>
      </c>
      <c r="D33">
        <v>214.59700000000001</v>
      </c>
      <c r="E33">
        <v>339.161</v>
      </c>
      <c r="F33">
        <v>1589.893</v>
      </c>
      <c r="G33">
        <v>7708.8959999999997</v>
      </c>
      <c r="H33">
        <v>23097.059000000001</v>
      </c>
    </row>
    <row r="34" spans="1:8" x14ac:dyDescent="0.25">
      <c r="A34">
        <v>4</v>
      </c>
      <c r="B34">
        <v>67.195999999999998</v>
      </c>
      <c r="C34">
        <v>140.70500000000001</v>
      </c>
      <c r="D34">
        <v>215.40100000000001</v>
      </c>
      <c r="E34">
        <v>350.22699999999998</v>
      </c>
      <c r="F34">
        <v>1590.3340000000001</v>
      </c>
      <c r="G34">
        <v>7870.027</v>
      </c>
      <c r="H34">
        <v>22904.291000000001</v>
      </c>
    </row>
    <row r="35" spans="1:8" x14ac:dyDescent="0.25">
      <c r="A35">
        <v>5</v>
      </c>
      <c r="B35">
        <v>66.983999999999995</v>
      </c>
      <c r="C35">
        <v>141.02600000000001</v>
      </c>
      <c r="D35">
        <v>216.017</v>
      </c>
      <c r="E35">
        <v>349.60599999999999</v>
      </c>
      <c r="F35">
        <v>1573.9449999999999</v>
      </c>
      <c r="G35">
        <v>7728.4930000000004</v>
      </c>
      <c r="H35">
        <v>23411.614000000001</v>
      </c>
    </row>
    <row r="36" spans="1:8" x14ac:dyDescent="0.25">
      <c r="A36">
        <v>6</v>
      </c>
      <c r="B36">
        <v>67.908000000000001</v>
      </c>
      <c r="C36">
        <v>140.374</v>
      </c>
      <c r="D36">
        <v>214.37</v>
      </c>
      <c r="E36">
        <v>343.54300000000001</v>
      </c>
      <c r="F36">
        <v>1576.3530000000001</v>
      </c>
      <c r="G36">
        <v>7590.7809999999999</v>
      </c>
      <c r="H36">
        <v>23169.977999999999</v>
      </c>
    </row>
    <row r="37" spans="1:8" x14ac:dyDescent="0.25">
      <c r="A37">
        <v>7</v>
      </c>
      <c r="B37">
        <v>66.838999999999999</v>
      </c>
      <c r="C37">
        <v>141.27099999999999</v>
      </c>
      <c r="D37">
        <v>214.96</v>
      </c>
      <c r="E37">
        <v>348.99400000000003</v>
      </c>
      <c r="F37">
        <v>1582.7470000000001</v>
      </c>
      <c r="G37">
        <v>7670.7060000000001</v>
      </c>
      <c r="H37">
        <v>22811.699000000001</v>
      </c>
    </row>
    <row r="38" spans="1:8" x14ac:dyDescent="0.25">
      <c r="A38">
        <v>8</v>
      </c>
      <c r="B38">
        <v>67.088999999999999</v>
      </c>
      <c r="C38">
        <v>143.696</v>
      </c>
      <c r="D38">
        <v>216.28299999999999</v>
      </c>
      <c r="E38">
        <v>345.82600000000002</v>
      </c>
      <c r="F38">
        <v>1585.885</v>
      </c>
      <c r="G38">
        <v>7586.6509999999998</v>
      </c>
      <c r="H38">
        <v>22891.670999999998</v>
      </c>
    </row>
    <row r="39" spans="1:8" x14ac:dyDescent="0.25">
      <c r="A39">
        <v>9</v>
      </c>
      <c r="B39">
        <v>66.951999999999998</v>
      </c>
      <c r="C39">
        <v>142.452</v>
      </c>
      <c r="D39">
        <v>214.375</v>
      </c>
      <c r="E39">
        <v>343.05200000000002</v>
      </c>
      <c r="F39">
        <v>1596.529</v>
      </c>
      <c r="G39">
        <v>7613.1170000000002</v>
      </c>
      <c r="H39">
        <v>23533.512999999999</v>
      </c>
    </row>
    <row r="40" spans="1:8" x14ac:dyDescent="0.25">
      <c r="A40">
        <v>10</v>
      </c>
      <c r="B40">
        <v>66.768000000000001</v>
      </c>
      <c r="C40">
        <v>142.07</v>
      </c>
      <c r="D40">
        <v>215.03800000000001</v>
      </c>
      <c r="E40">
        <v>340.375</v>
      </c>
      <c r="F40">
        <v>1580.25</v>
      </c>
      <c r="G40">
        <v>7745.0060000000003</v>
      </c>
      <c r="H40">
        <v>22951.261999999999</v>
      </c>
    </row>
    <row r="41" spans="1:8" x14ac:dyDescent="0.25">
      <c r="A41">
        <v>11</v>
      </c>
      <c r="B41">
        <v>66.159000000000006</v>
      </c>
      <c r="C41">
        <v>141.07400000000001</v>
      </c>
      <c r="D41">
        <v>215.453</v>
      </c>
      <c r="E41">
        <v>343.85</v>
      </c>
      <c r="F41">
        <v>1570.9359999999999</v>
      </c>
      <c r="G41">
        <v>7863.6930000000002</v>
      </c>
      <c r="H41">
        <v>22907.054</v>
      </c>
    </row>
    <row r="42" spans="1:8" x14ac:dyDescent="0.25">
      <c r="A42">
        <v>12</v>
      </c>
      <c r="B42">
        <v>67.003</v>
      </c>
      <c r="C42">
        <v>140.44300000000001</v>
      </c>
      <c r="D42">
        <v>215.142</v>
      </c>
      <c r="E42">
        <v>349.38</v>
      </c>
      <c r="F42">
        <v>1577.0550000000001</v>
      </c>
      <c r="G42">
        <v>7741.9160000000002</v>
      </c>
      <c r="H42">
        <v>22920.136999999999</v>
      </c>
    </row>
    <row r="43" spans="1:8" x14ac:dyDescent="0.25">
      <c r="A43">
        <v>13</v>
      </c>
      <c r="B43">
        <v>66.400999999999996</v>
      </c>
      <c r="C43">
        <v>140.81200000000001</v>
      </c>
      <c r="D43">
        <v>215.054</v>
      </c>
      <c r="E43">
        <v>349.64600000000002</v>
      </c>
      <c r="F43">
        <v>1565.7919999999999</v>
      </c>
      <c r="G43">
        <v>7966.3850000000002</v>
      </c>
      <c r="H43">
        <v>23091.064999999999</v>
      </c>
    </row>
    <row r="44" spans="1:8" x14ac:dyDescent="0.25">
      <c r="A44">
        <v>14</v>
      </c>
      <c r="B44">
        <v>67.081999999999994</v>
      </c>
      <c r="C44">
        <v>140.41800000000001</v>
      </c>
      <c r="D44">
        <v>216.017</v>
      </c>
      <c r="E44">
        <v>350.30799999999999</v>
      </c>
      <c r="F44">
        <v>1575.0050000000001</v>
      </c>
      <c r="G44">
        <v>7696.1229999999996</v>
      </c>
      <c r="H44">
        <v>22952.577000000001</v>
      </c>
    </row>
    <row r="45" spans="1:8" x14ac:dyDescent="0.25">
      <c r="A45">
        <v>15</v>
      </c>
      <c r="B45">
        <v>66.385999999999996</v>
      </c>
      <c r="C45">
        <v>140.74299999999999</v>
      </c>
      <c r="D45">
        <v>215.21600000000001</v>
      </c>
      <c r="E45">
        <v>345.12700000000001</v>
      </c>
      <c r="F45">
        <v>1575.825</v>
      </c>
      <c r="G45">
        <v>7817.683</v>
      </c>
      <c r="H45">
        <v>22861.663</v>
      </c>
    </row>
    <row r="46" spans="1:8" x14ac:dyDescent="0.25">
      <c r="A46">
        <v>16</v>
      </c>
      <c r="B46">
        <v>67.150000000000006</v>
      </c>
      <c r="C46">
        <v>140.53299999999999</v>
      </c>
      <c r="D46">
        <v>213.023</v>
      </c>
      <c r="E46">
        <v>334.82799999999997</v>
      </c>
      <c r="F46">
        <v>1570.78</v>
      </c>
      <c r="G46">
        <v>7629.14</v>
      </c>
      <c r="H46">
        <v>23866.544000000002</v>
      </c>
    </row>
    <row r="47" spans="1:8" x14ac:dyDescent="0.25">
      <c r="A47">
        <v>17</v>
      </c>
      <c r="B47">
        <v>66.296999999999997</v>
      </c>
      <c r="C47">
        <v>140.69200000000001</v>
      </c>
      <c r="D47">
        <v>214.69800000000001</v>
      </c>
      <c r="E47">
        <v>338.78699999999998</v>
      </c>
      <c r="F47">
        <v>1564.3409999999999</v>
      </c>
      <c r="G47">
        <v>7659.6319999999996</v>
      </c>
      <c r="H47">
        <v>22912.998</v>
      </c>
    </row>
    <row r="48" spans="1:8" x14ac:dyDescent="0.25">
      <c r="A48">
        <v>18</v>
      </c>
      <c r="B48">
        <v>67.088999999999999</v>
      </c>
      <c r="C48">
        <v>141.08000000000001</v>
      </c>
      <c r="D48">
        <v>214.25</v>
      </c>
      <c r="E48">
        <v>340.488</v>
      </c>
      <c r="F48">
        <v>1572.962</v>
      </c>
      <c r="G48">
        <v>7668.1909999999998</v>
      </c>
      <c r="H48">
        <v>22965.925999999999</v>
      </c>
    </row>
    <row r="49" spans="1:8" x14ac:dyDescent="0.25">
      <c r="A49">
        <v>19</v>
      </c>
      <c r="B49">
        <v>66.802000000000007</v>
      </c>
      <c r="C49">
        <v>140.38900000000001</v>
      </c>
      <c r="D49">
        <v>213.81399999999999</v>
      </c>
      <c r="E49">
        <v>338.053</v>
      </c>
      <c r="F49">
        <v>1572.192</v>
      </c>
      <c r="G49">
        <v>7623.1760000000004</v>
      </c>
      <c r="H49">
        <v>22922.595000000001</v>
      </c>
    </row>
    <row r="50" spans="1:8" x14ac:dyDescent="0.25">
      <c r="A50">
        <v>20</v>
      </c>
      <c r="B50">
        <v>67.126000000000005</v>
      </c>
      <c r="C50">
        <v>141.077</v>
      </c>
      <c r="D50">
        <v>214.28</v>
      </c>
      <c r="E50">
        <v>339.70699999999999</v>
      </c>
      <c r="F50">
        <v>1565.885</v>
      </c>
      <c r="G50">
        <v>7616.3969999999999</v>
      </c>
      <c r="H50">
        <v>23047.916000000001</v>
      </c>
    </row>
    <row r="52" spans="1:8" x14ac:dyDescent="0.25">
      <c r="A52" t="s">
        <v>1</v>
      </c>
      <c r="B52">
        <f>AVERAGE(B31:B50)</f>
        <v>66.989049999999992</v>
      </c>
      <c r="C52">
        <f t="shared" ref="C52:H52" si="4">AVERAGE(C31:C50)</f>
        <v>141.09375</v>
      </c>
      <c r="D52">
        <f t="shared" si="4"/>
        <v>214.89554999999996</v>
      </c>
      <c r="E52">
        <f t="shared" si="4"/>
        <v>343.30470000000003</v>
      </c>
      <c r="F52">
        <f t="shared" si="4"/>
        <v>1580.3512500000002</v>
      </c>
      <c r="G52">
        <f t="shared" si="4"/>
        <v>7709.9146999999994</v>
      </c>
      <c r="H52">
        <f t="shared" si="4"/>
        <v>23053.189950000004</v>
      </c>
    </row>
    <row r="53" spans="1:8" x14ac:dyDescent="0.25">
      <c r="A53" t="s">
        <v>2</v>
      </c>
      <c r="B53">
        <f>MAX(B31:B50)</f>
        <v>67.908000000000001</v>
      </c>
      <c r="C53">
        <f t="shared" ref="C53:H53" si="5">MAX(C31:C50)</f>
        <v>143.696</v>
      </c>
      <c r="D53">
        <f t="shared" si="5"/>
        <v>216.28299999999999</v>
      </c>
      <c r="E53">
        <f t="shared" si="5"/>
        <v>350.30799999999999</v>
      </c>
      <c r="F53">
        <f t="shared" si="5"/>
        <v>1614.152</v>
      </c>
      <c r="G53">
        <f t="shared" si="5"/>
        <v>7966.3850000000002</v>
      </c>
      <c r="H53">
        <f t="shared" si="5"/>
        <v>23866.544000000002</v>
      </c>
    </row>
    <row r="54" spans="1:8" x14ac:dyDescent="0.25">
      <c r="A54" t="s">
        <v>3</v>
      </c>
      <c r="B54">
        <f>MIN(B31:B50)</f>
        <v>66.159000000000006</v>
      </c>
      <c r="C54">
        <f t="shared" ref="C54:H54" si="6">MIN(C31:C50)</f>
        <v>139.934</v>
      </c>
      <c r="D54">
        <f t="shared" si="6"/>
        <v>213.023</v>
      </c>
      <c r="E54">
        <f t="shared" si="6"/>
        <v>334.82799999999997</v>
      </c>
      <c r="F54">
        <f t="shared" si="6"/>
        <v>1564.3409999999999</v>
      </c>
      <c r="G54">
        <f t="shared" si="6"/>
        <v>7586.6509999999998</v>
      </c>
      <c r="H54">
        <f t="shared" si="6"/>
        <v>22811.699000000001</v>
      </c>
    </row>
    <row r="55" spans="1:8" x14ac:dyDescent="0.25">
      <c r="A55" t="s">
        <v>4</v>
      </c>
      <c r="B55">
        <f>_xlfn.STDEV.S(B31:B50)</f>
        <v>0.45263642607563709</v>
      </c>
      <c r="C55">
        <f t="shared" ref="C55:H55" si="7">_xlfn.STDEV.S(C31:C50)</f>
        <v>0.9039199938396949</v>
      </c>
      <c r="D55">
        <f t="shared" si="7"/>
        <v>0.77932335529307839</v>
      </c>
      <c r="E55">
        <f t="shared" si="7"/>
        <v>5.0715625859450775</v>
      </c>
      <c r="F55">
        <f t="shared" si="7"/>
        <v>13.364414515992225</v>
      </c>
      <c r="G55">
        <f t="shared" si="7"/>
        <v>102.0404210812146</v>
      </c>
      <c r="H55">
        <f t="shared" si="7"/>
        <v>264.51235307049882</v>
      </c>
    </row>
    <row r="56" spans="1:8" x14ac:dyDescent="0.25">
      <c r="A56" t="s">
        <v>33</v>
      </c>
      <c r="B56" s="5">
        <f>B52/60</f>
        <v>1.1164841666666665</v>
      </c>
      <c r="C56" s="5">
        <f t="shared" ref="C56:G56" si="8">C52/60</f>
        <v>2.3515625</v>
      </c>
      <c r="D56" s="5">
        <f t="shared" si="8"/>
        <v>3.5815924999999993</v>
      </c>
      <c r="E56" s="5">
        <f t="shared" si="8"/>
        <v>5.7217450000000003</v>
      </c>
      <c r="F56" s="5">
        <f t="shared" si="8"/>
        <v>26.339187500000001</v>
      </c>
      <c r="G56" s="5">
        <f t="shared" si="8"/>
        <v>128.49857833333331</v>
      </c>
      <c r="H56" s="5">
        <f t="shared" ref="H56" si="9">H52/60</f>
        <v>384.21983250000005</v>
      </c>
    </row>
    <row r="57" spans="1:8" x14ac:dyDescent="0.25">
      <c r="A57" t="s">
        <v>34</v>
      </c>
      <c r="B57" s="5">
        <f>B56/60</f>
        <v>1.8608069444444441E-2</v>
      </c>
      <c r="C57" s="5">
        <f t="shared" ref="C57:G57" si="10">C56/60</f>
        <v>3.9192708333333333E-2</v>
      </c>
      <c r="D57" s="5">
        <f t="shared" si="10"/>
        <v>5.9693208333333324E-2</v>
      </c>
      <c r="E57" s="5">
        <f t="shared" si="10"/>
        <v>9.5362416666666672E-2</v>
      </c>
      <c r="F57" s="5">
        <f t="shared" si="10"/>
        <v>0.43898645833333333</v>
      </c>
      <c r="G57" s="5">
        <f t="shared" si="10"/>
        <v>2.1416429722222219</v>
      </c>
      <c r="H57" s="5">
        <f t="shared" ref="H57" si="11">H56/60</f>
        <v>6.4036638750000012</v>
      </c>
    </row>
    <row r="59" spans="1:8" x14ac:dyDescent="0.25">
      <c r="A59" s="6" t="s">
        <v>12</v>
      </c>
      <c r="B59" s="6"/>
      <c r="C59" s="6"/>
      <c r="D59" s="6"/>
      <c r="E59" s="6"/>
      <c r="F59" s="6"/>
      <c r="G59" s="6"/>
      <c r="H59" s="6"/>
    </row>
    <row r="60" spans="1:8" x14ac:dyDescent="0.25">
      <c r="A60" t="s">
        <v>0</v>
      </c>
    </row>
    <row r="61" spans="1:8" x14ac:dyDescent="0.25">
      <c r="A61">
        <v>1</v>
      </c>
      <c r="B61" s="2">
        <v>162172000</v>
      </c>
      <c r="C61" s="3">
        <v>336947000</v>
      </c>
      <c r="D61" s="3">
        <v>488745000</v>
      </c>
      <c r="E61" s="3">
        <v>728049000</v>
      </c>
      <c r="F61">
        <v>2686810000</v>
      </c>
      <c r="G61" s="3">
        <v>10278800000</v>
      </c>
      <c r="H61" s="3">
        <v>25528900000</v>
      </c>
    </row>
    <row r="62" spans="1:8" x14ac:dyDescent="0.25">
      <c r="A62">
        <v>2</v>
      </c>
      <c r="B62" s="2">
        <v>161484000</v>
      </c>
      <c r="C62" s="3">
        <v>337415000</v>
      </c>
      <c r="D62" s="3">
        <v>492435000</v>
      </c>
      <c r="E62" s="3">
        <v>733088000</v>
      </c>
      <c r="F62">
        <v>2685170000</v>
      </c>
      <c r="G62" s="3">
        <v>10291000000</v>
      </c>
      <c r="H62" s="3">
        <v>25613200000</v>
      </c>
    </row>
    <row r="63" spans="1:8" x14ac:dyDescent="0.25">
      <c r="A63">
        <v>3</v>
      </c>
      <c r="B63" s="2">
        <v>161647000</v>
      </c>
      <c r="C63" s="3">
        <v>335519000</v>
      </c>
      <c r="D63" s="3">
        <v>490855000</v>
      </c>
      <c r="E63" s="3">
        <v>728956000</v>
      </c>
      <c r="F63">
        <v>2676730000</v>
      </c>
      <c r="G63" s="3">
        <v>10273100000</v>
      </c>
      <c r="H63" s="3">
        <v>25611800000</v>
      </c>
    </row>
    <row r="64" spans="1:8" x14ac:dyDescent="0.25">
      <c r="A64">
        <v>4</v>
      </c>
      <c r="B64" s="2">
        <v>161710000</v>
      </c>
      <c r="C64" s="3">
        <v>337994000</v>
      </c>
      <c r="D64" s="3">
        <v>491496000</v>
      </c>
      <c r="E64" s="3">
        <v>733059000</v>
      </c>
      <c r="F64">
        <v>2670860000</v>
      </c>
      <c r="G64" s="3">
        <v>10304400000</v>
      </c>
      <c r="H64" s="3">
        <v>25646600000</v>
      </c>
    </row>
    <row r="65" spans="1:8" x14ac:dyDescent="0.25">
      <c r="A65">
        <v>5</v>
      </c>
      <c r="B65" s="2">
        <v>161607000</v>
      </c>
      <c r="C65" s="3">
        <v>338728000</v>
      </c>
      <c r="D65" s="3">
        <v>494264000</v>
      </c>
      <c r="E65" s="3">
        <v>732098000</v>
      </c>
      <c r="F65">
        <v>2670680000</v>
      </c>
      <c r="G65" s="3">
        <v>10244900000</v>
      </c>
      <c r="H65" s="3">
        <v>25636900000</v>
      </c>
    </row>
    <row r="66" spans="1:8" x14ac:dyDescent="0.25">
      <c r="A66">
        <v>6</v>
      </c>
      <c r="B66" s="2">
        <v>162428000</v>
      </c>
      <c r="C66" s="3">
        <v>336953000</v>
      </c>
      <c r="D66" s="3">
        <v>490412000</v>
      </c>
      <c r="E66" s="3">
        <v>731005000</v>
      </c>
      <c r="F66">
        <v>2688890000</v>
      </c>
      <c r="G66" s="3">
        <v>10215900000</v>
      </c>
      <c r="H66" s="3">
        <v>25783900000</v>
      </c>
    </row>
    <row r="67" spans="1:8" x14ac:dyDescent="0.25">
      <c r="A67">
        <v>7</v>
      </c>
      <c r="B67" s="2">
        <v>162144000</v>
      </c>
      <c r="C67" s="3">
        <v>338743000</v>
      </c>
      <c r="D67" s="3">
        <v>491306000</v>
      </c>
      <c r="E67" s="3">
        <v>731432000</v>
      </c>
      <c r="F67">
        <v>2696500000</v>
      </c>
      <c r="G67" s="3">
        <v>10344000000</v>
      </c>
      <c r="H67" s="3">
        <v>25621900000</v>
      </c>
    </row>
    <row r="68" spans="1:8" x14ac:dyDescent="0.25">
      <c r="A68">
        <v>8</v>
      </c>
      <c r="B68" s="2">
        <v>162120000</v>
      </c>
      <c r="C68" s="3">
        <v>338491000</v>
      </c>
      <c r="D68" s="3">
        <v>492108000</v>
      </c>
      <c r="E68" s="3">
        <v>734880000</v>
      </c>
      <c r="F68">
        <v>2679740000</v>
      </c>
      <c r="G68" s="3">
        <v>10215200000</v>
      </c>
      <c r="H68" s="3">
        <v>25657600000</v>
      </c>
    </row>
    <row r="69" spans="1:8" x14ac:dyDescent="0.25">
      <c r="A69">
        <v>9</v>
      </c>
      <c r="B69" s="2">
        <v>161782000</v>
      </c>
      <c r="C69" s="3">
        <v>337196000</v>
      </c>
      <c r="D69" s="3">
        <v>489967000</v>
      </c>
      <c r="E69" s="3">
        <v>730617000</v>
      </c>
      <c r="F69">
        <v>2699210000</v>
      </c>
      <c r="G69" s="3">
        <v>10257600000</v>
      </c>
      <c r="H69" s="3">
        <v>25576500000</v>
      </c>
    </row>
    <row r="70" spans="1:8" x14ac:dyDescent="0.25">
      <c r="A70">
        <v>10</v>
      </c>
      <c r="B70" s="2">
        <v>161418000</v>
      </c>
      <c r="C70" s="3">
        <v>337547000</v>
      </c>
      <c r="D70" s="3">
        <v>488706000</v>
      </c>
      <c r="E70" s="3">
        <v>729326000</v>
      </c>
      <c r="F70">
        <v>2685850000</v>
      </c>
      <c r="G70" s="3">
        <v>10307100000</v>
      </c>
      <c r="H70" s="3">
        <v>25674200000</v>
      </c>
    </row>
    <row r="71" spans="1:8" x14ac:dyDescent="0.25">
      <c r="A71">
        <v>11</v>
      </c>
      <c r="B71" s="2">
        <v>160993000</v>
      </c>
      <c r="C71" s="3">
        <v>338365000</v>
      </c>
      <c r="D71" s="3">
        <v>492370000</v>
      </c>
      <c r="E71" s="3">
        <v>731867000</v>
      </c>
      <c r="F71">
        <v>2680020000</v>
      </c>
      <c r="G71" s="3">
        <v>10281500000</v>
      </c>
      <c r="H71" s="3">
        <v>25744800000</v>
      </c>
    </row>
    <row r="72" spans="1:8" x14ac:dyDescent="0.25">
      <c r="A72">
        <v>12</v>
      </c>
      <c r="B72" s="2">
        <v>160490000</v>
      </c>
      <c r="C72" s="3">
        <v>337229000</v>
      </c>
      <c r="D72" s="3">
        <v>491937000</v>
      </c>
      <c r="E72" s="3">
        <v>731276000</v>
      </c>
      <c r="F72">
        <v>2691460000</v>
      </c>
      <c r="G72" s="3">
        <v>10302500000</v>
      </c>
      <c r="H72" s="3">
        <v>25558400000</v>
      </c>
    </row>
    <row r="73" spans="1:8" x14ac:dyDescent="0.25">
      <c r="A73">
        <v>13</v>
      </c>
      <c r="B73" s="2">
        <v>161724000</v>
      </c>
      <c r="C73" s="3">
        <v>338110000</v>
      </c>
      <c r="D73" s="3">
        <v>490546000</v>
      </c>
      <c r="E73" s="3">
        <v>732870000</v>
      </c>
      <c r="F73">
        <v>2668380000</v>
      </c>
      <c r="G73" s="3">
        <v>10267800000</v>
      </c>
      <c r="H73" s="3">
        <v>25701800000</v>
      </c>
    </row>
    <row r="74" spans="1:8" x14ac:dyDescent="0.25">
      <c r="A74">
        <v>14</v>
      </c>
      <c r="B74" s="2">
        <v>162124000</v>
      </c>
      <c r="C74" s="3">
        <v>336933000</v>
      </c>
      <c r="D74" s="3">
        <v>493297000</v>
      </c>
      <c r="E74" s="3">
        <v>734192000</v>
      </c>
      <c r="F74">
        <v>2685460000</v>
      </c>
      <c r="G74" s="3">
        <v>10306300000</v>
      </c>
      <c r="H74" s="3">
        <v>25647400000</v>
      </c>
    </row>
    <row r="75" spans="1:8" x14ac:dyDescent="0.25">
      <c r="A75">
        <v>15</v>
      </c>
      <c r="B75" s="2">
        <v>161384000</v>
      </c>
      <c r="C75" s="3">
        <v>337902000</v>
      </c>
      <c r="D75" s="3">
        <v>492318000</v>
      </c>
      <c r="E75" s="3">
        <v>730444000</v>
      </c>
      <c r="F75">
        <v>2689050000</v>
      </c>
      <c r="G75" s="3">
        <v>10315800000</v>
      </c>
      <c r="H75" s="3">
        <v>25623800000</v>
      </c>
    </row>
    <row r="76" spans="1:8" x14ac:dyDescent="0.25">
      <c r="A76">
        <v>16</v>
      </c>
      <c r="B76" s="2">
        <v>161558000</v>
      </c>
      <c r="C76" s="3">
        <v>337335000</v>
      </c>
      <c r="D76" s="3">
        <v>486035000</v>
      </c>
      <c r="E76" s="3">
        <v>728626000</v>
      </c>
      <c r="F76">
        <v>2680190000</v>
      </c>
      <c r="G76" s="3">
        <v>10203300000</v>
      </c>
      <c r="H76" s="3">
        <v>25911800000</v>
      </c>
    </row>
    <row r="77" spans="1:8" x14ac:dyDescent="0.25">
      <c r="A77">
        <v>17</v>
      </c>
      <c r="B77" s="2">
        <v>161344000</v>
      </c>
      <c r="C77" s="3">
        <v>337847000</v>
      </c>
      <c r="D77" s="3">
        <v>491515000</v>
      </c>
      <c r="E77" s="3">
        <v>729514000</v>
      </c>
      <c r="F77">
        <v>2666200000</v>
      </c>
      <c r="G77" s="3">
        <v>10319000000</v>
      </c>
      <c r="H77" s="3">
        <v>25658500000</v>
      </c>
    </row>
    <row r="78" spans="1:8" x14ac:dyDescent="0.25">
      <c r="A78">
        <v>18</v>
      </c>
      <c r="B78" s="2">
        <v>161529000</v>
      </c>
      <c r="C78" s="3">
        <v>338741000</v>
      </c>
      <c r="D78" s="3">
        <v>489526000</v>
      </c>
      <c r="E78" s="3">
        <v>737247000</v>
      </c>
      <c r="F78">
        <v>2683410000</v>
      </c>
      <c r="G78" s="3">
        <v>10325200000</v>
      </c>
      <c r="H78" s="3">
        <v>25564500000</v>
      </c>
    </row>
    <row r="79" spans="1:8" x14ac:dyDescent="0.25">
      <c r="A79">
        <v>19</v>
      </c>
      <c r="B79" s="2">
        <v>161606000</v>
      </c>
      <c r="C79" s="3">
        <v>336970000</v>
      </c>
      <c r="D79" s="3">
        <v>488930000</v>
      </c>
      <c r="E79" s="3">
        <v>729993000</v>
      </c>
      <c r="F79">
        <v>2682390000</v>
      </c>
      <c r="G79" s="3">
        <v>10257900000</v>
      </c>
      <c r="H79" s="3">
        <v>25750500000</v>
      </c>
    </row>
    <row r="80" spans="1:8" x14ac:dyDescent="0.25">
      <c r="A80">
        <v>20</v>
      </c>
      <c r="B80" s="2">
        <v>162039000</v>
      </c>
      <c r="C80" s="3">
        <v>338946000</v>
      </c>
      <c r="D80" s="3">
        <v>490111000</v>
      </c>
      <c r="E80" s="3">
        <v>732556000</v>
      </c>
      <c r="F80">
        <v>2669740000</v>
      </c>
      <c r="G80" s="3">
        <v>10255300000</v>
      </c>
      <c r="H80" s="3">
        <v>25492400000</v>
      </c>
    </row>
    <row r="82" spans="1:8" x14ac:dyDescent="0.25">
      <c r="A82" t="s">
        <v>1</v>
      </c>
      <c r="B82">
        <f>AVERAGE(B61:B80)</f>
        <v>161665150</v>
      </c>
      <c r="C82">
        <f t="shared" ref="C82:H82" si="12">AVERAGE(C61:C80)</f>
        <v>337695550</v>
      </c>
      <c r="D82">
        <f t="shared" si="12"/>
        <v>490843950</v>
      </c>
      <c r="E82">
        <f t="shared" si="12"/>
        <v>731554750</v>
      </c>
      <c r="F82">
        <f t="shared" si="12"/>
        <v>2681837000</v>
      </c>
      <c r="G82">
        <f t="shared" si="12"/>
        <v>10278330000</v>
      </c>
      <c r="H82">
        <f t="shared" si="12"/>
        <v>25650270000</v>
      </c>
    </row>
    <row r="83" spans="1:8" x14ac:dyDescent="0.25">
      <c r="A83" t="s">
        <v>2</v>
      </c>
      <c r="B83">
        <f>MAX(B61:B80)</f>
        <v>162428000</v>
      </c>
      <c r="C83">
        <f t="shared" ref="C83:H83" si="13">MAX(C61:C80)</f>
        <v>338946000</v>
      </c>
      <c r="D83">
        <f t="shared" si="13"/>
        <v>494264000</v>
      </c>
      <c r="E83" s="3">
        <f>MAX(E61:E80)</f>
        <v>737247000</v>
      </c>
      <c r="F83">
        <f t="shared" si="13"/>
        <v>2699210000</v>
      </c>
      <c r="G83">
        <f t="shared" si="13"/>
        <v>10344000000</v>
      </c>
      <c r="H83">
        <f t="shared" si="13"/>
        <v>25911800000</v>
      </c>
    </row>
    <row r="84" spans="1:8" x14ac:dyDescent="0.25">
      <c r="A84" t="s">
        <v>3</v>
      </c>
      <c r="B84">
        <f>MIN(B61:B80)</f>
        <v>160490000</v>
      </c>
      <c r="C84">
        <f t="shared" ref="C84:H84" si="14">MIN(C61:C80)</f>
        <v>335519000</v>
      </c>
      <c r="D84">
        <f t="shared" si="14"/>
        <v>486035000</v>
      </c>
      <c r="E84">
        <f t="shared" si="14"/>
        <v>728049000</v>
      </c>
      <c r="F84">
        <f t="shared" si="14"/>
        <v>2666200000</v>
      </c>
      <c r="G84">
        <f t="shared" si="14"/>
        <v>10203300000</v>
      </c>
      <c r="H84">
        <f t="shared" si="14"/>
        <v>25492400000</v>
      </c>
    </row>
    <row r="85" spans="1:8" x14ac:dyDescent="0.25">
      <c r="A85" t="s">
        <v>4</v>
      </c>
      <c r="B85">
        <f>_xlfn.STDEV.S(B61:B80)</f>
        <v>446656.02861120866</v>
      </c>
      <c r="C85">
        <f t="shared" ref="C85:H85" si="15">_xlfn.STDEV.S(C61:C80)</f>
        <v>854769.06545754091</v>
      </c>
      <c r="D85">
        <f t="shared" si="15"/>
        <v>1887816.7416356916</v>
      </c>
      <c r="E85">
        <f t="shared" si="15"/>
        <v>2292473.4946524925</v>
      </c>
      <c r="F85">
        <f t="shared" si="15"/>
        <v>9269245.1858708244</v>
      </c>
      <c r="G85">
        <f t="shared" si="15"/>
        <v>38904580.977728464</v>
      </c>
      <c r="H85">
        <f t="shared" si="15"/>
        <v>95707521.01557833</v>
      </c>
    </row>
    <row r="87" spans="1:8" x14ac:dyDescent="0.25">
      <c r="B87" s="4" t="s">
        <v>23</v>
      </c>
      <c r="C87" s="4"/>
      <c r="D87" s="4"/>
      <c r="E87" s="4"/>
      <c r="F87" s="4"/>
      <c r="G87" s="4"/>
      <c r="H87" s="4"/>
    </row>
    <row r="88" spans="1:8" x14ac:dyDescent="0.25">
      <c r="A88" t="s">
        <v>2</v>
      </c>
      <c r="B88">
        <v>11.5</v>
      </c>
      <c r="C88">
        <v>11.5</v>
      </c>
      <c r="D88">
        <v>11.5</v>
      </c>
      <c r="E88">
        <v>11.5</v>
      </c>
      <c r="F88">
        <v>11.5</v>
      </c>
      <c r="G88">
        <v>11.5</v>
      </c>
      <c r="H88">
        <v>11.5</v>
      </c>
    </row>
    <row r="89" spans="1:8" x14ac:dyDescent="0.25">
      <c r="A89" t="s">
        <v>3</v>
      </c>
      <c r="B89">
        <v>9.5</v>
      </c>
      <c r="C89">
        <v>9.5</v>
      </c>
      <c r="D89">
        <v>9.5</v>
      </c>
      <c r="E89">
        <v>9.5</v>
      </c>
      <c r="F89">
        <v>9.5</v>
      </c>
      <c r="G89">
        <v>9.5</v>
      </c>
      <c r="H89">
        <v>9.5</v>
      </c>
    </row>
    <row r="90" spans="1:8" x14ac:dyDescent="0.25">
      <c r="A90" t="s">
        <v>4</v>
      </c>
      <c r="B90">
        <f>_xlfn.STDEV.S(B88:B89)</f>
        <v>1.4142135623730951</v>
      </c>
      <c r="C90">
        <f t="shared" ref="C90:H90" si="16">_xlfn.STDEV.S(C88:C89)</f>
        <v>1.4142135623730951</v>
      </c>
      <c r="D90">
        <f t="shared" si="16"/>
        <v>1.4142135623730951</v>
      </c>
      <c r="E90">
        <f t="shared" si="16"/>
        <v>1.4142135623730951</v>
      </c>
      <c r="F90">
        <f t="shared" si="16"/>
        <v>1.4142135623730951</v>
      </c>
      <c r="G90">
        <f t="shared" si="16"/>
        <v>1.4142135623730951</v>
      </c>
      <c r="H90">
        <f t="shared" si="16"/>
        <v>1.4142135623730951</v>
      </c>
    </row>
    <row r="92" spans="1:8" x14ac:dyDescent="0.25">
      <c r="B92" s="4" t="s">
        <v>24</v>
      </c>
      <c r="C92" s="4"/>
      <c r="D92" s="4"/>
      <c r="E92" s="4"/>
      <c r="F92" s="4"/>
      <c r="G92" s="4"/>
      <c r="H92" s="4"/>
    </row>
    <row r="93" spans="1:8" x14ac:dyDescent="0.25">
      <c r="A93" t="s">
        <v>2</v>
      </c>
      <c r="C93">
        <v>0.8</v>
      </c>
      <c r="E93">
        <v>0.9</v>
      </c>
      <c r="F93">
        <v>1.4</v>
      </c>
      <c r="G93">
        <v>1.8</v>
      </c>
      <c r="H93">
        <v>2.1</v>
      </c>
    </row>
    <row r="94" spans="1:8" x14ac:dyDescent="0.25">
      <c r="A94" t="s">
        <v>3</v>
      </c>
      <c r="C94">
        <v>0.8</v>
      </c>
      <c r="E94">
        <v>0.9</v>
      </c>
      <c r="F94">
        <v>1.2</v>
      </c>
      <c r="G94">
        <v>1.6</v>
      </c>
      <c r="H94">
        <v>1.8</v>
      </c>
    </row>
    <row r="95" spans="1:8" x14ac:dyDescent="0.25">
      <c r="A95" t="s">
        <v>4</v>
      </c>
      <c r="B95" t="e">
        <f>_xlfn.STDEV.S(B93:B94)</f>
        <v>#DIV/0!</v>
      </c>
      <c r="C95">
        <f t="shared" ref="C95:H95" si="17">_xlfn.STDEV.S(C93:C94)</f>
        <v>0</v>
      </c>
      <c r="D95" t="e">
        <f t="shared" si="17"/>
        <v>#DIV/0!</v>
      </c>
      <c r="E95">
        <f t="shared" si="17"/>
        <v>0</v>
      </c>
      <c r="F95" t="e">
        <f>_xlfn.STDEV.S(F93:F93)</f>
        <v>#DIV/0!</v>
      </c>
      <c r="G95" t="e">
        <f>_xlfn.STDEV.S(G93:G93)</f>
        <v>#DIV/0!</v>
      </c>
      <c r="H95">
        <f t="shared" si="17"/>
        <v>0.21213203435596428</v>
      </c>
    </row>
  </sheetData>
  <mergeCells count="4">
    <mergeCell ref="A59:H59"/>
    <mergeCell ref="A29:H29"/>
    <mergeCell ref="A1:H1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44E0B-6768-4B6D-B9FA-E66EEF2DC64A}">
  <dimension ref="A1:L83"/>
  <sheetViews>
    <sheetView topLeftCell="D3" workbookViewId="0">
      <selection activeCell="J13" sqref="J13"/>
    </sheetView>
  </sheetViews>
  <sheetFormatPr defaultRowHeight="15" x14ac:dyDescent="0.25"/>
  <cols>
    <col min="3" max="3" width="11.5703125" customWidth="1"/>
  </cols>
  <sheetData>
    <row r="1" spans="1:12" x14ac:dyDescent="0.25">
      <c r="A1" s="6" t="s">
        <v>14</v>
      </c>
      <c r="B1" s="6"/>
      <c r="C1" s="6"/>
      <c r="D1" s="6"/>
      <c r="E1" s="6"/>
      <c r="F1" s="6"/>
      <c r="G1" s="6"/>
      <c r="H1" s="6"/>
    </row>
    <row r="2" spans="1:12" x14ac:dyDescent="0.25">
      <c r="A2" t="s">
        <v>0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K2" s="6" t="s">
        <v>15</v>
      </c>
      <c r="L2" s="6"/>
    </row>
    <row r="3" spans="1:12" x14ac:dyDescent="0.25">
      <c r="A3">
        <v>1</v>
      </c>
      <c r="B3">
        <v>797.14599999999996</v>
      </c>
      <c r="C3">
        <v>532.75</v>
      </c>
      <c r="D3">
        <v>784.06</v>
      </c>
      <c r="E3">
        <v>777.89</v>
      </c>
      <c r="G3">
        <v>529.9</v>
      </c>
      <c r="H3">
        <v>532.17999999999995</v>
      </c>
      <c r="K3" t="s">
        <v>16</v>
      </c>
      <c r="L3">
        <v>8</v>
      </c>
    </row>
    <row r="4" spans="1:12" x14ac:dyDescent="0.25">
      <c r="A4">
        <v>2</v>
      </c>
      <c r="B4">
        <v>797.14599999999996</v>
      </c>
      <c r="C4">
        <v>532.75</v>
      </c>
      <c r="D4">
        <v>758.39</v>
      </c>
      <c r="E4">
        <v>770.62</v>
      </c>
      <c r="G4">
        <v>531.9</v>
      </c>
      <c r="H4">
        <v>532.77</v>
      </c>
      <c r="K4" t="s">
        <v>17</v>
      </c>
      <c r="L4">
        <v>500</v>
      </c>
    </row>
    <row r="5" spans="1:12" x14ac:dyDescent="0.25">
      <c r="A5">
        <v>3</v>
      </c>
      <c r="B5">
        <v>797.14599999999996</v>
      </c>
      <c r="C5">
        <v>532.75</v>
      </c>
      <c r="D5">
        <v>773.12</v>
      </c>
      <c r="E5">
        <v>754.47</v>
      </c>
      <c r="G5">
        <v>531.25</v>
      </c>
      <c r="H5">
        <v>533.86</v>
      </c>
      <c r="K5" t="s">
        <v>18</v>
      </c>
      <c r="L5">
        <v>0.98</v>
      </c>
    </row>
    <row r="6" spans="1:12" x14ac:dyDescent="0.25">
      <c r="A6">
        <v>4</v>
      </c>
      <c r="B6">
        <v>797.14599999999996</v>
      </c>
      <c r="C6">
        <v>532.75</v>
      </c>
      <c r="D6">
        <v>788.86</v>
      </c>
      <c r="E6">
        <v>777.09</v>
      </c>
      <c r="G6">
        <v>532.17999999999995</v>
      </c>
      <c r="H6">
        <v>536.16999999999996</v>
      </c>
      <c r="K6" t="s">
        <v>19</v>
      </c>
      <c r="L6">
        <v>1</v>
      </c>
    </row>
    <row r="7" spans="1:12" x14ac:dyDescent="0.25">
      <c r="A7">
        <v>5</v>
      </c>
      <c r="B7">
        <v>797.14599999999996</v>
      </c>
      <c r="C7">
        <v>532.75</v>
      </c>
      <c r="D7">
        <v>764.33</v>
      </c>
      <c r="E7">
        <v>771.99</v>
      </c>
      <c r="G7">
        <v>530.1</v>
      </c>
      <c r="H7">
        <v>531.25</v>
      </c>
      <c r="K7" t="s">
        <v>20</v>
      </c>
      <c r="L7">
        <v>0.6</v>
      </c>
    </row>
    <row r="8" spans="1:12" x14ac:dyDescent="0.25">
      <c r="A8">
        <v>6</v>
      </c>
      <c r="B8">
        <v>797.14599999999996</v>
      </c>
      <c r="C8">
        <v>532.75</v>
      </c>
      <c r="D8">
        <v>769.19</v>
      </c>
      <c r="E8">
        <v>741.04</v>
      </c>
      <c r="G8">
        <v>532.22</v>
      </c>
      <c r="H8">
        <v>531.35</v>
      </c>
      <c r="K8" t="s">
        <v>21</v>
      </c>
      <c r="L8">
        <v>0.6</v>
      </c>
    </row>
    <row r="9" spans="1:12" x14ac:dyDescent="0.25">
      <c r="A9">
        <v>7</v>
      </c>
      <c r="B9">
        <v>797.14599999999996</v>
      </c>
      <c r="C9">
        <v>532.75</v>
      </c>
      <c r="D9">
        <v>753.06</v>
      </c>
      <c r="E9">
        <v>741.07</v>
      </c>
      <c r="G9">
        <v>530.1</v>
      </c>
      <c r="H9">
        <v>533.47</v>
      </c>
    </row>
    <row r="10" spans="1:12" x14ac:dyDescent="0.25">
      <c r="A10">
        <v>8</v>
      </c>
      <c r="B10">
        <v>797.14599999999996</v>
      </c>
      <c r="C10">
        <v>532.75</v>
      </c>
      <c r="D10">
        <v>755.32</v>
      </c>
      <c r="E10">
        <v>755.6</v>
      </c>
      <c r="G10">
        <v>532.17999999999995</v>
      </c>
      <c r="H10">
        <v>533.91</v>
      </c>
      <c r="K10" t="s">
        <v>32</v>
      </c>
      <c r="L10" t="s">
        <v>9</v>
      </c>
    </row>
    <row r="11" spans="1:12" x14ac:dyDescent="0.25">
      <c r="A11">
        <v>9</v>
      </c>
      <c r="B11">
        <v>797.14599999999996</v>
      </c>
      <c r="C11">
        <v>532.75</v>
      </c>
      <c r="D11">
        <v>733.72</v>
      </c>
      <c r="E11">
        <v>761.42</v>
      </c>
      <c r="G11">
        <v>530.1</v>
      </c>
      <c r="H11">
        <v>531.25</v>
      </c>
    </row>
    <row r="12" spans="1:12" x14ac:dyDescent="0.25">
      <c r="A12">
        <v>10</v>
      </c>
      <c r="B12">
        <v>797.14599999999996</v>
      </c>
      <c r="C12">
        <v>532.75</v>
      </c>
      <c r="D12">
        <v>761.53</v>
      </c>
      <c r="E12">
        <v>771.03</v>
      </c>
      <c r="G12">
        <v>531.25</v>
      </c>
      <c r="H12">
        <v>530.1</v>
      </c>
    </row>
    <row r="13" spans="1:12" x14ac:dyDescent="0.25">
      <c r="A13">
        <v>11</v>
      </c>
      <c r="B13">
        <v>797.14599999999996</v>
      </c>
      <c r="C13">
        <v>532.75</v>
      </c>
      <c r="D13">
        <v>771.74</v>
      </c>
      <c r="E13">
        <v>757.26</v>
      </c>
      <c r="G13">
        <v>532.32000000000005</v>
      </c>
      <c r="H13">
        <v>533.73</v>
      </c>
    </row>
    <row r="14" spans="1:12" x14ac:dyDescent="0.25">
      <c r="A14">
        <v>12</v>
      </c>
      <c r="B14">
        <v>797.14599999999996</v>
      </c>
      <c r="C14">
        <v>532.75</v>
      </c>
      <c r="D14">
        <v>758.83</v>
      </c>
      <c r="E14">
        <v>779.52</v>
      </c>
      <c r="G14">
        <v>533.47</v>
      </c>
      <c r="H14">
        <v>530.1</v>
      </c>
    </row>
    <row r="15" spans="1:12" x14ac:dyDescent="0.25">
      <c r="A15">
        <v>13</v>
      </c>
      <c r="B15">
        <v>797.14599999999996</v>
      </c>
      <c r="C15">
        <v>532.75</v>
      </c>
      <c r="D15">
        <v>769.46</v>
      </c>
      <c r="E15">
        <v>755.7</v>
      </c>
      <c r="G15">
        <v>530.1</v>
      </c>
      <c r="H15">
        <v>533.91</v>
      </c>
    </row>
    <row r="16" spans="1:12" x14ac:dyDescent="0.25">
      <c r="A16">
        <v>14</v>
      </c>
      <c r="B16">
        <v>797.14599999999996</v>
      </c>
      <c r="C16">
        <v>532.75</v>
      </c>
      <c r="D16">
        <v>712.15</v>
      </c>
      <c r="E16">
        <v>751.03</v>
      </c>
      <c r="G16">
        <v>531.35</v>
      </c>
      <c r="H16">
        <v>532.32000000000005</v>
      </c>
    </row>
    <row r="17" spans="1:8" x14ac:dyDescent="0.25">
      <c r="A17">
        <v>15</v>
      </c>
      <c r="B17">
        <v>797.14599999999996</v>
      </c>
      <c r="C17">
        <v>532.75</v>
      </c>
      <c r="D17">
        <v>761.25</v>
      </c>
      <c r="E17">
        <v>760.94</v>
      </c>
      <c r="G17">
        <v>532.38</v>
      </c>
      <c r="H17">
        <v>530.1</v>
      </c>
    </row>
    <row r="18" spans="1:8" x14ac:dyDescent="0.25">
      <c r="A18">
        <v>16</v>
      </c>
      <c r="B18">
        <v>797.14599999999996</v>
      </c>
      <c r="C18">
        <v>532.75</v>
      </c>
      <c r="D18">
        <v>757.53</v>
      </c>
      <c r="E18">
        <v>755.83</v>
      </c>
      <c r="G18">
        <v>532.59</v>
      </c>
      <c r="H18">
        <v>533.53</v>
      </c>
    </row>
    <row r="19" spans="1:8" x14ac:dyDescent="0.25">
      <c r="A19">
        <v>17</v>
      </c>
      <c r="B19">
        <v>797.14599999999996</v>
      </c>
      <c r="C19">
        <v>532.75</v>
      </c>
      <c r="D19">
        <v>762.76</v>
      </c>
      <c r="E19">
        <v>788.6</v>
      </c>
      <c r="G19">
        <v>532.38</v>
      </c>
      <c r="H19">
        <v>530.1</v>
      </c>
    </row>
    <row r="20" spans="1:8" x14ac:dyDescent="0.25">
      <c r="A20">
        <v>18</v>
      </c>
      <c r="B20">
        <v>797.14599999999996</v>
      </c>
      <c r="C20">
        <v>532.75</v>
      </c>
      <c r="D20">
        <v>759.69</v>
      </c>
      <c r="E20">
        <v>775.24</v>
      </c>
      <c r="G20">
        <v>534.85</v>
      </c>
      <c r="H20">
        <v>532.17999999999995</v>
      </c>
    </row>
    <row r="21" spans="1:8" x14ac:dyDescent="0.25">
      <c r="A21">
        <v>19</v>
      </c>
      <c r="B21">
        <v>797.14599999999996</v>
      </c>
      <c r="C21">
        <v>532.75</v>
      </c>
      <c r="D21">
        <v>750.5</v>
      </c>
      <c r="E21">
        <v>765.77</v>
      </c>
      <c r="G21">
        <v>533.16999999999996</v>
      </c>
      <c r="H21">
        <v>531.45000000000005</v>
      </c>
    </row>
    <row r="22" spans="1:8" x14ac:dyDescent="0.25">
      <c r="A22">
        <v>20</v>
      </c>
      <c r="B22">
        <v>797.14599999999996</v>
      </c>
      <c r="C22">
        <v>532.75</v>
      </c>
      <c r="D22">
        <v>778.73</v>
      </c>
      <c r="E22">
        <v>764.73</v>
      </c>
      <c r="G22">
        <v>531.45000000000005</v>
      </c>
      <c r="H22">
        <v>533.1</v>
      </c>
    </row>
    <row r="24" spans="1:8" x14ac:dyDescent="0.25">
      <c r="A24" t="s">
        <v>1</v>
      </c>
      <c r="B24">
        <f>AVERAGE(B3:B22)</f>
        <v>797.14600000000019</v>
      </c>
      <c r="C24">
        <f t="shared" ref="C24:D24" si="0">AVERAGE(C3:C22)</f>
        <v>532.75</v>
      </c>
      <c r="D24">
        <f t="shared" si="0"/>
        <v>761.21100000000001</v>
      </c>
      <c r="E24">
        <f t="shared" ref="E24:H24" si="1">AVERAGE(E3:E22)</f>
        <v>763.8420000000001</v>
      </c>
      <c r="F24" t="e">
        <f t="shared" si="1"/>
        <v>#DIV/0!</v>
      </c>
      <c r="G24">
        <f t="shared" si="1"/>
        <v>531.76200000000006</v>
      </c>
      <c r="H24">
        <f t="shared" si="1"/>
        <v>532.34150000000022</v>
      </c>
    </row>
    <row r="25" spans="1:8" x14ac:dyDescent="0.25">
      <c r="A25" t="s">
        <v>2</v>
      </c>
      <c r="B25">
        <f>MAX(B3:B22)</f>
        <v>797.14599999999996</v>
      </c>
      <c r="C25">
        <f t="shared" ref="C25:D25" si="2">MAX(C3:C22)</f>
        <v>532.75</v>
      </c>
      <c r="D25">
        <f t="shared" si="2"/>
        <v>788.86</v>
      </c>
      <c r="E25">
        <f t="shared" ref="E25:H25" si="3">MAX(E3:E22)</f>
        <v>788.6</v>
      </c>
      <c r="F25">
        <f t="shared" si="3"/>
        <v>0</v>
      </c>
      <c r="G25">
        <f t="shared" si="3"/>
        <v>534.85</v>
      </c>
      <c r="H25">
        <f t="shared" si="3"/>
        <v>536.16999999999996</v>
      </c>
    </row>
    <row r="26" spans="1:8" x14ac:dyDescent="0.25">
      <c r="A26" t="s">
        <v>3</v>
      </c>
      <c r="B26">
        <f>MIN(B3:B22)</f>
        <v>797.14599999999996</v>
      </c>
      <c r="C26">
        <f t="shared" ref="C26:D26" si="4">MIN(C3:C22)</f>
        <v>532.75</v>
      </c>
      <c r="D26">
        <f t="shared" si="4"/>
        <v>712.15</v>
      </c>
      <c r="E26">
        <f t="shared" ref="E26:H26" si="5">MIN(E3:E22)</f>
        <v>741.04</v>
      </c>
      <c r="F26">
        <f t="shared" si="5"/>
        <v>0</v>
      </c>
      <c r="G26">
        <f t="shared" si="5"/>
        <v>529.9</v>
      </c>
      <c r="H26">
        <f t="shared" si="5"/>
        <v>530.1</v>
      </c>
    </row>
    <row r="27" spans="1:8" x14ac:dyDescent="0.25">
      <c r="A27" t="s">
        <v>4</v>
      </c>
      <c r="B27">
        <f>_xlfn.STDEV.S(B3:B22)</f>
        <v>2.3328046883879187E-13</v>
      </c>
      <c r="C27">
        <f t="shared" ref="C27:D27" si="6">_xlfn.STDEV.S(C3:C22)</f>
        <v>0</v>
      </c>
      <c r="D27">
        <f t="shared" si="6"/>
        <v>16.855703673112835</v>
      </c>
      <c r="E27">
        <f t="shared" ref="E27:H27" si="7">_xlfn.STDEV.S(E3:E22)</f>
        <v>12.724892554607905</v>
      </c>
      <c r="F27" t="e">
        <f t="shared" si="7"/>
        <v>#DIV/0!</v>
      </c>
      <c r="G27">
        <f t="shared" si="7"/>
        <v>1.2994314546228101</v>
      </c>
      <c r="H27">
        <f t="shared" si="7"/>
        <v>1.6474390812153694</v>
      </c>
    </row>
    <row r="29" spans="1:8" x14ac:dyDescent="0.25">
      <c r="A29" s="6" t="s">
        <v>13</v>
      </c>
      <c r="B29" s="6"/>
      <c r="C29" s="6"/>
      <c r="D29" s="6"/>
      <c r="E29" s="6"/>
      <c r="F29" s="6"/>
      <c r="G29" s="6"/>
      <c r="H29" s="6"/>
    </row>
    <row r="30" spans="1:8" x14ac:dyDescent="0.25">
      <c r="A30" t="s">
        <v>0</v>
      </c>
    </row>
    <row r="31" spans="1:8" x14ac:dyDescent="0.25">
      <c r="A31">
        <v>1</v>
      </c>
      <c r="B31">
        <v>213.02500000000001</v>
      </c>
      <c r="C31">
        <v>1564.3810000000001</v>
      </c>
      <c r="D31">
        <v>212.40899999999999</v>
      </c>
      <c r="E31">
        <v>233.36600000000001</v>
      </c>
      <c r="G31">
        <v>1614.152</v>
      </c>
      <c r="H31">
        <v>1543.173</v>
      </c>
    </row>
    <row r="32" spans="1:8" x14ac:dyDescent="0.25">
      <c r="A32">
        <v>2</v>
      </c>
      <c r="B32">
        <v>213.74600000000001</v>
      </c>
      <c r="C32">
        <v>1564.19</v>
      </c>
      <c r="D32">
        <v>216.27799999999999</v>
      </c>
      <c r="E32">
        <v>235.1</v>
      </c>
      <c r="G32">
        <v>1606.164</v>
      </c>
      <c r="H32">
        <v>1547.8889999999999</v>
      </c>
    </row>
    <row r="33" spans="1:8" x14ac:dyDescent="0.25">
      <c r="A33">
        <v>3</v>
      </c>
      <c r="B33">
        <v>216.06700000000001</v>
      </c>
      <c r="C33">
        <v>1557.874</v>
      </c>
      <c r="D33">
        <v>215.505</v>
      </c>
      <c r="E33">
        <v>236.60400000000001</v>
      </c>
      <c r="G33">
        <v>1589.893</v>
      </c>
      <c r="H33">
        <v>1546.9449999999999</v>
      </c>
    </row>
    <row r="34" spans="1:8" x14ac:dyDescent="0.25">
      <c r="A34">
        <v>4</v>
      </c>
      <c r="B34">
        <v>214.691</v>
      </c>
      <c r="C34">
        <v>1552.076</v>
      </c>
      <c r="D34">
        <v>216.459</v>
      </c>
      <c r="E34">
        <v>237.602</v>
      </c>
      <c r="G34">
        <v>1590.3340000000001</v>
      </c>
      <c r="H34">
        <v>1551.7840000000001</v>
      </c>
    </row>
    <row r="35" spans="1:8" x14ac:dyDescent="0.25">
      <c r="A35">
        <v>5</v>
      </c>
      <c r="B35">
        <v>210.57900000000001</v>
      </c>
      <c r="C35">
        <v>1546.0930000000001</v>
      </c>
      <c r="D35">
        <v>212.15899999999999</v>
      </c>
      <c r="E35">
        <v>232.773</v>
      </c>
      <c r="G35">
        <v>1573.9449999999999</v>
      </c>
      <c r="H35">
        <v>1550.961</v>
      </c>
    </row>
    <row r="36" spans="1:8" x14ac:dyDescent="0.25">
      <c r="A36">
        <v>6</v>
      </c>
      <c r="B36">
        <v>211.51400000000001</v>
      </c>
      <c r="C36">
        <v>1553.8230000000001</v>
      </c>
      <c r="D36">
        <v>212.30199999999999</v>
      </c>
      <c r="E36">
        <v>232.81399999999999</v>
      </c>
      <c r="G36">
        <v>1576.3530000000001</v>
      </c>
      <c r="H36">
        <v>1547.376</v>
      </c>
    </row>
    <row r="37" spans="1:8" x14ac:dyDescent="0.25">
      <c r="A37">
        <v>7</v>
      </c>
      <c r="B37">
        <v>213.626</v>
      </c>
      <c r="C37">
        <v>1547.9010000000001</v>
      </c>
      <c r="D37">
        <v>212.321</v>
      </c>
      <c r="E37">
        <v>232.999</v>
      </c>
      <c r="G37">
        <v>1582.7470000000001</v>
      </c>
      <c r="H37">
        <v>1540.3679999999999</v>
      </c>
    </row>
    <row r="38" spans="1:8" x14ac:dyDescent="0.25">
      <c r="A38">
        <v>8</v>
      </c>
      <c r="B38">
        <v>214.405</v>
      </c>
      <c r="C38">
        <v>1541.567</v>
      </c>
      <c r="D38">
        <v>212.017</v>
      </c>
      <c r="E38">
        <v>233.172</v>
      </c>
      <c r="G38">
        <v>1585.885</v>
      </c>
      <c r="H38">
        <v>1548.96</v>
      </c>
    </row>
    <row r="39" spans="1:8" x14ac:dyDescent="0.25">
      <c r="A39">
        <v>9</v>
      </c>
      <c r="B39">
        <v>214.63800000000001</v>
      </c>
      <c r="C39">
        <v>1541.5350000000001</v>
      </c>
      <c r="D39">
        <v>212.17699999999999</v>
      </c>
      <c r="E39">
        <v>233.47200000000001</v>
      </c>
      <c r="G39">
        <v>1596.529</v>
      </c>
      <c r="H39">
        <v>1543.973</v>
      </c>
    </row>
    <row r="40" spans="1:8" x14ac:dyDescent="0.25">
      <c r="A40">
        <v>10</v>
      </c>
      <c r="B40">
        <v>214.97800000000001</v>
      </c>
      <c r="C40">
        <v>1549.979</v>
      </c>
      <c r="D40">
        <v>212.07400000000001</v>
      </c>
      <c r="E40">
        <v>233.208</v>
      </c>
      <c r="G40">
        <v>1580.25</v>
      </c>
      <c r="H40">
        <v>1542.3119999999999</v>
      </c>
    </row>
    <row r="41" spans="1:8" x14ac:dyDescent="0.25">
      <c r="A41">
        <v>11</v>
      </c>
      <c r="B41">
        <v>213.05099999999999</v>
      </c>
      <c r="C41">
        <v>1559.568</v>
      </c>
      <c r="D41">
        <v>212.19399999999999</v>
      </c>
      <c r="E41">
        <v>233.256</v>
      </c>
      <c r="G41">
        <v>1570.9359999999999</v>
      </c>
      <c r="H41">
        <v>1542.79</v>
      </c>
    </row>
    <row r="42" spans="1:8" x14ac:dyDescent="0.25">
      <c r="A42">
        <v>12</v>
      </c>
      <c r="B42">
        <v>213.42099999999999</v>
      </c>
      <c r="C42">
        <v>1554.0450000000001</v>
      </c>
      <c r="D42">
        <v>213.61500000000001</v>
      </c>
      <c r="E42">
        <v>233.18100000000001</v>
      </c>
      <c r="G42">
        <v>1577.0550000000001</v>
      </c>
      <c r="H42">
        <v>1545.3679999999999</v>
      </c>
    </row>
    <row r="43" spans="1:8" x14ac:dyDescent="0.25">
      <c r="A43">
        <v>13</v>
      </c>
      <c r="B43">
        <v>213.96199999999999</v>
      </c>
      <c r="C43">
        <v>1555.4559999999999</v>
      </c>
      <c r="D43">
        <v>214.71799999999999</v>
      </c>
      <c r="E43">
        <v>232.65299999999999</v>
      </c>
      <c r="G43">
        <v>1565.7919999999999</v>
      </c>
      <c r="H43">
        <v>1547.1769999999999</v>
      </c>
    </row>
    <row r="44" spans="1:8" x14ac:dyDescent="0.25">
      <c r="A44">
        <v>14</v>
      </c>
      <c r="B44">
        <v>214.602</v>
      </c>
      <c r="C44">
        <v>1562.3130000000001</v>
      </c>
      <c r="D44">
        <v>214.11799999999999</v>
      </c>
      <c r="E44">
        <v>233.55799999999999</v>
      </c>
      <c r="G44">
        <v>1575.0050000000001</v>
      </c>
      <c r="H44">
        <v>1548.43</v>
      </c>
    </row>
    <row r="45" spans="1:8" x14ac:dyDescent="0.25">
      <c r="A45">
        <v>15</v>
      </c>
      <c r="B45">
        <v>215.64099999999999</v>
      </c>
      <c r="C45">
        <v>1574.5039999999999</v>
      </c>
      <c r="D45">
        <v>214.512</v>
      </c>
      <c r="E45">
        <v>233.56399999999999</v>
      </c>
      <c r="G45">
        <v>1575.825</v>
      </c>
      <c r="H45">
        <v>1549.683</v>
      </c>
    </row>
    <row r="46" spans="1:8" x14ac:dyDescent="0.25">
      <c r="A46">
        <v>16</v>
      </c>
      <c r="B46">
        <v>213.35900000000001</v>
      </c>
      <c r="C46">
        <v>1617.9839999999999</v>
      </c>
      <c r="D46">
        <v>213.91</v>
      </c>
      <c r="E46">
        <v>233.36799999999999</v>
      </c>
      <c r="G46">
        <v>1570.78</v>
      </c>
      <c r="H46">
        <v>1551.837</v>
      </c>
    </row>
    <row r="47" spans="1:8" x14ac:dyDescent="0.25">
      <c r="A47">
        <v>17</v>
      </c>
      <c r="B47">
        <v>215.08500000000001</v>
      </c>
      <c r="C47">
        <v>1552.306</v>
      </c>
      <c r="D47">
        <v>214.07900000000001</v>
      </c>
      <c r="E47">
        <v>233.714</v>
      </c>
      <c r="G47">
        <v>1564.3409999999999</v>
      </c>
      <c r="H47">
        <v>1552.8920000000001</v>
      </c>
    </row>
    <row r="48" spans="1:8" x14ac:dyDescent="0.25">
      <c r="A48">
        <v>18</v>
      </c>
      <c r="B48">
        <v>214.916</v>
      </c>
      <c r="C48">
        <v>1548.25</v>
      </c>
      <c r="D48">
        <v>213.99</v>
      </c>
      <c r="E48">
        <v>233.399</v>
      </c>
      <c r="G48">
        <v>1572.962</v>
      </c>
      <c r="H48">
        <v>1542.067</v>
      </c>
    </row>
    <row r="49" spans="1:8" x14ac:dyDescent="0.25">
      <c r="A49">
        <v>19</v>
      </c>
      <c r="B49">
        <v>212.114</v>
      </c>
      <c r="C49">
        <v>1546.127</v>
      </c>
      <c r="D49">
        <v>214.148</v>
      </c>
      <c r="E49">
        <v>233.47900000000001</v>
      </c>
      <c r="G49">
        <v>1572.192</v>
      </c>
      <c r="H49">
        <v>1542.4680000000001</v>
      </c>
    </row>
    <row r="50" spans="1:8" x14ac:dyDescent="0.25">
      <c r="A50">
        <v>20</v>
      </c>
      <c r="B50">
        <v>213.68299999999999</v>
      </c>
      <c r="C50">
        <v>1541.9880000000001</v>
      </c>
      <c r="D50">
        <v>214.00700000000001</v>
      </c>
      <c r="E50">
        <v>233.49799999999999</v>
      </c>
      <c r="G50">
        <v>1565.885</v>
      </c>
      <c r="H50">
        <v>1542.4690000000001</v>
      </c>
    </row>
    <row r="52" spans="1:8" x14ac:dyDescent="0.25">
      <c r="A52" t="s">
        <v>1</v>
      </c>
      <c r="B52">
        <f>AVERAGE(B31:B50)</f>
        <v>213.85514999999995</v>
      </c>
      <c r="C52">
        <f t="shared" ref="C52:D52" si="8">AVERAGE(C31:C50)</f>
        <v>1556.5980000000002</v>
      </c>
      <c r="D52">
        <f t="shared" si="8"/>
        <v>213.64959999999996</v>
      </c>
      <c r="E52">
        <f t="shared" ref="E52:H52" si="9">AVERAGE(E31:E50)</f>
        <v>233.73899999999998</v>
      </c>
      <c r="F52" t="e">
        <f t="shared" si="9"/>
        <v>#DIV/0!</v>
      </c>
      <c r="G52">
        <f t="shared" si="9"/>
        <v>1580.3512500000002</v>
      </c>
      <c r="H52">
        <f t="shared" si="9"/>
        <v>1546.4460999999999</v>
      </c>
    </row>
    <row r="53" spans="1:8" x14ac:dyDescent="0.25">
      <c r="A53" t="s">
        <v>2</v>
      </c>
      <c r="B53">
        <f>MAX(B31:B50)</f>
        <v>216.06700000000001</v>
      </c>
      <c r="C53">
        <f t="shared" ref="C53:D53" si="10">MAX(C31:C50)</f>
        <v>1617.9839999999999</v>
      </c>
      <c r="D53">
        <f t="shared" si="10"/>
        <v>216.459</v>
      </c>
      <c r="E53">
        <f t="shared" ref="E53:H53" si="11">MAX(E31:E50)</f>
        <v>237.602</v>
      </c>
      <c r="F53">
        <f t="shared" si="11"/>
        <v>0</v>
      </c>
      <c r="G53">
        <f t="shared" si="11"/>
        <v>1614.152</v>
      </c>
      <c r="H53">
        <f t="shared" si="11"/>
        <v>1552.8920000000001</v>
      </c>
    </row>
    <row r="54" spans="1:8" x14ac:dyDescent="0.25">
      <c r="A54" t="s">
        <v>3</v>
      </c>
      <c r="B54">
        <f>MIN(B31:B50)</f>
        <v>210.57900000000001</v>
      </c>
      <c r="C54">
        <f t="shared" ref="C54:D54" si="12">MIN(C31:C50)</f>
        <v>1541.5350000000001</v>
      </c>
      <c r="D54">
        <f t="shared" si="12"/>
        <v>212.017</v>
      </c>
      <c r="E54">
        <f t="shared" ref="E54:H54" si="13">MIN(E31:E50)</f>
        <v>232.65299999999999</v>
      </c>
      <c r="F54">
        <f t="shared" si="13"/>
        <v>0</v>
      </c>
      <c r="G54">
        <f t="shared" si="13"/>
        <v>1564.3409999999999</v>
      </c>
      <c r="H54">
        <f t="shared" si="13"/>
        <v>1540.3679999999999</v>
      </c>
    </row>
    <row r="55" spans="1:8" x14ac:dyDescent="0.25">
      <c r="A55" t="s">
        <v>4</v>
      </c>
      <c r="B55">
        <f>_xlfn.STDEV.S(B31:B50)</f>
        <v>1.3625356499440366</v>
      </c>
      <c r="C55">
        <f t="shared" ref="C55:D55" si="14">_xlfn.STDEV.S(C31:C50)</f>
        <v>16.827286740667098</v>
      </c>
      <c r="D55">
        <f t="shared" si="14"/>
        <v>1.4118135928842142</v>
      </c>
      <c r="E55">
        <f t="shared" ref="E55:H55" si="15">_xlfn.STDEV.S(E31:E50)</f>
        <v>1.2628402824377178</v>
      </c>
      <c r="F55" t="e">
        <f t="shared" si="15"/>
        <v>#DIV/0!</v>
      </c>
      <c r="G55">
        <f t="shared" si="15"/>
        <v>13.364414515992225</v>
      </c>
      <c r="H55">
        <f t="shared" si="15"/>
        <v>3.8399819750125395</v>
      </c>
    </row>
    <row r="57" spans="1:8" x14ac:dyDescent="0.25">
      <c r="A57" s="6" t="s">
        <v>12</v>
      </c>
      <c r="B57" s="6"/>
      <c r="C57" s="6"/>
      <c r="D57" s="6"/>
      <c r="E57" s="6"/>
      <c r="F57" s="6"/>
      <c r="G57" s="6"/>
      <c r="H57" s="6"/>
    </row>
    <row r="58" spans="1:8" x14ac:dyDescent="0.25">
      <c r="A58" t="s">
        <v>0</v>
      </c>
    </row>
    <row r="59" spans="1:8" x14ac:dyDescent="0.25">
      <c r="A59">
        <v>1</v>
      </c>
      <c r="B59" s="3">
        <v>7458510</v>
      </c>
      <c r="C59" s="3">
        <v>2663500000</v>
      </c>
      <c r="D59" s="3">
        <v>8996450</v>
      </c>
      <c r="E59" s="3">
        <v>8913410</v>
      </c>
      <c r="G59" s="3">
        <v>2686810000</v>
      </c>
      <c r="H59" s="3">
        <v>2662050000</v>
      </c>
    </row>
    <row r="60" spans="1:8" x14ac:dyDescent="0.25">
      <c r="A60">
        <v>2</v>
      </c>
      <c r="B60" s="3">
        <v>7458510</v>
      </c>
      <c r="C60" s="3">
        <v>2663500000</v>
      </c>
      <c r="D60" s="3">
        <v>9005920</v>
      </c>
      <c r="E60" s="3">
        <v>8919250</v>
      </c>
      <c r="G60" s="3">
        <v>2685170000</v>
      </c>
      <c r="H60" s="3">
        <v>2668760000</v>
      </c>
    </row>
    <row r="61" spans="1:8" x14ac:dyDescent="0.25">
      <c r="A61">
        <v>3</v>
      </c>
      <c r="B61" s="3">
        <v>7458510</v>
      </c>
      <c r="C61" s="3">
        <v>2663500000</v>
      </c>
      <c r="D61" s="3">
        <v>8981130</v>
      </c>
      <c r="E61" s="3">
        <v>8911780</v>
      </c>
      <c r="G61" s="3">
        <v>2676730000</v>
      </c>
      <c r="H61" s="3">
        <v>2664450000</v>
      </c>
    </row>
    <row r="62" spans="1:8" x14ac:dyDescent="0.25">
      <c r="A62">
        <v>4</v>
      </c>
      <c r="B62" s="3">
        <v>7458510</v>
      </c>
      <c r="C62" s="3">
        <v>2663500000</v>
      </c>
      <c r="D62" s="3">
        <v>8991520</v>
      </c>
      <c r="E62" s="3">
        <v>8908170</v>
      </c>
      <c r="G62" s="3">
        <v>2670860000</v>
      </c>
      <c r="H62" s="3">
        <v>2673610000</v>
      </c>
    </row>
    <row r="63" spans="1:8" x14ac:dyDescent="0.25">
      <c r="A63">
        <v>5</v>
      </c>
      <c r="B63" s="3">
        <v>7458510</v>
      </c>
      <c r="C63" s="3">
        <v>2663500000</v>
      </c>
      <c r="D63" s="3">
        <v>8969440</v>
      </c>
      <c r="E63" s="3">
        <v>8903760</v>
      </c>
      <c r="G63" s="3">
        <v>2670680000</v>
      </c>
      <c r="H63" s="3">
        <v>2678030000</v>
      </c>
    </row>
    <row r="64" spans="1:8" x14ac:dyDescent="0.25">
      <c r="A64">
        <v>6</v>
      </c>
      <c r="B64" s="3">
        <v>7458510</v>
      </c>
      <c r="C64" s="3">
        <v>2663500000</v>
      </c>
      <c r="D64" s="3">
        <v>8979340</v>
      </c>
      <c r="E64" s="3">
        <v>8915510</v>
      </c>
      <c r="G64" s="3">
        <v>2688890000</v>
      </c>
      <c r="H64" s="3">
        <v>2671000000</v>
      </c>
    </row>
    <row r="65" spans="1:8" x14ac:dyDescent="0.25">
      <c r="A65">
        <v>7</v>
      </c>
      <c r="B65" s="3">
        <v>7458510</v>
      </c>
      <c r="C65" s="3">
        <v>2663500000</v>
      </c>
      <c r="D65" s="3">
        <v>8986580</v>
      </c>
      <c r="E65" s="3">
        <v>8907140</v>
      </c>
      <c r="G65" s="3">
        <v>2696500000</v>
      </c>
      <c r="H65" s="3">
        <v>2657760000</v>
      </c>
    </row>
    <row r="66" spans="1:8" x14ac:dyDescent="0.25">
      <c r="A66">
        <v>8</v>
      </c>
      <c r="B66" s="3">
        <v>7458510</v>
      </c>
      <c r="C66" s="3">
        <v>2663500000</v>
      </c>
      <c r="D66" s="3">
        <v>8998900</v>
      </c>
      <c r="E66" s="3">
        <v>8901800</v>
      </c>
      <c r="G66" s="3">
        <v>2679740000</v>
      </c>
      <c r="H66" s="3">
        <v>2675150000</v>
      </c>
    </row>
    <row r="67" spans="1:8" x14ac:dyDescent="0.25">
      <c r="A67">
        <v>9</v>
      </c>
      <c r="B67" s="3">
        <v>7458510</v>
      </c>
      <c r="C67" s="3">
        <v>2663500000</v>
      </c>
      <c r="D67" s="3">
        <v>8984860</v>
      </c>
      <c r="E67" s="3">
        <v>8920720</v>
      </c>
      <c r="G67" s="3">
        <v>2699210000</v>
      </c>
      <c r="H67" s="3">
        <v>2665790000</v>
      </c>
    </row>
    <row r="68" spans="1:8" x14ac:dyDescent="0.25">
      <c r="A68">
        <v>10</v>
      </c>
      <c r="B68" s="3">
        <v>7458510</v>
      </c>
      <c r="C68" s="3">
        <v>2663500000</v>
      </c>
      <c r="D68" s="3">
        <v>8981100</v>
      </c>
      <c r="E68" s="3">
        <v>8930280</v>
      </c>
      <c r="G68" s="3">
        <v>2685850000</v>
      </c>
      <c r="H68" s="3">
        <v>2663730000</v>
      </c>
    </row>
    <row r="69" spans="1:8" x14ac:dyDescent="0.25">
      <c r="A69">
        <v>11</v>
      </c>
      <c r="B69" s="3">
        <v>7458510</v>
      </c>
      <c r="C69" s="3">
        <v>2663500000</v>
      </c>
      <c r="D69" s="3">
        <v>9006360</v>
      </c>
      <c r="E69" s="3">
        <v>8934570</v>
      </c>
      <c r="G69" s="3">
        <v>2680020000</v>
      </c>
      <c r="H69" s="3">
        <v>2661790000</v>
      </c>
    </row>
    <row r="70" spans="1:8" x14ac:dyDescent="0.25">
      <c r="A70">
        <v>12</v>
      </c>
      <c r="B70" s="3">
        <v>7458510</v>
      </c>
      <c r="C70" s="3">
        <v>2663500000</v>
      </c>
      <c r="D70" s="3">
        <v>8999700</v>
      </c>
      <c r="E70" s="3">
        <v>8919890</v>
      </c>
      <c r="G70" s="3">
        <v>2691460000</v>
      </c>
      <c r="H70" s="3">
        <v>2669690000</v>
      </c>
    </row>
    <row r="71" spans="1:8" x14ac:dyDescent="0.25">
      <c r="A71">
        <v>13</v>
      </c>
      <c r="B71" s="3">
        <v>7458510</v>
      </c>
      <c r="C71" s="3">
        <v>2663500000</v>
      </c>
      <c r="D71" s="3">
        <v>8979400</v>
      </c>
      <c r="E71" s="3">
        <v>8917050</v>
      </c>
      <c r="G71" s="3">
        <v>2668380000</v>
      </c>
      <c r="H71" s="3">
        <v>2669000000</v>
      </c>
    </row>
    <row r="72" spans="1:8" x14ac:dyDescent="0.25">
      <c r="A72">
        <v>14</v>
      </c>
      <c r="B72" s="3">
        <v>7458510</v>
      </c>
      <c r="C72" s="3">
        <v>2663500000</v>
      </c>
      <c r="D72" s="3">
        <v>8976350</v>
      </c>
      <c r="E72" s="3">
        <v>8917230</v>
      </c>
      <c r="G72" s="3">
        <v>2685460000</v>
      </c>
      <c r="H72" s="3">
        <v>2672650000</v>
      </c>
    </row>
    <row r="73" spans="1:8" x14ac:dyDescent="0.25">
      <c r="A73">
        <v>15</v>
      </c>
      <c r="B73" s="3">
        <v>7458510</v>
      </c>
      <c r="C73" s="3">
        <v>2663500000</v>
      </c>
      <c r="D73" s="3">
        <v>8988930</v>
      </c>
      <c r="E73" s="3">
        <v>8930940</v>
      </c>
      <c r="G73" s="3">
        <v>2689050000</v>
      </c>
      <c r="H73" s="3">
        <v>2676280000</v>
      </c>
    </row>
    <row r="74" spans="1:8" x14ac:dyDescent="0.25">
      <c r="A74">
        <v>16</v>
      </c>
      <c r="B74" s="3">
        <v>7458510</v>
      </c>
      <c r="C74" s="3">
        <v>2663500000</v>
      </c>
      <c r="D74" s="3">
        <v>8994930</v>
      </c>
      <c r="E74" s="3">
        <v>8932260</v>
      </c>
      <c r="G74" s="3">
        <v>2680190000</v>
      </c>
      <c r="H74" s="3">
        <v>2680880000</v>
      </c>
    </row>
    <row r="75" spans="1:8" x14ac:dyDescent="0.25">
      <c r="A75">
        <v>17</v>
      </c>
      <c r="B75" s="3">
        <v>7458510</v>
      </c>
      <c r="C75" s="3">
        <v>2663500000</v>
      </c>
      <c r="D75" s="3">
        <v>9014820</v>
      </c>
      <c r="E75" s="3">
        <v>8930640</v>
      </c>
      <c r="G75" s="3">
        <v>2666200000</v>
      </c>
      <c r="H75" s="3">
        <v>2680400000</v>
      </c>
    </row>
    <row r="76" spans="1:8" x14ac:dyDescent="0.25">
      <c r="A76">
        <v>18</v>
      </c>
      <c r="B76" s="3">
        <v>7458510</v>
      </c>
      <c r="C76" s="3">
        <v>2663500000</v>
      </c>
      <c r="D76" s="3">
        <v>8982470</v>
      </c>
      <c r="E76" s="3">
        <v>8938600</v>
      </c>
      <c r="G76" s="3">
        <v>2683410000</v>
      </c>
      <c r="H76" s="3">
        <v>2662290000</v>
      </c>
    </row>
    <row r="77" spans="1:8" x14ac:dyDescent="0.25">
      <c r="A77">
        <v>19</v>
      </c>
      <c r="B77" s="3">
        <v>7458510</v>
      </c>
      <c r="C77" s="3">
        <v>2663500000</v>
      </c>
      <c r="D77" s="3">
        <v>8981570</v>
      </c>
      <c r="E77" s="3">
        <v>8929620</v>
      </c>
      <c r="G77" s="3">
        <v>2682390000</v>
      </c>
      <c r="H77" s="3">
        <v>2663170000</v>
      </c>
    </row>
    <row r="78" spans="1:8" x14ac:dyDescent="0.25">
      <c r="A78">
        <v>20</v>
      </c>
      <c r="B78" s="3">
        <v>7458510</v>
      </c>
      <c r="C78" s="3">
        <v>2663500000</v>
      </c>
      <c r="D78" s="3">
        <v>8989940</v>
      </c>
      <c r="E78" s="3">
        <v>8919150</v>
      </c>
      <c r="G78" s="3">
        <v>2669740000</v>
      </c>
      <c r="H78" s="3">
        <v>2662050000</v>
      </c>
    </row>
    <row r="80" spans="1:8" x14ac:dyDescent="0.25">
      <c r="A80" t="s">
        <v>1</v>
      </c>
      <c r="B80">
        <f>AVERAGE(B59:B78)</f>
        <v>7458510</v>
      </c>
      <c r="C80">
        <f t="shared" ref="C80:D80" si="16">AVERAGE(C59:C78)</f>
        <v>2663500000</v>
      </c>
      <c r="D80">
        <f t="shared" si="16"/>
        <v>8989485.5</v>
      </c>
      <c r="E80">
        <f t="shared" ref="E80:H80" si="17">AVERAGE(E59:E78)</f>
        <v>8920088.5</v>
      </c>
      <c r="F80" t="e">
        <f t="shared" si="17"/>
        <v>#DIV/0!</v>
      </c>
      <c r="G80">
        <f>AVERAGE(G59:G69)</f>
        <v>2683678181.818182</v>
      </c>
      <c r="H80">
        <f t="shared" si="17"/>
        <v>2668926500</v>
      </c>
    </row>
    <row r="81" spans="1:8" x14ac:dyDescent="0.25">
      <c r="A81" t="s">
        <v>2</v>
      </c>
      <c r="B81">
        <f>MAX(B59:B78)</f>
        <v>7458510</v>
      </c>
      <c r="C81">
        <f t="shared" ref="C81:D81" si="18">MAX(C59:C78)</f>
        <v>2663500000</v>
      </c>
      <c r="D81">
        <f t="shared" si="18"/>
        <v>9014820</v>
      </c>
      <c r="E81">
        <f t="shared" ref="E81:H81" si="19">MAX(E59:E78)</f>
        <v>8938600</v>
      </c>
      <c r="F81">
        <f t="shared" si="19"/>
        <v>0</v>
      </c>
      <c r="G81">
        <f>MAX(G59:G69)</f>
        <v>2699210000</v>
      </c>
      <c r="H81">
        <f t="shared" si="19"/>
        <v>2680880000</v>
      </c>
    </row>
    <row r="82" spans="1:8" x14ac:dyDescent="0.25">
      <c r="A82" t="s">
        <v>3</v>
      </c>
      <c r="B82">
        <f>MIN(B59:B78)</f>
        <v>7458510</v>
      </c>
      <c r="C82">
        <f t="shared" ref="C82:D82" si="20">MIN(C59:C78)</f>
        <v>2663500000</v>
      </c>
      <c r="D82">
        <f t="shared" si="20"/>
        <v>8969440</v>
      </c>
      <c r="E82">
        <f t="shared" ref="E82:H82" si="21">MIN(E59:E78)</f>
        <v>8901800</v>
      </c>
      <c r="F82">
        <f t="shared" si="21"/>
        <v>0</v>
      </c>
      <c r="G82">
        <f>MIN(G59:G69)</f>
        <v>2670680000</v>
      </c>
      <c r="H82">
        <f t="shared" si="21"/>
        <v>2657760000</v>
      </c>
    </row>
    <row r="83" spans="1:8" x14ac:dyDescent="0.25">
      <c r="A83" t="s">
        <v>4</v>
      </c>
      <c r="B83">
        <f>_xlfn.STDEV.S(B59:B78)</f>
        <v>0</v>
      </c>
      <c r="C83">
        <f t="shared" ref="C83:D83" si="22">_xlfn.STDEV.S(C59:C78)</f>
        <v>0</v>
      </c>
      <c r="D83">
        <f t="shared" si="22"/>
        <v>11546.931456132905</v>
      </c>
      <c r="E83">
        <f t="shared" ref="E83:H83" si="23">_xlfn.STDEV.S(E59:E78)</f>
        <v>10734.022287739308</v>
      </c>
      <c r="F83" t="e">
        <f t="shared" si="23"/>
        <v>#DIV/0!</v>
      </c>
      <c r="G83">
        <f>_xlfn.STDEV.S(G59:G69)</f>
        <v>9273496.447599275</v>
      </c>
      <c r="H83">
        <f t="shared" si="23"/>
        <v>6864000.8856274728</v>
      </c>
    </row>
  </sheetData>
  <mergeCells count="4">
    <mergeCell ref="A1:H1"/>
    <mergeCell ref="A29:H29"/>
    <mergeCell ref="A57:H57"/>
    <mergeCell ref="K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ACO2OptXnge500</vt:lpstr>
      <vt:lpstr>ACOLSCompareE-n51-k5_500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Wright</dc:creator>
  <cp:lastModifiedBy>William Wright</cp:lastModifiedBy>
  <dcterms:created xsi:type="dcterms:W3CDTF">2021-03-19T08:25:38Z</dcterms:created>
  <dcterms:modified xsi:type="dcterms:W3CDTF">2021-03-28T15:58:15Z</dcterms:modified>
</cp:coreProperties>
</file>