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mw13\Documents\GitHub\Dissertation\"/>
    </mc:Choice>
  </mc:AlternateContent>
  <xr:revisionPtr revIDLastSave="0" documentId="13_ncr:1_{9A6C4C55-7543-4F72-BCBE-F5BAA21A0F85}" xr6:coauthVersionLast="46" xr6:coauthVersionMax="46" xr10:uidLastSave="{00000000-0000-0000-0000-000000000000}"/>
  <bookViews>
    <workbookView xWindow="13905" yWindow="5760" windowWidth="14895" windowHeight="10440" firstSheet="1" activeTab="2" xr2:uid="{223E031C-BC6D-4AC8-8423-87E78239D56B}"/>
  </bookViews>
  <sheets>
    <sheet name="TEMPLATE" sheetId="2" r:id="rId1"/>
    <sheet name="ACO2OptXnge500" sheetId="1" r:id="rId2"/>
    <sheet name="ACOLSCompareE-n51-k5_50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0" i="3" l="1"/>
  <c r="F80" i="3"/>
  <c r="G80" i="3"/>
  <c r="H80" i="3"/>
  <c r="E81" i="3"/>
  <c r="F81" i="3"/>
  <c r="G81" i="3"/>
  <c r="H81" i="3"/>
  <c r="E82" i="3"/>
  <c r="F82" i="3"/>
  <c r="G82" i="3"/>
  <c r="H82" i="3"/>
  <c r="E83" i="3"/>
  <c r="F83" i="3"/>
  <c r="G83" i="3"/>
  <c r="H83" i="3"/>
  <c r="E52" i="3"/>
  <c r="F52" i="3"/>
  <c r="G52" i="3"/>
  <c r="H52" i="3"/>
  <c r="E53" i="3"/>
  <c r="F53" i="3"/>
  <c r="G53" i="3"/>
  <c r="H53" i="3"/>
  <c r="E54" i="3"/>
  <c r="F54" i="3"/>
  <c r="G54" i="3"/>
  <c r="H54" i="3"/>
  <c r="E55" i="3"/>
  <c r="F55" i="3"/>
  <c r="G55" i="3"/>
  <c r="H55" i="3"/>
  <c r="E24" i="3"/>
  <c r="F24" i="3"/>
  <c r="G24" i="3"/>
  <c r="H24" i="3"/>
  <c r="E25" i="3"/>
  <c r="F25" i="3"/>
  <c r="G25" i="3"/>
  <c r="H25" i="3"/>
  <c r="E26" i="3"/>
  <c r="F26" i="3"/>
  <c r="G26" i="3"/>
  <c r="H26" i="3"/>
  <c r="E27" i="3"/>
  <c r="F27" i="3"/>
  <c r="G27" i="3"/>
  <c r="H27" i="3"/>
  <c r="D83" i="3"/>
  <c r="C83" i="3"/>
  <c r="B83" i="3"/>
  <c r="D82" i="3"/>
  <c r="C82" i="3"/>
  <c r="B82" i="3"/>
  <c r="D81" i="3"/>
  <c r="C81" i="3"/>
  <c r="B81" i="3"/>
  <c r="D80" i="3"/>
  <c r="C80" i="3"/>
  <c r="B80" i="3"/>
  <c r="D55" i="3"/>
  <c r="C55" i="3"/>
  <c r="B55" i="3"/>
  <c r="D54" i="3"/>
  <c r="C54" i="3"/>
  <c r="B54" i="3"/>
  <c r="D53" i="3"/>
  <c r="C53" i="3"/>
  <c r="B53" i="3"/>
  <c r="D52" i="3"/>
  <c r="C52" i="3"/>
  <c r="B52" i="3"/>
  <c r="D27" i="3"/>
  <c r="C27" i="3"/>
  <c r="B27" i="3"/>
  <c r="D26" i="3"/>
  <c r="C26" i="3"/>
  <c r="B26" i="3"/>
  <c r="D25" i="3"/>
  <c r="C25" i="3"/>
  <c r="B25" i="3"/>
  <c r="D24" i="3"/>
  <c r="C24" i="3"/>
  <c r="B24" i="3"/>
  <c r="C93" i="1"/>
  <c r="D93" i="1"/>
  <c r="E93" i="1"/>
  <c r="F93" i="1"/>
  <c r="G93" i="1"/>
  <c r="H93" i="1"/>
  <c r="B93" i="1"/>
  <c r="C88" i="1"/>
  <c r="D88" i="1"/>
  <c r="E88" i="1"/>
  <c r="F88" i="1"/>
  <c r="G88" i="1"/>
  <c r="H88" i="1"/>
  <c r="B88" i="1"/>
  <c r="H83" i="2"/>
  <c r="G83" i="2"/>
  <c r="F83" i="2"/>
  <c r="E83" i="2"/>
  <c r="D83" i="2"/>
  <c r="C83" i="2"/>
  <c r="B83" i="2"/>
  <c r="H82" i="2"/>
  <c r="G82" i="2"/>
  <c r="F82" i="2"/>
  <c r="E82" i="2"/>
  <c r="D82" i="2"/>
  <c r="C82" i="2"/>
  <c r="B82" i="2"/>
  <c r="H81" i="2"/>
  <c r="G81" i="2"/>
  <c r="F81" i="2"/>
  <c r="E81" i="2"/>
  <c r="D81" i="2"/>
  <c r="C81" i="2"/>
  <c r="B81" i="2"/>
  <c r="H80" i="2"/>
  <c r="G80" i="2"/>
  <c r="F80" i="2"/>
  <c r="E80" i="2"/>
  <c r="D80" i="2"/>
  <c r="C80" i="2"/>
  <c r="B80" i="2"/>
  <c r="H55" i="2"/>
  <c r="G55" i="2"/>
  <c r="F55" i="2"/>
  <c r="E55" i="2"/>
  <c r="D55" i="2"/>
  <c r="C55" i="2"/>
  <c r="B55" i="2"/>
  <c r="H54" i="2"/>
  <c r="G54" i="2"/>
  <c r="F54" i="2"/>
  <c r="E54" i="2"/>
  <c r="D54" i="2"/>
  <c r="C54" i="2"/>
  <c r="B54" i="2"/>
  <c r="H53" i="2"/>
  <c r="G53" i="2"/>
  <c r="F53" i="2"/>
  <c r="E53" i="2"/>
  <c r="D53" i="2"/>
  <c r="C53" i="2"/>
  <c r="B53" i="2"/>
  <c r="H52" i="2"/>
  <c r="G52" i="2"/>
  <c r="F52" i="2"/>
  <c r="E52" i="2"/>
  <c r="D52" i="2"/>
  <c r="C52" i="2"/>
  <c r="B52" i="2"/>
  <c r="H27" i="2"/>
  <c r="G27" i="2"/>
  <c r="F27" i="2"/>
  <c r="E27" i="2"/>
  <c r="D27" i="2"/>
  <c r="C27" i="2"/>
  <c r="B27" i="2"/>
  <c r="H26" i="2"/>
  <c r="G26" i="2"/>
  <c r="F26" i="2"/>
  <c r="E26" i="2"/>
  <c r="D26" i="2"/>
  <c r="C26" i="2"/>
  <c r="B26" i="2"/>
  <c r="H25" i="2"/>
  <c r="G25" i="2"/>
  <c r="F25" i="2"/>
  <c r="E25" i="2"/>
  <c r="D25" i="2"/>
  <c r="C25" i="2"/>
  <c r="B25" i="2"/>
  <c r="H24" i="2"/>
  <c r="G24" i="2"/>
  <c r="F24" i="2"/>
  <c r="E24" i="2"/>
  <c r="D24" i="2"/>
  <c r="C24" i="2"/>
  <c r="B24" i="2"/>
  <c r="C80" i="1"/>
  <c r="D80" i="1"/>
  <c r="E80" i="1"/>
  <c r="F80" i="1"/>
  <c r="G80" i="1"/>
  <c r="H80" i="1"/>
  <c r="C81" i="1"/>
  <c r="D81" i="1"/>
  <c r="E81" i="1"/>
  <c r="F81" i="1"/>
  <c r="G81" i="1"/>
  <c r="H81" i="1"/>
  <c r="C82" i="1"/>
  <c r="D82" i="1"/>
  <c r="E82" i="1"/>
  <c r="F82" i="1"/>
  <c r="G82" i="1"/>
  <c r="H82" i="1"/>
  <c r="C83" i="1"/>
  <c r="D83" i="1"/>
  <c r="E83" i="1"/>
  <c r="F83" i="1"/>
  <c r="G83" i="1"/>
  <c r="H83" i="1"/>
  <c r="C52" i="1"/>
  <c r="D52" i="1"/>
  <c r="E52" i="1"/>
  <c r="F52" i="1"/>
  <c r="G52" i="1"/>
  <c r="H52" i="1"/>
  <c r="C53" i="1"/>
  <c r="D53" i="1"/>
  <c r="E53" i="1"/>
  <c r="F53" i="1"/>
  <c r="G53" i="1"/>
  <c r="H53" i="1"/>
  <c r="C54" i="1"/>
  <c r="D54" i="1"/>
  <c r="E54" i="1"/>
  <c r="F54" i="1"/>
  <c r="G54" i="1"/>
  <c r="H54" i="1"/>
  <c r="C55" i="1"/>
  <c r="D55" i="1"/>
  <c r="E55" i="1"/>
  <c r="F55" i="1"/>
  <c r="G55" i="1"/>
  <c r="H55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B83" i="1"/>
  <c r="B82" i="1"/>
  <c r="B81" i="1"/>
  <c r="B80" i="1"/>
  <c r="B55" i="1"/>
  <c r="B54" i="1"/>
  <c r="B53" i="1"/>
  <c r="B52" i="1"/>
  <c r="B27" i="1"/>
  <c r="B26" i="1"/>
  <c r="B25" i="1"/>
  <c r="B24" i="1"/>
</calcChain>
</file>

<file path=xl/sharedStrings.xml><?xml version="1.0" encoding="utf-8"?>
<sst xmlns="http://schemas.openxmlformats.org/spreadsheetml/2006/main" count="100" uniqueCount="33">
  <si>
    <t>Runs</t>
  </si>
  <si>
    <t>Mean</t>
  </si>
  <si>
    <t>Max</t>
  </si>
  <si>
    <t>Min</t>
  </si>
  <si>
    <t>STDV</t>
  </si>
  <si>
    <t>E-n22-k4</t>
  </si>
  <si>
    <t>E-n23-k4</t>
  </si>
  <si>
    <t>E-n30-k3</t>
  </si>
  <si>
    <t>E-n33-k4</t>
  </si>
  <si>
    <t>E-n51-k5</t>
  </si>
  <si>
    <t>E-n76-k7</t>
  </si>
  <si>
    <t>E-n101-k8</t>
  </si>
  <si>
    <t>Evaluations</t>
  </si>
  <si>
    <t>Time (secs)</t>
  </si>
  <si>
    <t>Score</t>
  </si>
  <si>
    <t>ACO</t>
  </si>
  <si>
    <t>Num Ants</t>
  </si>
  <si>
    <t>Iterations</t>
  </si>
  <si>
    <t>Pheromone Decrease</t>
  </si>
  <si>
    <t>Q</t>
  </si>
  <si>
    <t>Alpha</t>
  </si>
  <si>
    <t>Beta</t>
  </si>
  <si>
    <t>Optimal Iteration</t>
  </si>
  <si>
    <t>CPU</t>
  </si>
  <si>
    <t>RAM</t>
  </si>
  <si>
    <t>No LS</t>
  </si>
  <si>
    <t>Two Opt</t>
  </si>
  <si>
    <t>Exchange</t>
  </si>
  <si>
    <t>Pheromone Exchange</t>
  </si>
  <si>
    <t>LK-Search</t>
  </si>
  <si>
    <t>Two-opt Pheromone Exhange</t>
  </si>
  <si>
    <t>Two-opt Exchange</t>
  </si>
  <si>
    <t>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</si>
</sst>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994D-35D7-4C7D-834E-001C23C89CAE}">
  <dimension ref="A1:H83"/>
  <sheetViews>
    <sheetView workbookViewId="0">
      <selection activeCell="D37" sqref="D37"/>
    </sheetView>
  </sheetViews>
  <sheetFormatPr defaultRowHeight="15" x14ac:dyDescent="0.25"/>
  <sheetData>
    <row r="1" spans="1:8" x14ac:dyDescent="0.25">
      <c r="A1" s="3" t="s">
        <v>14</v>
      </c>
      <c r="B1" s="3"/>
      <c r="C1" s="3"/>
      <c r="D1" s="3"/>
      <c r="E1" s="3"/>
      <c r="F1" s="3"/>
      <c r="G1" s="3"/>
      <c r="H1" s="3"/>
    </row>
    <row r="2" spans="1:8" x14ac:dyDescent="0.25">
      <c r="A2" t="s">
        <v>0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</row>
    <row r="3" spans="1:8" x14ac:dyDescent="0.25">
      <c r="A3">
        <v>1</v>
      </c>
    </row>
    <row r="4" spans="1:8" x14ac:dyDescent="0.25">
      <c r="A4">
        <v>2</v>
      </c>
    </row>
    <row r="5" spans="1:8" x14ac:dyDescent="0.25">
      <c r="A5">
        <v>3</v>
      </c>
    </row>
    <row r="6" spans="1:8" x14ac:dyDescent="0.25">
      <c r="A6">
        <v>4</v>
      </c>
    </row>
    <row r="7" spans="1:8" x14ac:dyDescent="0.25">
      <c r="A7">
        <v>5</v>
      </c>
    </row>
    <row r="8" spans="1:8" x14ac:dyDescent="0.25">
      <c r="A8">
        <v>6</v>
      </c>
    </row>
    <row r="9" spans="1:8" x14ac:dyDescent="0.25">
      <c r="A9">
        <v>7</v>
      </c>
    </row>
    <row r="10" spans="1:8" x14ac:dyDescent="0.25">
      <c r="A10">
        <v>8</v>
      </c>
    </row>
    <row r="11" spans="1:8" x14ac:dyDescent="0.25">
      <c r="A11">
        <v>9</v>
      </c>
    </row>
    <row r="12" spans="1:8" x14ac:dyDescent="0.25">
      <c r="A12">
        <v>10</v>
      </c>
    </row>
    <row r="13" spans="1:8" x14ac:dyDescent="0.25">
      <c r="A13">
        <v>11</v>
      </c>
    </row>
    <row r="14" spans="1:8" x14ac:dyDescent="0.25">
      <c r="A14">
        <v>12</v>
      </c>
    </row>
    <row r="15" spans="1:8" x14ac:dyDescent="0.25">
      <c r="A15">
        <v>13</v>
      </c>
    </row>
    <row r="16" spans="1:8" x14ac:dyDescent="0.25">
      <c r="A16">
        <v>14</v>
      </c>
    </row>
    <row r="17" spans="1:8" x14ac:dyDescent="0.25">
      <c r="A17">
        <v>15</v>
      </c>
    </row>
    <row r="18" spans="1:8" x14ac:dyDescent="0.25">
      <c r="A18">
        <v>16</v>
      </c>
    </row>
    <row r="19" spans="1:8" x14ac:dyDescent="0.25">
      <c r="A19">
        <v>17</v>
      </c>
    </row>
    <row r="20" spans="1:8" x14ac:dyDescent="0.25">
      <c r="A20">
        <v>18</v>
      </c>
    </row>
    <row r="21" spans="1:8" x14ac:dyDescent="0.25">
      <c r="A21">
        <v>19</v>
      </c>
    </row>
    <row r="22" spans="1:8" x14ac:dyDescent="0.25">
      <c r="A22">
        <v>20</v>
      </c>
    </row>
    <row r="24" spans="1:8" x14ac:dyDescent="0.25">
      <c r="A24" t="s">
        <v>1</v>
      </c>
      <c r="B24" t="e">
        <f>AVERAGE(B3:B22)</f>
        <v>#DIV/0!</v>
      </c>
      <c r="C24" t="e">
        <f t="shared" ref="C24:H24" si="0">AVERAGE(C3:C22)</f>
        <v>#DIV/0!</v>
      </c>
      <c r="D24" t="e">
        <f t="shared" si="0"/>
        <v>#DIV/0!</v>
      </c>
      <c r="E24" t="e">
        <f t="shared" si="0"/>
        <v>#DIV/0!</v>
      </c>
      <c r="F24" t="e">
        <f t="shared" si="0"/>
        <v>#DIV/0!</v>
      </c>
      <c r="G24" t="e">
        <f t="shared" si="0"/>
        <v>#DIV/0!</v>
      </c>
      <c r="H24" t="e">
        <f t="shared" si="0"/>
        <v>#DIV/0!</v>
      </c>
    </row>
    <row r="25" spans="1:8" x14ac:dyDescent="0.25">
      <c r="A25" t="s">
        <v>2</v>
      </c>
      <c r="B25">
        <f>MAX(B3:B22)</f>
        <v>0</v>
      </c>
      <c r="C25">
        <f t="shared" ref="C25:H25" si="1">MAX(C3:C22)</f>
        <v>0</v>
      </c>
      <c r="D25">
        <f t="shared" si="1"/>
        <v>0</v>
      </c>
      <c r="E25">
        <f t="shared" si="1"/>
        <v>0</v>
      </c>
      <c r="F25">
        <f t="shared" si="1"/>
        <v>0</v>
      </c>
      <c r="G25">
        <f t="shared" si="1"/>
        <v>0</v>
      </c>
      <c r="H25">
        <f t="shared" si="1"/>
        <v>0</v>
      </c>
    </row>
    <row r="26" spans="1:8" x14ac:dyDescent="0.25">
      <c r="A26" t="s">
        <v>3</v>
      </c>
      <c r="B26">
        <f>MIN(B3:B22)</f>
        <v>0</v>
      </c>
      <c r="C26">
        <f t="shared" ref="C26:H26" si="2">MIN(C3:C22)</f>
        <v>0</v>
      </c>
      <c r="D26">
        <f t="shared" si="2"/>
        <v>0</v>
      </c>
      <c r="E26">
        <f t="shared" si="2"/>
        <v>0</v>
      </c>
      <c r="F26">
        <f t="shared" si="2"/>
        <v>0</v>
      </c>
      <c r="G26">
        <f t="shared" si="2"/>
        <v>0</v>
      </c>
      <c r="H26">
        <f t="shared" si="2"/>
        <v>0</v>
      </c>
    </row>
    <row r="27" spans="1:8" x14ac:dyDescent="0.25">
      <c r="A27" t="s">
        <v>4</v>
      </c>
      <c r="B27" t="e">
        <f>_xlfn.STDEV.S(B3:B22)</f>
        <v>#DIV/0!</v>
      </c>
      <c r="C27" t="e">
        <f t="shared" ref="C27:H27" si="3">_xlfn.STDEV.S(C3:C22)</f>
        <v>#DIV/0!</v>
      </c>
      <c r="D27" t="e">
        <f t="shared" si="3"/>
        <v>#DIV/0!</v>
      </c>
      <c r="E27" t="e">
        <f t="shared" si="3"/>
        <v>#DIV/0!</v>
      </c>
      <c r="F27" t="e">
        <f t="shared" si="3"/>
        <v>#DIV/0!</v>
      </c>
      <c r="G27" t="e">
        <f t="shared" si="3"/>
        <v>#DIV/0!</v>
      </c>
      <c r="H27" t="e">
        <f t="shared" si="3"/>
        <v>#DIV/0!</v>
      </c>
    </row>
    <row r="29" spans="1:8" x14ac:dyDescent="0.25">
      <c r="A29" s="3" t="s">
        <v>13</v>
      </c>
      <c r="B29" s="3"/>
      <c r="C29" s="3"/>
      <c r="D29" s="3"/>
      <c r="E29" s="3"/>
      <c r="F29" s="3"/>
      <c r="G29" s="3"/>
      <c r="H29" s="3"/>
    </row>
    <row r="30" spans="1:8" x14ac:dyDescent="0.25">
      <c r="A30" t="s">
        <v>0</v>
      </c>
    </row>
    <row r="31" spans="1:8" x14ac:dyDescent="0.25">
      <c r="A31">
        <v>1</v>
      </c>
    </row>
    <row r="32" spans="1:8" x14ac:dyDescent="0.25">
      <c r="A32">
        <v>2</v>
      </c>
    </row>
    <row r="33" spans="1:1" x14ac:dyDescent="0.25">
      <c r="A33">
        <v>3</v>
      </c>
    </row>
    <row r="34" spans="1:1" x14ac:dyDescent="0.25">
      <c r="A34">
        <v>4</v>
      </c>
    </row>
    <row r="35" spans="1:1" x14ac:dyDescent="0.25">
      <c r="A35">
        <v>5</v>
      </c>
    </row>
    <row r="36" spans="1:1" x14ac:dyDescent="0.25">
      <c r="A36">
        <v>6</v>
      </c>
    </row>
    <row r="37" spans="1:1" x14ac:dyDescent="0.25">
      <c r="A37">
        <v>7</v>
      </c>
    </row>
    <row r="38" spans="1:1" x14ac:dyDescent="0.25">
      <c r="A38">
        <v>8</v>
      </c>
    </row>
    <row r="39" spans="1:1" x14ac:dyDescent="0.25">
      <c r="A39">
        <v>9</v>
      </c>
    </row>
    <row r="40" spans="1:1" x14ac:dyDescent="0.25">
      <c r="A40">
        <v>10</v>
      </c>
    </row>
    <row r="41" spans="1:1" x14ac:dyDescent="0.25">
      <c r="A41">
        <v>11</v>
      </c>
    </row>
    <row r="42" spans="1:1" x14ac:dyDescent="0.25">
      <c r="A42">
        <v>12</v>
      </c>
    </row>
    <row r="43" spans="1:1" x14ac:dyDescent="0.25">
      <c r="A43">
        <v>13</v>
      </c>
    </row>
    <row r="44" spans="1:1" x14ac:dyDescent="0.25">
      <c r="A44">
        <v>14</v>
      </c>
    </row>
    <row r="45" spans="1:1" x14ac:dyDescent="0.25">
      <c r="A45">
        <v>15</v>
      </c>
    </row>
    <row r="46" spans="1:1" x14ac:dyDescent="0.25">
      <c r="A46">
        <v>16</v>
      </c>
    </row>
    <row r="47" spans="1:1" x14ac:dyDescent="0.25">
      <c r="A47">
        <v>17</v>
      </c>
    </row>
    <row r="48" spans="1:1" x14ac:dyDescent="0.25">
      <c r="A48">
        <v>18</v>
      </c>
    </row>
    <row r="49" spans="1:8" x14ac:dyDescent="0.25">
      <c r="A49">
        <v>19</v>
      </c>
    </row>
    <row r="50" spans="1:8" x14ac:dyDescent="0.25">
      <c r="A50">
        <v>20</v>
      </c>
    </row>
    <row r="52" spans="1:8" x14ac:dyDescent="0.25">
      <c r="A52" t="s">
        <v>1</v>
      </c>
      <c r="B52" t="e">
        <f>AVERAGE(B31:B50)</f>
        <v>#DIV/0!</v>
      </c>
      <c r="C52" t="e">
        <f t="shared" ref="C52:H52" si="4">AVERAGE(C31:C50)</f>
        <v>#DIV/0!</v>
      </c>
      <c r="D52" t="e">
        <f t="shared" si="4"/>
        <v>#DIV/0!</v>
      </c>
      <c r="E52" t="e">
        <f t="shared" si="4"/>
        <v>#DIV/0!</v>
      </c>
      <c r="F52" t="e">
        <f t="shared" si="4"/>
        <v>#DIV/0!</v>
      </c>
      <c r="G52" t="e">
        <f t="shared" si="4"/>
        <v>#DIV/0!</v>
      </c>
      <c r="H52" t="e">
        <f t="shared" si="4"/>
        <v>#DIV/0!</v>
      </c>
    </row>
    <row r="53" spans="1:8" x14ac:dyDescent="0.25">
      <c r="A53" t="s">
        <v>2</v>
      </c>
      <c r="B53">
        <f>MAX(B31:B50)</f>
        <v>0</v>
      </c>
      <c r="C53">
        <f t="shared" ref="C53:H53" si="5">MAX(C31:C50)</f>
        <v>0</v>
      </c>
      <c r="D53">
        <f t="shared" si="5"/>
        <v>0</v>
      </c>
      <c r="E53">
        <f t="shared" si="5"/>
        <v>0</v>
      </c>
      <c r="F53">
        <f t="shared" si="5"/>
        <v>0</v>
      </c>
      <c r="G53">
        <f t="shared" si="5"/>
        <v>0</v>
      </c>
      <c r="H53">
        <f t="shared" si="5"/>
        <v>0</v>
      </c>
    </row>
    <row r="54" spans="1:8" x14ac:dyDescent="0.25">
      <c r="A54" t="s">
        <v>3</v>
      </c>
      <c r="B54">
        <f>MIN(B31:B50)</f>
        <v>0</v>
      </c>
      <c r="C54">
        <f t="shared" ref="C54:H54" si="6">MIN(C31:C50)</f>
        <v>0</v>
      </c>
      <c r="D54">
        <f t="shared" si="6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</row>
    <row r="55" spans="1:8" x14ac:dyDescent="0.25">
      <c r="A55" t="s">
        <v>4</v>
      </c>
      <c r="B55" t="e">
        <f>_xlfn.STDEV.S(B31:B50)</f>
        <v>#DIV/0!</v>
      </c>
      <c r="C55" t="e">
        <f t="shared" ref="C55:H55" si="7">_xlfn.STDEV.S(C31:C50)</f>
        <v>#DIV/0!</v>
      </c>
      <c r="D55" t="e">
        <f t="shared" si="7"/>
        <v>#DIV/0!</v>
      </c>
      <c r="E55" t="e">
        <f t="shared" si="7"/>
        <v>#DIV/0!</v>
      </c>
      <c r="F55" t="e">
        <f t="shared" si="7"/>
        <v>#DIV/0!</v>
      </c>
      <c r="G55" t="e">
        <f t="shared" si="7"/>
        <v>#DIV/0!</v>
      </c>
      <c r="H55" t="e">
        <f t="shared" si="7"/>
        <v>#DIV/0!</v>
      </c>
    </row>
    <row r="57" spans="1:8" x14ac:dyDescent="0.25">
      <c r="A57" s="3" t="s">
        <v>12</v>
      </c>
      <c r="B57" s="3"/>
      <c r="C57" s="3"/>
      <c r="D57" s="3"/>
      <c r="E57" s="3"/>
      <c r="F57" s="3"/>
      <c r="G57" s="3"/>
      <c r="H57" s="3"/>
    </row>
    <row r="58" spans="1:8" x14ac:dyDescent="0.25">
      <c r="A58" t="s">
        <v>0</v>
      </c>
    </row>
    <row r="59" spans="1:8" x14ac:dyDescent="0.25">
      <c r="A59">
        <v>1</v>
      </c>
    </row>
    <row r="60" spans="1:8" x14ac:dyDescent="0.25">
      <c r="A60">
        <v>2</v>
      </c>
    </row>
    <row r="61" spans="1:8" x14ac:dyDescent="0.25">
      <c r="A61">
        <v>3</v>
      </c>
    </row>
    <row r="62" spans="1:8" x14ac:dyDescent="0.25">
      <c r="A62">
        <v>4</v>
      </c>
    </row>
    <row r="63" spans="1:8" x14ac:dyDescent="0.25">
      <c r="A63">
        <v>5</v>
      </c>
    </row>
    <row r="64" spans="1:8" x14ac:dyDescent="0.25">
      <c r="A64">
        <v>6</v>
      </c>
    </row>
    <row r="65" spans="1:8" x14ac:dyDescent="0.25">
      <c r="A65">
        <v>7</v>
      </c>
    </row>
    <row r="66" spans="1:8" x14ac:dyDescent="0.25">
      <c r="A66">
        <v>8</v>
      </c>
    </row>
    <row r="67" spans="1:8" x14ac:dyDescent="0.25">
      <c r="A67">
        <v>9</v>
      </c>
    </row>
    <row r="68" spans="1:8" x14ac:dyDescent="0.25">
      <c r="A68">
        <v>10</v>
      </c>
    </row>
    <row r="69" spans="1:8" x14ac:dyDescent="0.25">
      <c r="A69">
        <v>11</v>
      </c>
    </row>
    <row r="70" spans="1:8" x14ac:dyDescent="0.25">
      <c r="A70">
        <v>12</v>
      </c>
    </row>
    <row r="71" spans="1:8" x14ac:dyDescent="0.25">
      <c r="A71">
        <v>13</v>
      </c>
    </row>
    <row r="72" spans="1:8" x14ac:dyDescent="0.25">
      <c r="A72">
        <v>14</v>
      </c>
    </row>
    <row r="73" spans="1:8" x14ac:dyDescent="0.25">
      <c r="A73">
        <v>15</v>
      </c>
    </row>
    <row r="74" spans="1:8" x14ac:dyDescent="0.25">
      <c r="A74">
        <v>16</v>
      </c>
    </row>
    <row r="75" spans="1:8" x14ac:dyDescent="0.25">
      <c r="A75">
        <v>17</v>
      </c>
    </row>
    <row r="76" spans="1:8" x14ac:dyDescent="0.25">
      <c r="A76">
        <v>18</v>
      </c>
    </row>
    <row r="77" spans="1:8" x14ac:dyDescent="0.25">
      <c r="A77">
        <v>19</v>
      </c>
    </row>
    <row r="78" spans="1:8" x14ac:dyDescent="0.25">
      <c r="A78">
        <v>20</v>
      </c>
    </row>
    <row r="80" spans="1:8" x14ac:dyDescent="0.25">
      <c r="A80" t="s">
        <v>1</v>
      </c>
      <c r="B80" t="e">
        <f>AVERAGE(B59:B78)</f>
        <v>#DIV/0!</v>
      </c>
      <c r="C80" t="e">
        <f t="shared" ref="C80:H80" si="8">AVERAGE(C59:C78)</f>
        <v>#DIV/0!</v>
      </c>
      <c r="D80" t="e">
        <f t="shared" si="8"/>
        <v>#DIV/0!</v>
      </c>
      <c r="E80" t="e">
        <f t="shared" si="8"/>
        <v>#DIV/0!</v>
      </c>
      <c r="F80" t="e">
        <f t="shared" si="8"/>
        <v>#DIV/0!</v>
      </c>
      <c r="G80" t="e">
        <f t="shared" si="8"/>
        <v>#DIV/0!</v>
      </c>
      <c r="H80" t="e">
        <f t="shared" si="8"/>
        <v>#DIV/0!</v>
      </c>
    </row>
    <row r="81" spans="1:8" x14ac:dyDescent="0.25">
      <c r="A81" t="s">
        <v>2</v>
      </c>
      <c r="B81">
        <f>MAX(B59:B78)</f>
        <v>0</v>
      </c>
      <c r="C81">
        <f t="shared" ref="C81:H81" si="9">MAX(C59:C78)</f>
        <v>0</v>
      </c>
      <c r="D81">
        <f t="shared" si="9"/>
        <v>0</v>
      </c>
      <c r="E81">
        <f t="shared" si="9"/>
        <v>0</v>
      </c>
      <c r="F81">
        <f t="shared" si="9"/>
        <v>0</v>
      </c>
      <c r="G81">
        <f t="shared" si="9"/>
        <v>0</v>
      </c>
      <c r="H81">
        <f t="shared" si="9"/>
        <v>0</v>
      </c>
    </row>
    <row r="82" spans="1:8" x14ac:dyDescent="0.25">
      <c r="A82" t="s">
        <v>3</v>
      </c>
      <c r="B82">
        <f>MIN(B59:B78)</f>
        <v>0</v>
      </c>
      <c r="C82">
        <f t="shared" ref="C82:H82" si="10">MIN(C59:C78)</f>
        <v>0</v>
      </c>
      <c r="D82">
        <f t="shared" si="10"/>
        <v>0</v>
      </c>
      <c r="E82">
        <f t="shared" si="10"/>
        <v>0</v>
      </c>
      <c r="F82">
        <f t="shared" si="10"/>
        <v>0</v>
      </c>
      <c r="G82">
        <f t="shared" si="10"/>
        <v>0</v>
      </c>
      <c r="H82">
        <f t="shared" si="10"/>
        <v>0</v>
      </c>
    </row>
    <row r="83" spans="1:8" x14ac:dyDescent="0.25">
      <c r="A83" t="s">
        <v>4</v>
      </c>
      <c r="B83" t="e">
        <f>_xlfn.STDEV.S(B59:B78)</f>
        <v>#DIV/0!</v>
      </c>
      <c r="C83" t="e">
        <f t="shared" ref="C83:H83" si="11">_xlfn.STDEV.S(C59:C78)</f>
        <v>#DIV/0!</v>
      </c>
      <c r="D83" t="e">
        <f t="shared" si="11"/>
        <v>#DIV/0!</v>
      </c>
      <c r="E83" t="e">
        <f t="shared" si="11"/>
        <v>#DIV/0!</v>
      </c>
      <c r="F83" t="e">
        <f t="shared" si="11"/>
        <v>#DIV/0!</v>
      </c>
      <c r="G83" t="e">
        <f t="shared" si="11"/>
        <v>#DIV/0!</v>
      </c>
      <c r="H83" t="e">
        <f t="shared" si="11"/>
        <v>#DIV/0!</v>
      </c>
    </row>
  </sheetData>
  <mergeCells count="3">
    <mergeCell ref="A1:H1"/>
    <mergeCell ref="A29:H29"/>
    <mergeCell ref="A57:H5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84B03-EEE1-422C-AD57-2DB88498BF1D}">
  <dimension ref="A1:O93"/>
  <sheetViews>
    <sheetView workbookViewId="0">
      <selection activeCell="F3" sqref="F3:F23"/>
    </sheetView>
  </sheetViews>
  <sheetFormatPr defaultRowHeight="15" x14ac:dyDescent="0.25"/>
  <cols>
    <col min="2" max="2" width="10" bestFit="1" customWidth="1"/>
  </cols>
  <sheetData>
    <row r="1" spans="1:15" x14ac:dyDescent="0.25">
      <c r="A1" s="3" t="s">
        <v>14</v>
      </c>
      <c r="B1" s="3"/>
      <c r="C1" s="3"/>
      <c r="D1" s="3"/>
      <c r="E1" s="3"/>
      <c r="F1" s="3"/>
      <c r="G1" s="3"/>
      <c r="H1" s="3"/>
    </row>
    <row r="2" spans="1:15" x14ac:dyDescent="0.25">
      <c r="A2" t="s">
        <v>0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J2" s="3" t="s">
        <v>15</v>
      </c>
      <c r="K2" s="3"/>
      <c r="N2" s="1"/>
      <c r="O2" s="1"/>
    </row>
    <row r="3" spans="1:15" x14ac:dyDescent="0.25">
      <c r="A3">
        <v>1</v>
      </c>
      <c r="B3">
        <v>384.678</v>
      </c>
      <c r="C3">
        <v>572.55600000000004</v>
      </c>
      <c r="J3" t="s">
        <v>16</v>
      </c>
      <c r="K3">
        <v>8</v>
      </c>
    </row>
    <row r="4" spans="1:15" x14ac:dyDescent="0.25">
      <c r="A4">
        <v>2</v>
      </c>
      <c r="B4">
        <v>384.678</v>
      </c>
      <c r="C4">
        <v>572.55600000000004</v>
      </c>
      <c r="J4" t="s">
        <v>17</v>
      </c>
      <c r="K4">
        <v>500</v>
      </c>
    </row>
    <row r="5" spans="1:15" x14ac:dyDescent="0.25">
      <c r="A5">
        <v>3</v>
      </c>
      <c r="B5">
        <v>384.678</v>
      </c>
      <c r="C5">
        <v>572.55600000000004</v>
      </c>
      <c r="J5" t="s">
        <v>18</v>
      </c>
      <c r="K5">
        <v>0.98</v>
      </c>
    </row>
    <row r="6" spans="1:15" x14ac:dyDescent="0.25">
      <c r="A6">
        <v>4</v>
      </c>
      <c r="B6">
        <v>384.678</v>
      </c>
      <c r="C6">
        <v>572.55600000000004</v>
      </c>
      <c r="J6" t="s">
        <v>19</v>
      </c>
      <c r="K6">
        <v>1</v>
      </c>
    </row>
    <row r="7" spans="1:15" x14ac:dyDescent="0.25">
      <c r="A7">
        <v>5</v>
      </c>
      <c r="B7">
        <v>384.678</v>
      </c>
      <c r="C7">
        <v>572.55600000000004</v>
      </c>
      <c r="J7" t="s">
        <v>20</v>
      </c>
      <c r="K7">
        <v>0.6</v>
      </c>
    </row>
    <row r="8" spans="1:15" x14ac:dyDescent="0.25">
      <c r="A8">
        <v>6</v>
      </c>
      <c r="B8">
        <v>384.678</v>
      </c>
      <c r="C8">
        <v>572.55600000000004</v>
      </c>
      <c r="J8" t="s">
        <v>21</v>
      </c>
      <c r="K8">
        <v>0.6</v>
      </c>
    </row>
    <row r="9" spans="1:15" x14ac:dyDescent="0.25">
      <c r="A9">
        <v>7</v>
      </c>
      <c r="B9">
        <v>384.678</v>
      </c>
      <c r="C9">
        <v>572.55600000000004</v>
      </c>
    </row>
    <row r="10" spans="1:15" x14ac:dyDescent="0.25">
      <c r="A10">
        <v>8</v>
      </c>
      <c r="B10">
        <v>384.678</v>
      </c>
      <c r="C10">
        <v>572.55600000000004</v>
      </c>
      <c r="J10" t="s">
        <v>22</v>
      </c>
    </row>
    <row r="11" spans="1:15" x14ac:dyDescent="0.25">
      <c r="A11">
        <v>9</v>
      </c>
      <c r="B11">
        <v>384.678</v>
      </c>
      <c r="C11">
        <v>572.55600000000004</v>
      </c>
    </row>
    <row r="12" spans="1:15" x14ac:dyDescent="0.25">
      <c r="A12">
        <v>10</v>
      </c>
      <c r="B12">
        <v>384.678</v>
      </c>
      <c r="C12">
        <v>572.55600000000004</v>
      </c>
    </row>
    <row r="13" spans="1:15" x14ac:dyDescent="0.25">
      <c r="A13">
        <v>11</v>
      </c>
      <c r="B13">
        <v>384.678</v>
      </c>
      <c r="C13">
        <v>572.55600000000004</v>
      </c>
    </row>
    <row r="14" spans="1:15" x14ac:dyDescent="0.25">
      <c r="A14">
        <v>12</v>
      </c>
      <c r="B14">
        <v>384.678</v>
      </c>
      <c r="C14">
        <v>572.55600000000004</v>
      </c>
    </row>
    <row r="15" spans="1:15" x14ac:dyDescent="0.25">
      <c r="A15">
        <v>13</v>
      </c>
      <c r="B15">
        <v>384.678</v>
      </c>
      <c r="C15">
        <v>572.55600000000004</v>
      </c>
    </row>
    <row r="16" spans="1:15" x14ac:dyDescent="0.25">
      <c r="A16">
        <v>14</v>
      </c>
      <c r="B16">
        <v>384.678</v>
      </c>
      <c r="C16">
        <v>572.55600000000004</v>
      </c>
    </row>
    <row r="17" spans="1:8" x14ac:dyDescent="0.25">
      <c r="A17">
        <v>15</v>
      </c>
      <c r="B17">
        <v>384.678</v>
      </c>
      <c r="C17">
        <v>572.55600000000004</v>
      </c>
    </row>
    <row r="18" spans="1:8" x14ac:dyDescent="0.25">
      <c r="A18">
        <v>16</v>
      </c>
      <c r="B18">
        <v>384.678</v>
      </c>
      <c r="C18">
        <v>572.55600000000004</v>
      </c>
    </row>
    <row r="19" spans="1:8" x14ac:dyDescent="0.25">
      <c r="A19">
        <v>17</v>
      </c>
      <c r="B19">
        <v>384.678</v>
      </c>
      <c r="C19">
        <v>572.55600000000004</v>
      </c>
    </row>
    <row r="20" spans="1:8" x14ac:dyDescent="0.25">
      <c r="A20">
        <v>18</v>
      </c>
      <c r="B20">
        <v>384.678</v>
      </c>
      <c r="C20">
        <v>572.55600000000004</v>
      </c>
    </row>
    <row r="21" spans="1:8" x14ac:dyDescent="0.25">
      <c r="A21">
        <v>19</v>
      </c>
      <c r="B21">
        <v>384.678</v>
      </c>
      <c r="C21">
        <v>572.55600000000004</v>
      </c>
    </row>
    <row r="22" spans="1:8" x14ac:dyDescent="0.25">
      <c r="A22">
        <v>20</v>
      </c>
      <c r="B22">
        <v>384.678</v>
      </c>
      <c r="C22">
        <v>572.55600000000004</v>
      </c>
    </row>
    <row r="24" spans="1:8" x14ac:dyDescent="0.25">
      <c r="A24" t="s">
        <v>1</v>
      </c>
      <c r="B24">
        <f>AVERAGE(B3:B22)</f>
        <v>384.67799999999994</v>
      </c>
      <c r="C24">
        <f t="shared" ref="C24:H24" si="0">AVERAGE(C3:C22)</f>
        <v>572.55600000000027</v>
      </c>
      <c r="D24" t="e">
        <f t="shared" si="0"/>
        <v>#DIV/0!</v>
      </c>
      <c r="E24" t="e">
        <f t="shared" si="0"/>
        <v>#DIV/0!</v>
      </c>
      <c r="F24" t="e">
        <f t="shared" si="0"/>
        <v>#DIV/0!</v>
      </c>
      <c r="G24" t="e">
        <f t="shared" si="0"/>
        <v>#DIV/0!</v>
      </c>
      <c r="H24" t="e">
        <f t="shared" si="0"/>
        <v>#DIV/0!</v>
      </c>
    </row>
    <row r="25" spans="1:8" x14ac:dyDescent="0.25">
      <c r="A25" t="s">
        <v>2</v>
      </c>
      <c r="B25">
        <f>MAX(B3:B22)</f>
        <v>384.678</v>
      </c>
      <c r="C25">
        <f t="shared" ref="C25:H25" si="1">MAX(C3:C22)</f>
        <v>572.55600000000004</v>
      </c>
      <c r="D25">
        <f t="shared" si="1"/>
        <v>0</v>
      </c>
      <c r="E25">
        <f t="shared" si="1"/>
        <v>0</v>
      </c>
      <c r="F25">
        <f t="shared" si="1"/>
        <v>0</v>
      </c>
      <c r="G25">
        <f t="shared" si="1"/>
        <v>0</v>
      </c>
      <c r="H25">
        <f t="shared" si="1"/>
        <v>0</v>
      </c>
    </row>
    <row r="26" spans="1:8" x14ac:dyDescent="0.25">
      <c r="A26" t="s">
        <v>3</v>
      </c>
      <c r="B26">
        <f>MIN(B3:B22)</f>
        <v>384.678</v>
      </c>
      <c r="C26">
        <f t="shared" ref="C26:H26" si="2">MIN(C3:C22)</f>
        <v>572.55600000000004</v>
      </c>
      <c r="D26">
        <f t="shared" si="2"/>
        <v>0</v>
      </c>
      <c r="E26">
        <f t="shared" si="2"/>
        <v>0</v>
      </c>
      <c r="F26">
        <f t="shared" si="2"/>
        <v>0</v>
      </c>
      <c r="G26">
        <f t="shared" si="2"/>
        <v>0</v>
      </c>
      <c r="H26">
        <f t="shared" si="2"/>
        <v>0</v>
      </c>
    </row>
    <row r="27" spans="1:8" x14ac:dyDescent="0.25">
      <c r="A27" t="s">
        <v>4</v>
      </c>
      <c r="B27">
        <f>_xlfn.STDEV.S(B3:B22)</f>
        <v>5.8320117209697968E-14</v>
      </c>
      <c r="C27">
        <f t="shared" ref="C27:H27" si="3">_xlfn.STDEV.S(C3:C22)</f>
        <v>2.3328046883879187E-13</v>
      </c>
      <c r="D27" t="e">
        <f t="shared" si="3"/>
        <v>#DIV/0!</v>
      </c>
      <c r="E27" t="e">
        <f t="shared" si="3"/>
        <v>#DIV/0!</v>
      </c>
      <c r="F27" t="e">
        <f t="shared" si="3"/>
        <v>#DIV/0!</v>
      </c>
      <c r="G27" t="e">
        <f t="shared" si="3"/>
        <v>#DIV/0!</v>
      </c>
      <c r="H27" t="e">
        <f t="shared" si="3"/>
        <v>#DIV/0!</v>
      </c>
    </row>
    <row r="29" spans="1:8" x14ac:dyDescent="0.25">
      <c r="A29" s="3" t="s">
        <v>13</v>
      </c>
      <c r="B29" s="3"/>
      <c r="C29" s="3"/>
      <c r="D29" s="3"/>
      <c r="E29" s="3"/>
      <c r="F29" s="3"/>
      <c r="G29" s="3"/>
      <c r="H29" s="3"/>
    </row>
    <row r="30" spans="1:8" x14ac:dyDescent="0.25">
      <c r="A30" t="s">
        <v>0</v>
      </c>
    </row>
    <row r="31" spans="1:8" x14ac:dyDescent="0.25">
      <c r="A31">
        <v>1</v>
      </c>
      <c r="B31">
        <v>67.438999999999993</v>
      </c>
      <c r="C31">
        <v>140.69300000000001</v>
      </c>
    </row>
    <row r="32" spans="1:8" x14ac:dyDescent="0.25">
      <c r="A32">
        <v>2</v>
      </c>
      <c r="B32">
        <v>67.328999999999994</v>
      </c>
      <c r="C32">
        <v>142.393</v>
      </c>
    </row>
    <row r="33" spans="1:3" x14ac:dyDescent="0.25">
      <c r="A33">
        <v>3</v>
      </c>
      <c r="B33">
        <v>67.781999999999996</v>
      </c>
      <c r="C33">
        <v>139.934</v>
      </c>
    </row>
    <row r="34" spans="1:3" x14ac:dyDescent="0.25">
      <c r="A34">
        <v>4</v>
      </c>
      <c r="B34">
        <v>67.195999999999998</v>
      </c>
      <c r="C34">
        <v>140.70500000000001</v>
      </c>
    </row>
    <row r="35" spans="1:3" x14ac:dyDescent="0.25">
      <c r="A35">
        <v>5</v>
      </c>
      <c r="B35">
        <v>66.983999999999995</v>
      </c>
      <c r="C35">
        <v>141.02600000000001</v>
      </c>
    </row>
    <row r="36" spans="1:3" x14ac:dyDescent="0.25">
      <c r="A36">
        <v>6</v>
      </c>
      <c r="B36">
        <v>67.908000000000001</v>
      </c>
      <c r="C36">
        <v>140.374</v>
      </c>
    </row>
    <row r="37" spans="1:3" x14ac:dyDescent="0.25">
      <c r="A37">
        <v>7</v>
      </c>
      <c r="B37">
        <v>66.838999999999999</v>
      </c>
      <c r="C37">
        <v>141.27099999999999</v>
      </c>
    </row>
    <row r="38" spans="1:3" x14ac:dyDescent="0.25">
      <c r="A38">
        <v>8</v>
      </c>
      <c r="B38">
        <v>67.088999999999999</v>
      </c>
      <c r="C38">
        <v>143.696</v>
      </c>
    </row>
    <row r="39" spans="1:3" x14ac:dyDescent="0.25">
      <c r="A39">
        <v>9</v>
      </c>
      <c r="B39">
        <v>66.951999999999998</v>
      </c>
      <c r="C39">
        <v>142.452</v>
      </c>
    </row>
    <row r="40" spans="1:3" x14ac:dyDescent="0.25">
      <c r="A40">
        <v>10</v>
      </c>
      <c r="B40">
        <v>66.768000000000001</v>
      </c>
      <c r="C40">
        <v>142.07</v>
      </c>
    </row>
    <row r="41" spans="1:3" x14ac:dyDescent="0.25">
      <c r="A41">
        <v>11</v>
      </c>
      <c r="B41">
        <v>66.159000000000006</v>
      </c>
      <c r="C41">
        <v>141.07400000000001</v>
      </c>
    </row>
    <row r="42" spans="1:3" x14ac:dyDescent="0.25">
      <c r="A42">
        <v>12</v>
      </c>
      <c r="B42">
        <v>67.003</v>
      </c>
      <c r="C42">
        <v>140.44300000000001</v>
      </c>
    </row>
    <row r="43" spans="1:3" x14ac:dyDescent="0.25">
      <c r="A43">
        <v>13</v>
      </c>
      <c r="B43">
        <v>66.400999999999996</v>
      </c>
      <c r="C43">
        <v>140.81200000000001</v>
      </c>
    </row>
    <row r="44" spans="1:3" x14ac:dyDescent="0.25">
      <c r="A44">
        <v>14</v>
      </c>
      <c r="B44">
        <v>67.081999999999994</v>
      </c>
      <c r="C44">
        <v>140.41800000000001</v>
      </c>
    </row>
    <row r="45" spans="1:3" x14ac:dyDescent="0.25">
      <c r="A45">
        <v>15</v>
      </c>
      <c r="B45">
        <v>66.385999999999996</v>
      </c>
      <c r="C45">
        <v>140.74299999999999</v>
      </c>
    </row>
    <row r="46" spans="1:3" x14ac:dyDescent="0.25">
      <c r="A46">
        <v>16</v>
      </c>
      <c r="B46">
        <v>67.150000000000006</v>
      </c>
      <c r="C46">
        <v>140.53299999999999</v>
      </c>
    </row>
    <row r="47" spans="1:3" x14ac:dyDescent="0.25">
      <c r="A47">
        <v>17</v>
      </c>
      <c r="B47">
        <v>66.296999999999997</v>
      </c>
      <c r="C47">
        <v>140.69200000000001</v>
      </c>
    </row>
    <row r="48" spans="1:3" x14ac:dyDescent="0.25">
      <c r="A48">
        <v>18</v>
      </c>
      <c r="B48">
        <v>67.088999999999999</v>
      </c>
      <c r="C48">
        <v>141.08000000000001</v>
      </c>
    </row>
    <row r="49" spans="1:8" x14ac:dyDescent="0.25">
      <c r="A49">
        <v>19</v>
      </c>
      <c r="B49">
        <v>66.802000000000007</v>
      </c>
      <c r="C49">
        <v>140.38900000000001</v>
      </c>
    </row>
    <row r="50" spans="1:8" x14ac:dyDescent="0.25">
      <c r="A50">
        <v>20</v>
      </c>
      <c r="B50">
        <v>67.126000000000005</v>
      </c>
      <c r="C50">
        <v>141.077</v>
      </c>
    </row>
    <row r="52" spans="1:8" x14ac:dyDescent="0.25">
      <c r="A52" t="s">
        <v>1</v>
      </c>
      <c r="B52">
        <f>AVERAGE(B31:B50)</f>
        <v>66.989049999999992</v>
      </c>
      <c r="C52">
        <f t="shared" ref="C52:H52" si="4">AVERAGE(C31:C50)</f>
        <v>141.09375</v>
      </c>
      <c r="D52" t="e">
        <f t="shared" si="4"/>
        <v>#DIV/0!</v>
      </c>
      <c r="E52" t="e">
        <f t="shared" si="4"/>
        <v>#DIV/0!</v>
      </c>
      <c r="F52" t="e">
        <f t="shared" si="4"/>
        <v>#DIV/0!</v>
      </c>
      <c r="G52" t="e">
        <f t="shared" si="4"/>
        <v>#DIV/0!</v>
      </c>
      <c r="H52" t="e">
        <f t="shared" si="4"/>
        <v>#DIV/0!</v>
      </c>
    </row>
    <row r="53" spans="1:8" x14ac:dyDescent="0.25">
      <c r="A53" t="s">
        <v>2</v>
      </c>
      <c r="B53">
        <f>MAX(B31:B50)</f>
        <v>67.908000000000001</v>
      </c>
      <c r="C53">
        <f t="shared" ref="C53:H53" si="5">MAX(C31:C50)</f>
        <v>143.696</v>
      </c>
      <c r="D53">
        <f t="shared" si="5"/>
        <v>0</v>
      </c>
      <c r="E53">
        <f t="shared" si="5"/>
        <v>0</v>
      </c>
      <c r="F53">
        <f t="shared" si="5"/>
        <v>0</v>
      </c>
      <c r="G53">
        <f t="shared" si="5"/>
        <v>0</v>
      </c>
      <c r="H53">
        <f t="shared" si="5"/>
        <v>0</v>
      </c>
    </row>
    <row r="54" spans="1:8" x14ac:dyDescent="0.25">
      <c r="A54" t="s">
        <v>3</v>
      </c>
      <c r="B54">
        <f>MIN(B31:B50)</f>
        <v>66.159000000000006</v>
      </c>
      <c r="C54">
        <f t="shared" ref="C54:H54" si="6">MIN(C31:C50)</f>
        <v>139.934</v>
      </c>
      <c r="D54">
        <f t="shared" si="6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</row>
    <row r="55" spans="1:8" x14ac:dyDescent="0.25">
      <c r="A55" t="s">
        <v>4</v>
      </c>
      <c r="B55">
        <f>_xlfn.STDEV.S(B31:B50)</f>
        <v>0.45263642607563709</v>
      </c>
      <c r="C55">
        <f t="shared" ref="C55:H55" si="7">_xlfn.STDEV.S(C31:C50)</f>
        <v>0.9039199938396949</v>
      </c>
      <c r="D55" t="e">
        <f t="shared" si="7"/>
        <v>#DIV/0!</v>
      </c>
      <c r="E55" t="e">
        <f t="shared" si="7"/>
        <v>#DIV/0!</v>
      </c>
      <c r="F55" t="e">
        <f t="shared" si="7"/>
        <v>#DIV/0!</v>
      </c>
      <c r="G55" t="e">
        <f t="shared" si="7"/>
        <v>#DIV/0!</v>
      </c>
      <c r="H55" t="e">
        <f t="shared" si="7"/>
        <v>#DIV/0!</v>
      </c>
    </row>
    <row r="57" spans="1:8" x14ac:dyDescent="0.25">
      <c r="A57" s="3" t="s">
        <v>12</v>
      </c>
      <c r="B57" s="3"/>
      <c r="C57" s="3"/>
      <c r="D57" s="3"/>
      <c r="E57" s="3"/>
      <c r="F57" s="3"/>
      <c r="G57" s="3"/>
      <c r="H57" s="3"/>
    </row>
    <row r="58" spans="1:8" x14ac:dyDescent="0.25">
      <c r="A58" t="s">
        <v>0</v>
      </c>
    </row>
    <row r="59" spans="1:8" x14ac:dyDescent="0.25">
      <c r="A59">
        <v>1</v>
      </c>
      <c r="B59" s="2">
        <v>162172000</v>
      </c>
      <c r="C59" s="4">
        <v>336947000</v>
      </c>
    </row>
    <row r="60" spans="1:8" x14ac:dyDescent="0.25">
      <c r="A60">
        <v>2</v>
      </c>
      <c r="B60" s="2">
        <v>161484000</v>
      </c>
      <c r="C60" s="4">
        <v>337415000</v>
      </c>
    </row>
    <row r="61" spans="1:8" x14ac:dyDescent="0.25">
      <c r="A61">
        <v>3</v>
      </c>
      <c r="B61" s="2">
        <v>161647000</v>
      </c>
      <c r="C61" s="4">
        <v>335519000</v>
      </c>
    </row>
    <row r="62" spans="1:8" x14ac:dyDescent="0.25">
      <c r="A62">
        <v>4</v>
      </c>
      <c r="B62" s="2">
        <v>161710000</v>
      </c>
      <c r="C62" s="4">
        <v>337994000</v>
      </c>
    </row>
    <row r="63" spans="1:8" x14ac:dyDescent="0.25">
      <c r="A63">
        <v>5</v>
      </c>
      <c r="B63" s="2">
        <v>161607000</v>
      </c>
      <c r="C63" s="4">
        <v>338728000</v>
      </c>
    </row>
    <row r="64" spans="1:8" x14ac:dyDescent="0.25">
      <c r="A64">
        <v>6</v>
      </c>
      <c r="B64" s="2">
        <v>162428000</v>
      </c>
      <c r="C64" s="4">
        <v>336953000</v>
      </c>
    </row>
    <row r="65" spans="1:8" x14ac:dyDescent="0.25">
      <c r="A65">
        <v>7</v>
      </c>
      <c r="B65" s="2">
        <v>162144000</v>
      </c>
      <c r="C65" s="4">
        <v>338743000</v>
      </c>
    </row>
    <row r="66" spans="1:8" x14ac:dyDescent="0.25">
      <c r="A66">
        <v>8</v>
      </c>
      <c r="B66" s="2">
        <v>162120000</v>
      </c>
      <c r="C66" s="4">
        <v>338491000</v>
      </c>
    </row>
    <row r="67" spans="1:8" x14ac:dyDescent="0.25">
      <c r="A67">
        <v>9</v>
      </c>
      <c r="B67" s="2">
        <v>161782000</v>
      </c>
      <c r="C67" s="4">
        <v>337196000</v>
      </c>
    </row>
    <row r="68" spans="1:8" x14ac:dyDescent="0.25">
      <c r="A68">
        <v>10</v>
      </c>
      <c r="B68" s="2">
        <v>161418000</v>
      </c>
      <c r="C68" s="4">
        <v>337547000</v>
      </c>
    </row>
    <row r="69" spans="1:8" x14ac:dyDescent="0.25">
      <c r="A69">
        <v>11</v>
      </c>
      <c r="B69" s="2">
        <v>160993000</v>
      </c>
      <c r="C69" s="4">
        <v>338365000</v>
      </c>
    </row>
    <row r="70" spans="1:8" x14ac:dyDescent="0.25">
      <c r="A70">
        <v>12</v>
      </c>
      <c r="B70" s="2">
        <v>160490000</v>
      </c>
      <c r="C70" s="4">
        <v>337229000</v>
      </c>
    </row>
    <row r="71" spans="1:8" x14ac:dyDescent="0.25">
      <c r="A71">
        <v>13</v>
      </c>
      <c r="B71" s="2">
        <v>161724000</v>
      </c>
      <c r="C71" s="4">
        <v>338110000</v>
      </c>
    </row>
    <row r="72" spans="1:8" x14ac:dyDescent="0.25">
      <c r="A72">
        <v>14</v>
      </c>
      <c r="B72" s="2">
        <v>162124000</v>
      </c>
      <c r="C72" s="4">
        <v>336933000</v>
      </c>
    </row>
    <row r="73" spans="1:8" x14ac:dyDescent="0.25">
      <c r="A73">
        <v>15</v>
      </c>
      <c r="B73" s="2">
        <v>161384000</v>
      </c>
      <c r="C73" s="4">
        <v>337902000</v>
      </c>
    </row>
    <row r="74" spans="1:8" x14ac:dyDescent="0.25">
      <c r="A74">
        <v>16</v>
      </c>
      <c r="B74" s="2">
        <v>161558000</v>
      </c>
      <c r="C74" s="4">
        <v>337335000</v>
      </c>
    </row>
    <row r="75" spans="1:8" x14ac:dyDescent="0.25">
      <c r="A75">
        <v>17</v>
      </c>
      <c r="B75" s="2">
        <v>161344000</v>
      </c>
      <c r="C75" s="4">
        <v>337847000</v>
      </c>
    </row>
    <row r="76" spans="1:8" x14ac:dyDescent="0.25">
      <c r="A76">
        <v>18</v>
      </c>
      <c r="B76" s="2">
        <v>161529000</v>
      </c>
      <c r="C76" s="4">
        <v>338741000</v>
      </c>
    </row>
    <row r="77" spans="1:8" x14ac:dyDescent="0.25">
      <c r="A77">
        <v>19</v>
      </c>
      <c r="B77" s="2">
        <v>161606000</v>
      </c>
      <c r="C77" s="4">
        <v>336970000</v>
      </c>
    </row>
    <row r="78" spans="1:8" x14ac:dyDescent="0.25">
      <c r="A78">
        <v>20</v>
      </c>
      <c r="B78" s="2">
        <v>162039000</v>
      </c>
      <c r="C78" s="4">
        <v>338946000</v>
      </c>
    </row>
    <row r="80" spans="1:8" x14ac:dyDescent="0.25">
      <c r="A80" t="s">
        <v>1</v>
      </c>
      <c r="B80">
        <f>AVERAGE(B59:B78)</f>
        <v>161665150</v>
      </c>
      <c r="C80">
        <f t="shared" ref="C80:H80" si="8">AVERAGE(C59:C78)</f>
        <v>337695550</v>
      </c>
      <c r="D80" t="e">
        <f t="shared" si="8"/>
        <v>#DIV/0!</v>
      </c>
      <c r="E80" t="e">
        <f t="shared" si="8"/>
        <v>#DIV/0!</v>
      </c>
      <c r="F80" t="e">
        <f t="shared" si="8"/>
        <v>#DIV/0!</v>
      </c>
      <c r="G80" t="e">
        <f t="shared" si="8"/>
        <v>#DIV/0!</v>
      </c>
      <c r="H80" t="e">
        <f t="shared" si="8"/>
        <v>#DIV/0!</v>
      </c>
    </row>
    <row r="81" spans="1:8" x14ac:dyDescent="0.25">
      <c r="A81" t="s">
        <v>2</v>
      </c>
      <c r="B81">
        <f>MAX(B59:B78)</f>
        <v>162428000</v>
      </c>
      <c r="C81">
        <f t="shared" ref="C81:H81" si="9">MAX(C59:C78)</f>
        <v>338946000</v>
      </c>
      <c r="D81">
        <f t="shared" si="9"/>
        <v>0</v>
      </c>
      <c r="E81">
        <f t="shared" si="9"/>
        <v>0</v>
      </c>
      <c r="F81">
        <f t="shared" si="9"/>
        <v>0</v>
      </c>
      <c r="G81">
        <f t="shared" si="9"/>
        <v>0</v>
      </c>
      <c r="H81">
        <f t="shared" si="9"/>
        <v>0</v>
      </c>
    </row>
    <row r="82" spans="1:8" x14ac:dyDescent="0.25">
      <c r="A82" t="s">
        <v>3</v>
      </c>
      <c r="B82">
        <f>MIN(B59:B78)</f>
        <v>160490000</v>
      </c>
      <c r="C82">
        <f t="shared" ref="C82:H82" si="10">MIN(C59:C78)</f>
        <v>335519000</v>
      </c>
      <c r="D82">
        <f t="shared" si="10"/>
        <v>0</v>
      </c>
      <c r="E82">
        <f t="shared" si="10"/>
        <v>0</v>
      </c>
      <c r="F82">
        <f t="shared" si="10"/>
        <v>0</v>
      </c>
      <c r="G82">
        <f t="shared" si="10"/>
        <v>0</v>
      </c>
      <c r="H82">
        <f t="shared" si="10"/>
        <v>0</v>
      </c>
    </row>
    <row r="83" spans="1:8" x14ac:dyDescent="0.25">
      <c r="A83" t="s">
        <v>4</v>
      </c>
      <c r="B83">
        <f>_xlfn.STDEV.S(B59:B78)</f>
        <v>446656.02861120866</v>
      </c>
      <c r="C83">
        <f t="shared" ref="C83:H83" si="11">_xlfn.STDEV.S(C59:C78)</f>
        <v>854769.06545754091</v>
      </c>
      <c r="D83" t="e">
        <f t="shared" si="11"/>
        <v>#DIV/0!</v>
      </c>
      <c r="E83" t="e">
        <f t="shared" si="11"/>
        <v>#DIV/0!</v>
      </c>
      <c r="F83" t="e">
        <f t="shared" si="11"/>
        <v>#DIV/0!</v>
      </c>
      <c r="G83" t="e">
        <f t="shared" si="11"/>
        <v>#DIV/0!</v>
      </c>
      <c r="H83" t="e">
        <f t="shared" si="11"/>
        <v>#DIV/0!</v>
      </c>
    </row>
    <row r="85" spans="1:8" x14ac:dyDescent="0.25">
      <c r="B85" s="3" t="s">
        <v>23</v>
      </c>
      <c r="C85" s="3"/>
      <c r="D85" s="3"/>
      <c r="E85" s="3"/>
      <c r="F85" s="3"/>
      <c r="G85" s="3"/>
      <c r="H85" s="3"/>
    </row>
    <row r="86" spans="1:8" x14ac:dyDescent="0.25">
      <c r="A86" t="s">
        <v>2</v>
      </c>
      <c r="C86">
        <v>11.5</v>
      </c>
    </row>
    <row r="87" spans="1:8" x14ac:dyDescent="0.25">
      <c r="A87" t="s">
        <v>3</v>
      </c>
      <c r="C87">
        <v>9.5</v>
      </c>
    </row>
    <row r="88" spans="1:8" x14ac:dyDescent="0.25">
      <c r="A88" t="s">
        <v>4</v>
      </c>
      <c r="B88" t="e">
        <f>_xlfn.STDEV.S(B86:B87)</f>
        <v>#DIV/0!</v>
      </c>
      <c r="C88">
        <f t="shared" ref="C88:H88" si="12">_xlfn.STDEV.S(C86:C87)</f>
        <v>1.4142135623730951</v>
      </c>
      <c r="D88" t="e">
        <f t="shared" si="12"/>
        <v>#DIV/0!</v>
      </c>
      <c r="E88" t="e">
        <f t="shared" si="12"/>
        <v>#DIV/0!</v>
      </c>
      <c r="F88" t="e">
        <f t="shared" si="12"/>
        <v>#DIV/0!</v>
      </c>
      <c r="G88" t="e">
        <f t="shared" si="12"/>
        <v>#DIV/0!</v>
      </c>
      <c r="H88" t="e">
        <f t="shared" si="12"/>
        <v>#DIV/0!</v>
      </c>
    </row>
    <row r="90" spans="1:8" x14ac:dyDescent="0.25">
      <c r="B90" s="3" t="s">
        <v>24</v>
      </c>
      <c r="C90" s="3"/>
      <c r="D90" s="3"/>
      <c r="E90" s="3"/>
      <c r="F90" s="3"/>
      <c r="G90" s="3"/>
      <c r="H90" s="3"/>
    </row>
    <row r="91" spans="1:8" x14ac:dyDescent="0.25">
      <c r="A91" t="s">
        <v>2</v>
      </c>
      <c r="C91">
        <v>0.8</v>
      </c>
    </row>
    <row r="92" spans="1:8" x14ac:dyDescent="0.25">
      <c r="A92" t="s">
        <v>3</v>
      </c>
      <c r="C92">
        <v>0.8</v>
      </c>
    </row>
    <row r="93" spans="1:8" x14ac:dyDescent="0.25">
      <c r="A93" t="s">
        <v>4</v>
      </c>
      <c r="B93" t="e">
        <f>_xlfn.STDEV.S(B91:B92)</f>
        <v>#DIV/0!</v>
      </c>
      <c r="C93">
        <f t="shared" ref="C93:H93" si="13">_xlfn.STDEV.S(C91:C92)</f>
        <v>0</v>
      </c>
      <c r="D93" t="e">
        <f t="shared" si="13"/>
        <v>#DIV/0!</v>
      </c>
      <c r="E93" t="e">
        <f t="shared" si="13"/>
        <v>#DIV/0!</v>
      </c>
      <c r="F93" t="e">
        <f t="shared" si="13"/>
        <v>#DIV/0!</v>
      </c>
      <c r="G93" t="e">
        <f t="shared" si="13"/>
        <v>#DIV/0!</v>
      </c>
      <c r="H93" t="e">
        <f t="shared" si="13"/>
        <v>#DIV/0!</v>
      </c>
    </row>
  </sheetData>
  <mergeCells count="6">
    <mergeCell ref="B90:H90"/>
    <mergeCell ref="A57:H57"/>
    <mergeCell ref="A29:H29"/>
    <mergeCell ref="A1:H1"/>
    <mergeCell ref="J2:K2"/>
    <mergeCell ref="B85:H8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44E0B-6768-4B6D-B9FA-E66EEF2DC64A}">
  <dimension ref="A1:L83"/>
  <sheetViews>
    <sheetView tabSelected="1" workbookViewId="0">
      <selection activeCell="G3" sqref="G3:G22"/>
    </sheetView>
  </sheetViews>
  <sheetFormatPr defaultRowHeight="15" x14ac:dyDescent="0.25"/>
  <cols>
    <col min="3" max="3" width="11.5703125" customWidth="1"/>
  </cols>
  <sheetData>
    <row r="1" spans="1:12" x14ac:dyDescent="0.25">
      <c r="A1" s="3" t="s">
        <v>14</v>
      </c>
      <c r="B1" s="3"/>
      <c r="C1" s="3"/>
      <c r="D1" s="3"/>
      <c r="E1" s="3"/>
      <c r="F1" s="3"/>
      <c r="G1" s="3"/>
      <c r="H1" s="3"/>
    </row>
    <row r="2" spans="1:12" x14ac:dyDescent="0.25">
      <c r="A2" t="s">
        <v>0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K2" s="3" t="s">
        <v>15</v>
      </c>
      <c r="L2" s="3"/>
    </row>
    <row r="3" spans="1:12" x14ac:dyDescent="0.25">
      <c r="A3">
        <v>1</v>
      </c>
      <c r="B3">
        <v>797.14599999999996</v>
      </c>
      <c r="C3">
        <v>532.75</v>
      </c>
      <c r="D3">
        <v>784.06</v>
      </c>
      <c r="E3">
        <v>777.89</v>
      </c>
      <c r="H3">
        <v>532.17999999999995</v>
      </c>
      <c r="K3" t="s">
        <v>16</v>
      </c>
      <c r="L3">
        <v>8</v>
      </c>
    </row>
    <row r="4" spans="1:12" x14ac:dyDescent="0.25">
      <c r="A4">
        <v>2</v>
      </c>
      <c r="B4">
        <v>797.14599999999996</v>
      </c>
      <c r="C4">
        <v>532.75</v>
      </c>
      <c r="D4">
        <v>758.39</v>
      </c>
      <c r="E4">
        <v>770.62</v>
      </c>
      <c r="H4">
        <v>532.77</v>
      </c>
      <c r="K4" t="s">
        <v>17</v>
      </c>
      <c r="L4">
        <v>500</v>
      </c>
    </row>
    <row r="5" spans="1:12" x14ac:dyDescent="0.25">
      <c r="A5">
        <v>3</v>
      </c>
      <c r="B5">
        <v>797.14599999999996</v>
      </c>
      <c r="C5">
        <v>532.75</v>
      </c>
      <c r="D5">
        <v>773.12</v>
      </c>
      <c r="E5">
        <v>754.47</v>
      </c>
      <c r="H5">
        <v>533.86</v>
      </c>
      <c r="K5" t="s">
        <v>18</v>
      </c>
      <c r="L5">
        <v>0.98</v>
      </c>
    </row>
    <row r="6" spans="1:12" x14ac:dyDescent="0.25">
      <c r="A6">
        <v>4</v>
      </c>
      <c r="B6">
        <v>797.14599999999996</v>
      </c>
      <c r="C6">
        <v>532.75</v>
      </c>
      <c r="D6">
        <v>788.86</v>
      </c>
      <c r="E6">
        <v>777.09</v>
      </c>
      <c r="H6">
        <v>536.16999999999996</v>
      </c>
      <c r="K6" t="s">
        <v>19</v>
      </c>
      <c r="L6">
        <v>1</v>
      </c>
    </row>
    <row r="7" spans="1:12" x14ac:dyDescent="0.25">
      <c r="A7">
        <v>5</v>
      </c>
      <c r="B7">
        <v>797.14599999999996</v>
      </c>
      <c r="C7">
        <v>532.75</v>
      </c>
      <c r="D7">
        <v>764.33</v>
      </c>
      <c r="E7">
        <v>771.99</v>
      </c>
      <c r="H7">
        <v>531.25</v>
      </c>
      <c r="K7" t="s">
        <v>20</v>
      </c>
      <c r="L7">
        <v>0.6</v>
      </c>
    </row>
    <row r="8" spans="1:12" x14ac:dyDescent="0.25">
      <c r="A8">
        <v>6</v>
      </c>
      <c r="B8">
        <v>797.14599999999996</v>
      </c>
      <c r="C8">
        <v>532.75</v>
      </c>
      <c r="D8">
        <v>769.19</v>
      </c>
      <c r="E8">
        <v>741.04</v>
      </c>
      <c r="H8">
        <v>531.35</v>
      </c>
      <c r="K8" t="s">
        <v>21</v>
      </c>
      <c r="L8">
        <v>0.6</v>
      </c>
    </row>
    <row r="9" spans="1:12" x14ac:dyDescent="0.25">
      <c r="A9">
        <v>7</v>
      </c>
      <c r="B9">
        <v>797.14599999999996</v>
      </c>
      <c r="C9">
        <v>532.75</v>
      </c>
      <c r="D9">
        <v>753.06</v>
      </c>
      <c r="E9">
        <v>741.07</v>
      </c>
      <c r="H9">
        <v>533.47</v>
      </c>
    </row>
    <row r="10" spans="1:12" x14ac:dyDescent="0.25">
      <c r="A10">
        <v>8</v>
      </c>
      <c r="B10">
        <v>797.14599999999996</v>
      </c>
      <c r="C10">
        <v>532.75</v>
      </c>
      <c r="D10">
        <v>755.32</v>
      </c>
      <c r="E10">
        <v>755.6</v>
      </c>
      <c r="H10">
        <v>533.91</v>
      </c>
      <c r="K10" t="s">
        <v>32</v>
      </c>
      <c r="L10" t="s">
        <v>9</v>
      </c>
    </row>
    <row r="11" spans="1:12" x14ac:dyDescent="0.25">
      <c r="A11">
        <v>9</v>
      </c>
      <c r="B11">
        <v>797.14599999999996</v>
      </c>
      <c r="C11">
        <v>532.75</v>
      </c>
      <c r="D11">
        <v>733.72</v>
      </c>
      <c r="E11">
        <v>761.42</v>
      </c>
      <c r="H11">
        <v>531.25</v>
      </c>
    </row>
    <row r="12" spans="1:12" x14ac:dyDescent="0.25">
      <c r="A12">
        <v>10</v>
      </c>
      <c r="B12">
        <v>797.14599999999996</v>
      </c>
      <c r="C12">
        <v>532.75</v>
      </c>
      <c r="D12">
        <v>761.53</v>
      </c>
      <c r="E12">
        <v>771.03</v>
      </c>
      <c r="H12">
        <v>530.1</v>
      </c>
    </row>
    <row r="13" spans="1:12" x14ac:dyDescent="0.25">
      <c r="A13">
        <v>11</v>
      </c>
      <c r="B13">
        <v>797.14599999999996</v>
      </c>
      <c r="C13">
        <v>532.75</v>
      </c>
      <c r="D13">
        <v>771.74</v>
      </c>
      <c r="E13">
        <v>757.26</v>
      </c>
      <c r="H13">
        <v>533.73</v>
      </c>
    </row>
    <row r="14" spans="1:12" x14ac:dyDescent="0.25">
      <c r="A14">
        <v>12</v>
      </c>
      <c r="B14">
        <v>797.14599999999996</v>
      </c>
      <c r="C14">
        <v>532.75</v>
      </c>
      <c r="D14">
        <v>758.83</v>
      </c>
      <c r="E14">
        <v>779.52</v>
      </c>
      <c r="H14">
        <v>530.1</v>
      </c>
    </row>
    <row r="15" spans="1:12" x14ac:dyDescent="0.25">
      <c r="A15">
        <v>13</v>
      </c>
      <c r="B15">
        <v>797.14599999999996</v>
      </c>
      <c r="C15">
        <v>532.75</v>
      </c>
      <c r="D15">
        <v>769.46</v>
      </c>
      <c r="E15">
        <v>755.7</v>
      </c>
      <c r="H15">
        <v>533.91</v>
      </c>
    </row>
    <row r="16" spans="1:12" x14ac:dyDescent="0.25">
      <c r="A16">
        <v>14</v>
      </c>
      <c r="B16">
        <v>797.14599999999996</v>
      </c>
      <c r="C16">
        <v>532.75</v>
      </c>
      <c r="D16">
        <v>712.15</v>
      </c>
      <c r="E16">
        <v>751.03</v>
      </c>
      <c r="H16">
        <v>532.32000000000005</v>
      </c>
    </row>
    <row r="17" spans="1:8" x14ac:dyDescent="0.25">
      <c r="A17">
        <v>15</v>
      </c>
      <c r="B17">
        <v>797.14599999999996</v>
      </c>
      <c r="C17">
        <v>532.75</v>
      </c>
      <c r="D17">
        <v>761.25</v>
      </c>
      <c r="E17">
        <v>760.94</v>
      </c>
      <c r="H17">
        <v>530.1</v>
      </c>
    </row>
    <row r="18" spans="1:8" x14ac:dyDescent="0.25">
      <c r="A18">
        <v>16</v>
      </c>
      <c r="B18">
        <v>797.14599999999996</v>
      </c>
      <c r="C18">
        <v>532.75</v>
      </c>
      <c r="D18">
        <v>757.53</v>
      </c>
      <c r="E18">
        <v>755.83</v>
      </c>
      <c r="H18">
        <v>533.53</v>
      </c>
    </row>
    <row r="19" spans="1:8" x14ac:dyDescent="0.25">
      <c r="A19">
        <v>17</v>
      </c>
      <c r="B19">
        <v>797.14599999999996</v>
      </c>
      <c r="C19">
        <v>532.75</v>
      </c>
      <c r="D19">
        <v>762.76</v>
      </c>
      <c r="E19">
        <v>788.6</v>
      </c>
      <c r="H19">
        <v>530.1</v>
      </c>
    </row>
    <row r="20" spans="1:8" x14ac:dyDescent="0.25">
      <c r="A20">
        <v>18</v>
      </c>
      <c r="B20">
        <v>797.14599999999996</v>
      </c>
      <c r="C20">
        <v>532.75</v>
      </c>
      <c r="D20">
        <v>759.69</v>
      </c>
      <c r="E20">
        <v>775.24</v>
      </c>
      <c r="H20">
        <v>532.17999999999995</v>
      </c>
    </row>
    <row r="21" spans="1:8" x14ac:dyDescent="0.25">
      <c r="A21">
        <v>19</v>
      </c>
      <c r="B21">
        <v>797.14599999999996</v>
      </c>
      <c r="C21">
        <v>532.75</v>
      </c>
      <c r="D21">
        <v>750.5</v>
      </c>
      <c r="E21">
        <v>765.77</v>
      </c>
      <c r="H21">
        <v>531.45000000000005</v>
      </c>
    </row>
    <row r="22" spans="1:8" x14ac:dyDescent="0.25">
      <c r="A22">
        <v>20</v>
      </c>
      <c r="B22">
        <v>797.14599999999996</v>
      </c>
      <c r="C22">
        <v>532.75</v>
      </c>
      <c r="D22">
        <v>778.73</v>
      </c>
      <c r="E22">
        <v>764.73</v>
      </c>
      <c r="H22">
        <v>533.1</v>
      </c>
    </row>
    <row r="24" spans="1:8" x14ac:dyDescent="0.25">
      <c r="A24" t="s">
        <v>1</v>
      </c>
      <c r="B24">
        <f>AVERAGE(B3:B22)</f>
        <v>797.14600000000019</v>
      </c>
      <c r="C24">
        <f t="shared" ref="C24:G24" si="0">AVERAGE(C3:C22)</f>
        <v>532.75</v>
      </c>
      <c r="D24">
        <f t="shared" si="0"/>
        <v>761.21100000000001</v>
      </c>
      <c r="E24">
        <f t="shared" ref="E24:H24" si="1">AVERAGE(E3:E22)</f>
        <v>763.8420000000001</v>
      </c>
      <c r="F24" t="e">
        <f t="shared" si="1"/>
        <v>#DIV/0!</v>
      </c>
      <c r="G24" t="e">
        <f t="shared" si="1"/>
        <v>#DIV/0!</v>
      </c>
      <c r="H24">
        <f t="shared" si="1"/>
        <v>532.34150000000022</v>
      </c>
    </row>
    <row r="25" spans="1:8" x14ac:dyDescent="0.25">
      <c r="A25" t="s">
        <v>2</v>
      </c>
      <c r="B25">
        <f>MAX(B3:B22)</f>
        <v>797.14599999999996</v>
      </c>
      <c r="C25">
        <f t="shared" ref="C25:G25" si="2">MAX(C3:C22)</f>
        <v>532.75</v>
      </c>
      <c r="D25">
        <f t="shared" si="2"/>
        <v>788.86</v>
      </c>
      <c r="E25">
        <f t="shared" ref="E25:H25" si="3">MAX(E3:E22)</f>
        <v>788.6</v>
      </c>
      <c r="F25">
        <f t="shared" si="3"/>
        <v>0</v>
      </c>
      <c r="G25">
        <f t="shared" si="3"/>
        <v>0</v>
      </c>
      <c r="H25">
        <f t="shared" si="3"/>
        <v>536.16999999999996</v>
      </c>
    </row>
    <row r="26" spans="1:8" x14ac:dyDescent="0.25">
      <c r="A26" t="s">
        <v>3</v>
      </c>
      <c r="B26">
        <f>MIN(B3:B22)</f>
        <v>797.14599999999996</v>
      </c>
      <c r="C26">
        <f t="shared" ref="C26:G26" si="4">MIN(C3:C22)</f>
        <v>532.75</v>
      </c>
      <c r="D26">
        <f t="shared" si="4"/>
        <v>712.15</v>
      </c>
      <c r="E26">
        <f t="shared" ref="E26:H26" si="5">MIN(E3:E22)</f>
        <v>741.04</v>
      </c>
      <c r="F26">
        <f t="shared" si="5"/>
        <v>0</v>
      </c>
      <c r="G26">
        <f t="shared" si="5"/>
        <v>0</v>
      </c>
      <c r="H26">
        <f t="shared" si="5"/>
        <v>530.1</v>
      </c>
    </row>
    <row r="27" spans="1:8" x14ac:dyDescent="0.25">
      <c r="A27" t="s">
        <v>4</v>
      </c>
      <c r="B27">
        <f>_xlfn.STDEV.S(B3:B22)</f>
        <v>2.3328046883879187E-13</v>
      </c>
      <c r="C27">
        <f t="shared" ref="C27:G27" si="6">_xlfn.STDEV.S(C3:C22)</f>
        <v>0</v>
      </c>
      <c r="D27">
        <f t="shared" si="6"/>
        <v>16.855703673112835</v>
      </c>
      <c r="E27">
        <f t="shared" ref="E27:H27" si="7">_xlfn.STDEV.S(E3:E22)</f>
        <v>12.724892554607905</v>
      </c>
      <c r="F27" t="e">
        <f t="shared" si="7"/>
        <v>#DIV/0!</v>
      </c>
      <c r="G27" t="e">
        <f t="shared" si="7"/>
        <v>#DIV/0!</v>
      </c>
      <c r="H27">
        <f t="shared" si="7"/>
        <v>1.6474390812153694</v>
      </c>
    </row>
    <row r="29" spans="1:8" x14ac:dyDescent="0.25">
      <c r="A29" s="3" t="s">
        <v>13</v>
      </c>
      <c r="B29" s="3"/>
      <c r="C29" s="3"/>
      <c r="D29" s="3"/>
      <c r="E29" s="3"/>
      <c r="F29" s="3"/>
      <c r="G29" s="3"/>
      <c r="H29" s="3"/>
    </row>
    <row r="30" spans="1:8" x14ac:dyDescent="0.25">
      <c r="A30" t="s">
        <v>0</v>
      </c>
    </row>
    <row r="31" spans="1:8" x14ac:dyDescent="0.25">
      <c r="A31">
        <v>1</v>
      </c>
      <c r="B31">
        <v>213.02500000000001</v>
      </c>
      <c r="C31">
        <v>1564.3810000000001</v>
      </c>
      <c r="D31">
        <v>212.40899999999999</v>
      </c>
      <c r="E31">
        <v>233.36600000000001</v>
      </c>
      <c r="H31">
        <v>1543.173</v>
      </c>
    </row>
    <row r="32" spans="1:8" x14ac:dyDescent="0.25">
      <c r="A32">
        <v>2</v>
      </c>
      <c r="B32">
        <v>213.74600000000001</v>
      </c>
      <c r="C32">
        <v>1564.19</v>
      </c>
      <c r="D32">
        <v>216.27799999999999</v>
      </c>
      <c r="E32">
        <v>235.1</v>
      </c>
      <c r="H32">
        <v>1547.8889999999999</v>
      </c>
    </row>
    <row r="33" spans="1:8" x14ac:dyDescent="0.25">
      <c r="A33">
        <v>3</v>
      </c>
      <c r="B33">
        <v>216.06700000000001</v>
      </c>
      <c r="C33">
        <v>1557.874</v>
      </c>
      <c r="D33">
        <v>215.505</v>
      </c>
      <c r="E33">
        <v>236.60400000000001</v>
      </c>
      <c r="H33">
        <v>1546.9449999999999</v>
      </c>
    </row>
    <row r="34" spans="1:8" x14ac:dyDescent="0.25">
      <c r="A34">
        <v>4</v>
      </c>
      <c r="B34">
        <v>214.691</v>
      </c>
      <c r="C34">
        <v>1552.076</v>
      </c>
      <c r="D34">
        <v>216.459</v>
      </c>
      <c r="E34">
        <v>237.602</v>
      </c>
      <c r="H34">
        <v>1551.7840000000001</v>
      </c>
    </row>
    <row r="35" spans="1:8" x14ac:dyDescent="0.25">
      <c r="A35">
        <v>5</v>
      </c>
      <c r="B35">
        <v>210.57900000000001</v>
      </c>
      <c r="C35">
        <v>1546.0930000000001</v>
      </c>
      <c r="D35">
        <v>212.15899999999999</v>
      </c>
      <c r="E35">
        <v>232.773</v>
      </c>
      <c r="H35">
        <v>1550.961</v>
      </c>
    </row>
    <row r="36" spans="1:8" x14ac:dyDescent="0.25">
      <c r="A36">
        <v>6</v>
      </c>
      <c r="B36">
        <v>211.51400000000001</v>
      </c>
      <c r="C36">
        <v>1553.8230000000001</v>
      </c>
      <c r="D36">
        <v>212.30199999999999</v>
      </c>
      <c r="E36">
        <v>232.81399999999999</v>
      </c>
      <c r="H36">
        <v>1547.376</v>
      </c>
    </row>
    <row r="37" spans="1:8" x14ac:dyDescent="0.25">
      <c r="A37">
        <v>7</v>
      </c>
      <c r="B37">
        <v>213.626</v>
      </c>
      <c r="C37">
        <v>1547.9010000000001</v>
      </c>
      <c r="D37">
        <v>212.321</v>
      </c>
      <c r="E37">
        <v>232.999</v>
      </c>
      <c r="H37">
        <v>1540.3679999999999</v>
      </c>
    </row>
    <row r="38" spans="1:8" x14ac:dyDescent="0.25">
      <c r="A38">
        <v>8</v>
      </c>
      <c r="B38">
        <v>214.405</v>
      </c>
      <c r="C38">
        <v>1541.567</v>
      </c>
      <c r="D38">
        <v>212.017</v>
      </c>
      <c r="E38">
        <v>233.172</v>
      </c>
      <c r="H38">
        <v>1548.96</v>
      </c>
    </row>
    <row r="39" spans="1:8" x14ac:dyDescent="0.25">
      <c r="A39">
        <v>9</v>
      </c>
      <c r="B39">
        <v>214.63800000000001</v>
      </c>
      <c r="C39">
        <v>1541.5350000000001</v>
      </c>
      <c r="D39">
        <v>212.17699999999999</v>
      </c>
      <c r="E39">
        <v>233.47200000000001</v>
      </c>
      <c r="H39">
        <v>1543.973</v>
      </c>
    </row>
    <row r="40" spans="1:8" x14ac:dyDescent="0.25">
      <c r="A40">
        <v>10</v>
      </c>
      <c r="B40">
        <v>214.97800000000001</v>
      </c>
      <c r="C40">
        <v>1549.979</v>
      </c>
      <c r="D40">
        <v>212.07400000000001</v>
      </c>
      <c r="E40">
        <v>233.208</v>
      </c>
      <c r="H40">
        <v>1542.3119999999999</v>
      </c>
    </row>
    <row r="41" spans="1:8" x14ac:dyDescent="0.25">
      <c r="A41">
        <v>11</v>
      </c>
      <c r="B41">
        <v>213.05099999999999</v>
      </c>
      <c r="C41">
        <v>1559.568</v>
      </c>
      <c r="D41">
        <v>212.19399999999999</v>
      </c>
      <c r="E41">
        <v>233.256</v>
      </c>
      <c r="H41">
        <v>1542.79</v>
      </c>
    </row>
    <row r="42" spans="1:8" x14ac:dyDescent="0.25">
      <c r="A42">
        <v>12</v>
      </c>
      <c r="B42">
        <v>213.42099999999999</v>
      </c>
      <c r="C42">
        <v>1554.0450000000001</v>
      </c>
      <c r="D42">
        <v>213.61500000000001</v>
      </c>
      <c r="E42">
        <v>233.18100000000001</v>
      </c>
      <c r="H42">
        <v>1545.3679999999999</v>
      </c>
    </row>
    <row r="43" spans="1:8" x14ac:dyDescent="0.25">
      <c r="A43">
        <v>13</v>
      </c>
      <c r="B43">
        <v>213.96199999999999</v>
      </c>
      <c r="C43">
        <v>1555.4559999999999</v>
      </c>
      <c r="D43">
        <v>214.71799999999999</v>
      </c>
      <c r="E43">
        <v>232.65299999999999</v>
      </c>
      <c r="H43">
        <v>1547.1769999999999</v>
      </c>
    </row>
    <row r="44" spans="1:8" x14ac:dyDescent="0.25">
      <c r="A44">
        <v>14</v>
      </c>
      <c r="B44">
        <v>214.602</v>
      </c>
      <c r="C44">
        <v>1562.3130000000001</v>
      </c>
      <c r="D44">
        <v>214.11799999999999</v>
      </c>
      <c r="E44">
        <v>233.55799999999999</v>
      </c>
      <c r="H44">
        <v>1548.43</v>
      </c>
    </row>
    <row r="45" spans="1:8" x14ac:dyDescent="0.25">
      <c r="A45">
        <v>15</v>
      </c>
      <c r="B45">
        <v>215.64099999999999</v>
      </c>
      <c r="C45">
        <v>1574.5039999999999</v>
      </c>
      <c r="D45">
        <v>214.512</v>
      </c>
      <c r="E45">
        <v>233.56399999999999</v>
      </c>
      <c r="H45">
        <v>1549.683</v>
      </c>
    </row>
    <row r="46" spans="1:8" x14ac:dyDescent="0.25">
      <c r="A46">
        <v>16</v>
      </c>
      <c r="B46">
        <v>213.35900000000001</v>
      </c>
      <c r="C46">
        <v>1617.9839999999999</v>
      </c>
      <c r="D46">
        <v>213.91</v>
      </c>
      <c r="E46">
        <v>233.36799999999999</v>
      </c>
      <c r="H46">
        <v>1551.837</v>
      </c>
    </row>
    <row r="47" spans="1:8" x14ac:dyDescent="0.25">
      <c r="A47">
        <v>17</v>
      </c>
      <c r="B47">
        <v>215.08500000000001</v>
      </c>
      <c r="C47">
        <v>1552.306</v>
      </c>
      <c r="D47">
        <v>214.07900000000001</v>
      </c>
      <c r="E47">
        <v>233.714</v>
      </c>
      <c r="H47">
        <v>1552.8920000000001</v>
      </c>
    </row>
    <row r="48" spans="1:8" x14ac:dyDescent="0.25">
      <c r="A48">
        <v>18</v>
      </c>
      <c r="B48">
        <v>214.916</v>
      </c>
      <c r="C48">
        <v>1548.25</v>
      </c>
      <c r="D48">
        <v>213.99</v>
      </c>
      <c r="E48">
        <v>233.399</v>
      </c>
      <c r="H48">
        <v>1542.067</v>
      </c>
    </row>
    <row r="49" spans="1:8" x14ac:dyDescent="0.25">
      <c r="A49">
        <v>19</v>
      </c>
      <c r="B49">
        <v>212.114</v>
      </c>
      <c r="C49">
        <v>1546.127</v>
      </c>
      <c r="D49">
        <v>214.148</v>
      </c>
      <c r="E49">
        <v>233.47900000000001</v>
      </c>
      <c r="H49">
        <v>1542.4680000000001</v>
      </c>
    </row>
    <row r="50" spans="1:8" x14ac:dyDescent="0.25">
      <c r="A50">
        <v>20</v>
      </c>
      <c r="B50">
        <v>213.68299999999999</v>
      </c>
      <c r="C50">
        <v>1541.9880000000001</v>
      </c>
      <c r="D50">
        <v>214.00700000000001</v>
      </c>
      <c r="E50">
        <v>233.49799999999999</v>
      </c>
      <c r="H50">
        <v>1542.4690000000001</v>
      </c>
    </row>
    <row r="52" spans="1:8" x14ac:dyDescent="0.25">
      <c r="A52" t="s">
        <v>1</v>
      </c>
      <c r="B52">
        <f>AVERAGE(B31:B50)</f>
        <v>213.85514999999995</v>
      </c>
      <c r="C52">
        <f t="shared" ref="C52:H52" si="8">AVERAGE(C31:C50)</f>
        <v>1556.5980000000002</v>
      </c>
      <c r="D52">
        <f t="shared" si="8"/>
        <v>213.64959999999996</v>
      </c>
      <c r="E52">
        <f t="shared" ref="E52:H52" si="9">AVERAGE(E31:E50)</f>
        <v>233.73899999999998</v>
      </c>
      <c r="F52" t="e">
        <f t="shared" si="9"/>
        <v>#DIV/0!</v>
      </c>
      <c r="G52" t="e">
        <f t="shared" si="9"/>
        <v>#DIV/0!</v>
      </c>
      <c r="H52">
        <f t="shared" si="9"/>
        <v>1546.4460999999999</v>
      </c>
    </row>
    <row r="53" spans="1:8" x14ac:dyDescent="0.25">
      <c r="A53" t="s">
        <v>2</v>
      </c>
      <c r="B53">
        <f>MAX(B31:B50)</f>
        <v>216.06700000000001</v>
      </c>
      <c r="C53">
        <f t="shared" ref="C53:H53" si="10">MAX(C31:C50)</f>
        <v>1617.9839999999999</v>
      </c>
      <c r="D53">
        <f t="shared" si="10"/>
        <v>216.459</v>
      </c>
      <c r="E53">
        <f t="shared" ref="E53:H53" si="11">MAX(E31:E50)</f>
        <v>237.602</v>
      </c>
      <c r="F53">
        <f t="shared" si="11"/>
        <v>0</v>
      </c>
      <c r="G53">
        <f t="shared" si="11"/>
        <v>0</v>
      </c>
      <c r="H53">
        <f t="shared" si="11"/>
        <v>1552.8920000000001</v>
      </c>
    </row>
    <row r="54" spans="1:8" x14ac:dyDescent="0.25">
      <c r="A54" t="s">
        <v>3</v>
      </c>
      <c r="B54">
        <f>MIN(B31:B50)</f>
        <v>210.57900000000001</v>
      </c>
      <c r="C54">
        <f t="shared" ref="C54:H54" si="12">MIN(C31:C50)</f>
        <v>1541.5350000000001</v>
      </c>
      <c r="D54">
        <f t="shared" si="12"/>
        <v>212.017</v>
      </c>
      <c r="E54">
        <f t="shared" ref="E54:H54" si="13">MIN(E31:E50)</f>
        <v>232.65299999999999</v>
      </c>
      <c r="F54">
        <f t="shared" si="13"/>
        <v>0</v>
      </c>
      <c r="G54">
        <f t="shared" si="13"/>
        <v>0</v>
      </c>
      <c r="H54">
        <f t="shared" si="13"/>
        <v>1540.3679999999999</v>
      </c>
    </row>
    <row r="55" spans="1:8" x14ac:dyDescent="0.25">
      <c r="A55" t="s">
        <v>4</v>
      </c>
      <c r="B55">
        <f>_xlfn.STDEV.S(B31:B50)</f>
        <v>1.3625356499440366</v>
      </c>
      <c r="C55">
        <f t="shared" ref="C55:H55" si="14">_xlfn.STDEV.S(C31:C50)</f>
        <v>16.827286740667098</v>
      </c>
      <c r="D55">
        <f t="shared" si="14"/>
        <v>1.4118135928842142</v>
      </c>
      <c r="E55">
        <f t="shared" ref="E55:H55" si="15">_xlfn.STDEV.S(E31:E50)</f>
        <v>1.2628402824377178</v>
      </c>
      <c r="F55" t="e">
        <f t="shared" si="15"/>
        <v>#DIV/0!</v>
      </c>
      <c r="G55" t="e">
        <f t="shared" si="15"/>
        <v>#DIV/0!</v>
      </c>
      <c r="H55">
        <f t="shared" si="15"/>
        <v>3.8399819750125395</v>
      </c>
    </row>
    <row r="57" spans="1:8" x14ac:dyDescent="0.25">
      <c r="A57" s="3" t="s">
        <v>12</v>
      </c>
      <c r="B57" s="3"/>
      <c r="C57" s="3"/>
      <c r="D57" s="3"/>
      <c r="E57" s="3"/>
      <c r="F57" s="3"/>
      <c r="G57" s="3"/>
      <c r="H57" s="3"/>
    </row>
    <row r="58" spans="1:8" x14ac:dyDescent="0.25">
      <c r="A58" t="s">
        <v>0</v>
      </c>
    </row>
    <row r="59" spans="1:8" x14ac:dyDescent="0.25">
      <c r="A59">
        <v>1</v>
      </c>
      <c r="B59" s="4">
        <v>7458510</v>
      </c>
      <c r="C59" s="4">
        <v>2663500000</v>
      </c>
      <c r="D59" s="4">
        <v>8996450</v>
      </c>
      <c r="E59" s="4">
        <v>8913410</v>
      </c>
      <c r="H59" s="4">
        <v>2662050000</v>
      </c>
    </row>
    <row r="60" spans="1:8" x14ac:dyDescent="0.25">
      <c r="A60">
        <v>2</v>
      </c>
      <c r="B60" s="4">
        <v>7458510</v>
      </c>
      <c r="C60" s="4">
        <v>2663500000</v>
      </c>
      <c r="D60" s="4">
        <v>9005920</v>
      </c>
      <c r="E60" s="4">
        <v>8919250</v>
      </c>
      <c r="H60" s="4">
        <v>2668760000</v>
      </c>
    </row>
    <row r="61" spans="1:8" x14ac:dyDescent="0.25">
      <c r="A61">
        <v>3</v>
      </c>
      <c r="B61" s="4">
        <v>7458510</v>
      </c>
      <c r="C61" s="4">
        <v>2663500000</v>
      </c>
      <c r="D61" s="4">
        <v>8981130</v>
      </c>
      <c r="E61" s="4">
        <v>8911780</v>
      </c>
      <c r="H61" s="4">
        <v>2664450000</v>
      </c>
    </row>
    <row r="62" spans="1:8" x14ac:dyDescent="0.25">
      <c r="A62">
        <v>4</v>
      </c>
      <c r="B62" s="4">
        <v>7458510</v>
      </c>
      <c r="C62" s="4">
        <v>2663500000</v>
      </c>
      <c r="D62" s="4">
        <v>8991520</v>
      </c>
      <c r="E62" s="4">
        <v>8908170</v>
      </c>
      <c r="H62" s="4">
        <v>2673610000</v>
      </c>
    </row>
    <row r="63" spans="1:8" x14ac:dyDescent="0.25">
      <c r="A63">
        <v>5</v>
      </c>
      <c r="B63" s="4">
        <v>7458510</v>
      </c>
      <c r="C63" s="4">
        <v>2663500000</v>
      </c>
      <c r="D63" s="4">
        <v>8969440</v>
      </c>
      <c r="E63" s="4">
        <v>8903760</v>
      </c>
      <c r="H63" s="4">
        <v>2678030000</v>
      </c>
    </row>
    <row r="64" spans="1:8" x14ac:dyDescent="0.25">
      <c r="A64">
        <v>6</v>
      </c>
      <c r="B64" s="4">
        <v>7458510</v>
      </c>
      <c r="C64" s="4">
        <v>2663500000</v>
      </c>
      <c r="D64" s="4">
        <v>8979340</v>
      </c>
      <c r="E64" s="4">
        <v>8915510</v>
      </c>
      <c r="H64" s="4">
        <v>2671000000</v>
      </c>
    </row>
    <row r="65" spans="1:8" x14ac:dyDescent="0.25">
      <c r="A65">
        <v>7</v>
      </c>
      <c r="B65" s="4">
        <v>7458510</v>
      </c>
      <c r="C65" s="4">
        <v>2663500000</v>
      </c>
      <c r="D65" s="4">
        <v>8986580</v>
      </c>
      <c r="E65" s="4">
        <v>8907140</v>
      </c>
      <c r="H65" s="4">
        <v>2657760000</v>
      </c>
    </row>
    <row r="66" spans="1:8" x14ac:dyDescent="0.25">
      <c r="A66">
        <v>8</v>
      </c>
      <c r="B66" s="4">
        <v>7458510</v>
      </c>
      <c r="C66" s="4">
        <v>2663500000</v>
      </c>
      <c r="D66" s="4">
        <v>8998900</v>
      </c>
      <c r="E66" s="4">
        <v>8901800</v>
      </c>
      <c r="H66" s="4">
        <v>2675150000</v>
      </c>
    </row>
    <row r="67" spans="1:8" x14ac:dyDescent="0.25">
      <c r="A67">
        <v>9</v>
      </c>
      <c r="B67" s="4">
        <v>7458510</v>
      </c>
      <c r="C67" s="4">
        <v>2663500000</v>
      </c>
      <c r="D67" s="4">
        <v>8984860</v>
      </c>
      <c r="E67" s="4">
        <v>8920720</v>
      </c>
      <c r="H67" s="4">
        <v>2665790000</v>
      </c>
    </row>
    <row r="68" spans="1:8" x14ac:dyDescent="0.25">
      <c r="A68">
        <v>10</v>
      </c>
      <c r="B68" s="4">
        <v>7458510</v>
      </c>
      <c r="C68" s="4">
        <v>2663500000</v>
      </c>
      <c r="D68" s="4">
        <v>8981100</v>
      </c>
      <c r="E68" s="4">
        <v>8930280</v>
      </c>
      <c r="H68" s="4">
        <v>2663730000</v>
      </c>
    </row>
    <row r="69" spans="1:8" x14ac:dyDescent="0.25">
      <c r="A69">
        <v>11</v>
      </c>
      <c r="B69" s="4">
        <v>7458510</v>
      </c>
      <c r="C69" s="4">
        <v>2663500000</v>
      </c>
      <c r="D69" s="4">
        <v>9006360</v>
      </c>
      <c r="E69" s="4">
        <v>8934570</v>
      </c>
      <c r="H69" s="4">
        <v>2661790000</v>
      </c>
    </row>
    <row r="70" spans="1:8" x14ac:dyDescent="0.25">
      <c r="A70">
        <v>12</v>
      </c>
      <c r="B70" s="4">
        <v>7458510</v>
      </c>
      <c r="C70" s="4">
        <v>2663500000</v>
      </c>
      <c r="D70" s="4">
        <v>8999700</v>
      </c>
      <c r="E70" s="4">
        <v>8919890</v>
      </c>
      <c r="H70" s="4">
        <v>2669690000</v>
      </c>
    </row>
    <row r="71" spans="1:8" x14ac:dyDescent="0.25">
      <c r="A71">
        <v>13</v>
      </c>
      <c r="B71" s="4">
        <v>7458510</v>
      </c>
      <c r="C71" s="4">
        <v>2663500000</v>
      </c>
      <c r="D71" s="4">
        <v>8979400</v>
      </c>
      <c r="E71" s="4">
        <v>8917050</v>
      </c>
      <c r="H71" s="4">
        <v>2669000000</v>
      </c>
    </row>
    <row r="72" spans="1:8" x14ac:dyDescent="0.25">
      <c r="A72">
        <v>14</v>
      </c>
      <c r="B72" s="4">
        <v>7458510</v>
      </c>
      <c r="C72" s="4">
        <v>2663500000</v>
      </c>
      <c r="D72" s="4">
        <v>8976350</v>
      </c>
      <c r="E72" s="4">
        <v>8917230</v>
      </c>
      <c r="H72" s="4">
        <v>2672650000</v>
      </c>
    </row>
    <row r="73" spans="1:8" x14ac:dyDescent="0.25">
      <c r="A73">
        <v>15</v>
      </c>
      <c r="B73" s="4">
        <v>7458510</v>
      </c>
      <c r="C73" s="4">
        <v>2663500000</v>
      </c>
      <c r="D73" s="4">
        <v>8988930</v>
      </c>
      <c r="E73" s="4">
        <v>8930940</v>
      </c>
      <c r="H73" s="4">
        <v>2676280000</v>
      </c>
    </row>
    <row r="74" spans="1:8" x14ac:dyDescent="0.25">
      <c r="A74">
        <v>16</v>
      </c>
      <c r="B74" s="4">
        <v>7458510</v>
      </c>
      <c r="C74" s="4">
        <v>2663500000</v>
      </c>
      <c r="D74" s="4">
        <v>8994930</v>
      </c>
      <c r="E74" s="4">
        <v>8932260</v>
      </c>
      <c r="H74" s="4">
        <v>2680880000</v>
      </c>
    </row>
    <row r="75" spans="1:8" x14ac:dyDescent="0.25">
      <c r="A75">
        <v>17</v>
      </c>
      <c r="B75" s="4">
        <v>7458510</v>
      </c>
      <c r="C75" s="4">
        <v>2663500000</v>
      </c>
      <c r="D75" s="4">
        <v>9014820</v>
      </c>
      <c r="E75" s="4">
        <v>8930640</v>
      </c>
      <c r="H75" s="4">
        <v>2680400000</v>
      </c>
    </row>
    <row r="76" spans="1:8" x14ac:dyDescent="0.25">
      <c r="A76">
        <v>18</v>
      </c>
      <c r="B76" s="4">
        <v>7458510</v>
      </c>
      <c r="C76" s="4">
        <v>2663500000</v>
      </c>
      <c r="D76" s="4">
        <v>8982470</v>
      </c>
      <c r="E76" s="4">
        <v>8938600</v>
      </c>
      <c r="H76" s="4">
        <v>2662290000</v>
      </c>
    </row>
    <row r="77" spans="1:8" x14ac:dyDescent="0.25">
      <c r="A77">
        <v>19</v>
      </c>
      <c r="B77" s="4">
        <v>7458510</v>
      </c>
      <c r="C77" s="4">
        <v>2663500000</v>
      </c>
      <c r="D77" s="4">
        <v>8981570</v>
      </c>
      <c r="E77" s="4">
        <v>8929620</v>
      </c>
      <c r="H77" s="4">
        <v>2663170000</v>
      </c>
    </row>
    <row r="78" spans="1:8" x14ac:dyDescent="0.25">
      <c r="A78">
        <v>20</v>
      </c>
      <c r="B78" s="4">
        <v>7458510</v>
      </c>
      <c r="C78" s="4">
        <v>2663500000</v>
      </c>
      <c r="D78" s="4">
        <v>8989940</v>
      </c>
      <c r="E78" s="4">
        <v>8919150</v>
      </c>
      <c r="H78" s="4">
        <v>2662050000</v>
      </c>
    </row>
    <row r="80" spans="1:8" x14ac:dyDescent="0.25">
      <c r="A80" t="s">
        <v>1</v>
      </c>
      <c r="B80">
        <f>AVERAGE(B59:B78)</f>
        <v>7458510</v>
      </c>
      <c r="C80">
        <f t="shared" ref="C80:H80" si="16">AVERAGE(C59:C78)</f>
        <v>2663500000</v>
      </c>
      <c r="D80">
        <f t="shared" si="16"/>
        <v>8989485.5</v>
      </c>
      <c r="E80">
        <f t="shared" ref="E80:H80" si="17">AVERAGE(E59:E78)</f>
        <v>8920088.5</v>
      </c>
      <c r="F80" t="e">
        <f t="shared" si="17"/>
        <v>#DIV/0!</v>
      </c>
      <c r="G80" t="e">
        <f t="shared" si="17"/>
        <v>#DIV/0!</v>
      </c>
      <c r="H80">
        <f t="shared" si="17"/>
        <v>2668926500</v>
      </c>
    </row>
    <row r="81" spans="1:8" x14ac:dyDescent="0.25">
      <c r="A81" t="s">
        <v>2</v>
      </c>
      <c r="B81">
        <f>MAX(B59:B78)</f>
        <v>7458510</v>
      </c>
      <c r="C81">
        <f t="shared" ref="C81:H81" si="18">MAX(C59:C78)</f>
        <v>2663500000</v>
      </c>
      <c r="D81">
        <f t="shared" si="18"/>
        <v>9014820</v>
      </c>
      <c r="E81">
        <f t="shared" ref="E81:H81" si="19">MAX(E59:E78)</f>
        <v>8938600</v>
      </c>
      <c r="F81">
        <f t="shared" si="19"/>
        <v>0</v>
      </c>
      <c r="G81">
        <f t="shared" si="19"/>
        <v>0</v>
      </c>
      <c r="H81">
        <f t="shared" si="19"/>
        <v>2680880000</v>
      </c>
    </row>
    <row r="82" spans="1:8" x14ac:dyDescent="0.25">
      <c r="A82" t="s">
        <v>3</v>
      </c>
      <c r="B82">
        <f>MIN(B59:B78)</f>
        <v>7458510</v>
      </c>
      <c r="C82">
        <f t="shared" ref="C82:H82" si="20">MIN(C59:C78)</f>
        <v>2663500000</v>
      </c>
      <c r="D82">
        <f t="shared" si="20"/>
        <v>8969440</v>
      </c>
      <c r="E82">
        <f t="shared" ref="E82:H82" si="21">MIN(E59:E78)</f>
        <v>8901800</v>
      </c>
      <c r="F82">
        <f t="shared" si="21"/>
        <v>0</v>
      </c>
      <c r="G82">
        <f t="shared" si="21"/>
        <v>0</v>
      </c>
      <c r="H82">
        <f t="shared" si="21"/>
        <v>2657760000</v>
      </c>
    </row>
    <row r="83" spans="1:8" x14ac:dyDescent="0.25">
      <c r="A83" t="s">
        <v>4</v>
      </c>
      <c r="B83">
        <f>_xlfn.STDEV.S(B59:B78)</f>
        <v>0</v>
      </c>
      <c r="C83">
        <f t="shared" ref="C83:H83" si="22">_xlfn.STDEV.S(C59:C78)</f>
        <v>0</v>
      </c>
      <c r="D83">
        <f t="shared" si="22"/>
        <v>11546.931456132905</v>
      </c>
      <c r="E83">
        <f t="shared" ref="E83:H83" si="23">_xlfn.STDEV.S(E59:E78)</f>
        <v>10734.022287739308</v>
      </c>
      <c r="F83" t="e">
        <f t="shared" si="23"/>
        <v>#DIV/0!</v>
      </c>
      <c r="G83" t="e">
        <f t="shared" si="23"/>
        <v>#DIV/0!</v>
      </c>
      <c r="H83">
        <f t="shared" si="23"/>
        <v>6864000.8856274728</v>
      </c>
    </row>
  </sheetData>
  <mergeCells count="4">
    <mergeCell ref="A1:H1"/>
    <mergeCell ref="A29:H29"/>
    <mergeCell ref="A57:H57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ACO2OptXnge500</vt:lpstr>
      <vt:lpstr>ACOLSCompareE-n51-k5_500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Wright</dc:creator>
  <cp:lastModifiedBy>William Wright</cp:lastModifiedBy>
  <dcterms:created xsi:type="dcterms:W3CDTF">2021-03-19T08:25:38Z</dcterms:created>
  <dcterms:modified xsi:type="dcterms:W3CDTF">2021-03-20T10:54:31Z</dcterms:modified>
</cp:coreProperties>
</file>