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illyKaze\repos\eisla-electronics\ArmazCape\Rev B2\"/>
    </mc:Choice>
  </mc:AlternateContent>
  <bookViews>
    <workbookView xWindow="0" yWindow="0" windowWidth="20070" windowHeight="7920"/>
  </bookViews>
  <sheets>
    <sheet name="ArmazCape - Rev B2-order" sheetId="1" r:id="rId1"/>
  </sheets>
  <calcPr calcId="0"/>
</workbook>
</file>

<file path=xl/calcChain.xml><?xml version="1.0" encoding="utf-8"?>
<calcChain xmlns="http://schemas.openxmlformats.org/spreadsheetml/2006/main">
  <c r="J7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2" i="1"/>
</calcChain>
</file>

<file path=xl/sharedStrings.xml><?xml version="1.0" encoding="utf-8"?>
<sst xmlns="http://schemas.openxmlformats.org/spreadsheetml/2006/main" count="317" uniqueCount="209">
  <si>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</si>
  <si>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</si>
  <si>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</si>
  <si>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</si>
  <si>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</si>
  <si>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</si>
  <si>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</si>
  <si>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</si>
  <si>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</si>
  <si>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TPB1,27</t>
  </si>
  <si>
    <t>B1,27</t>
  </si>
  <si>
    <t>unknown</t>
  </si>
  <si>
    <t>KEYSTONE</t>
  </si>
  <si>
    <t>KEYSTONE - 3000 - BATTERY SMD RETAINER</t>
  </si>
  <si>
    <t>5267-02A</t>
  </si>
  <si>
    <t>MOLEX</t>
  </si>
  <si>
    <t>MOLEX - 22-03-5035 - CONNECTOR, HEADER, THT, 2.5MM, 3WAY</t>
  </si>
  <si>
    <t>BBB</t>
  </si>
  <si>
    <t>470pF</t>
  </si>
  <si>
    <t>C0603</t>
  </si>
  <si>
    <t>MURATA</t>
  </si>
  <si>
    <t>GRM188R71H471KA01D</t>
  </si>
  <si>
    <t>MURATA - GRM188R71H471KA01D - CAP, MLCC, X7R, 470PF, 50V, 0603</t>
  </si>
  <si>
    <t>22nF</t>
  </si>
  <si>
    <t>GRM188R71E223KA01D</t>
  </si>
  <si>
    <t>MURATA - GRM188R71E223KA01D - CAP, MLCC, X7R, 22NF, 25V, 0603</t>
  </si>
  <si>
    <t>47uF, 16V</t>
  </si>
  <si>
    <t>C1210</t>
  </si>
  <si>
    <t>GRM32ER61C476ME15L</t>
  </si>
  <si>
    <t>MURATA - GRM32ER61C476ME15L - CAP, MLCC, X5R, 47UF, 16V, 1210</t>
  </si>
  <si>
    <t>4.7uF, 50V</t>
  </si>
  <si>
    <t>GRM32ER71H475KA88L</t>
  </si>
  <si>
    <t>MURATA - GRM32ER71H475KA88L - CAP, MLCC, X7R, 4.7UF, 50V, 1210</t>
  </si>
  <si>
    <t>4.7uF</t>
  </si>
  <si>
    <t>CT3216</t>
  </si>
  <si>
    <t>AVX (FORMERLY KNOWN AS NICHICON)</t>
  </si>
  <si>
    <t>F931A475MAA</t>
  </si>
  <si>
    <t>AVX (FORMERLY KNOWN AS NICHICON) - F931A475MAA - TANTALUM CAPACITOR, 4.7UF, 10V, 4 OHM, 0.2, 3216-12</t>
  </si>
  <si>
    <t>0.1uF</t>
  </si>
  <si>
    <t>MULTICOMP</t>
  </si>
  <si>
    <t>MC0603B104K250CT</t>
  </si>
  <si>
    <t>MULTICOMP - MC0603B104K250CT - CAP, MLCC, X7R, 100NF, 25V, 0603</t>
  </si>
  <si>
    <t>MC0603X475K6R3CT</t>
  </si>
  <si>
    <t>MULTICOMP - MC0603X475K6R3CT - CAP, MLCC, X5R, 4.7UF, 6.3V, 0603</t>
  </si>
  <si>
    <t>330pF</t>
  </si>
  <si>
    <t>GRM1885C1H331JA01D</t>
  </si>
  <si>
    <t>MURATA - GRM1885C1H331JA01D - CAP, MLCC, C0G/NP0, 330PF, 50V, 0603</t>
  </si>
  <si>
    <t>1000pF, 2kV</t>
  </si>
  <si>
    <t>MC1206B102K202CT</t>
  </si>
  <si>
    <t>MULTICOMP - MC1206B102K202CT - CAP, MLCC, X7R, 1NF, 2KV, 1206</t>
  </si>
  <si>
    <t>5.6nF</t>
  </si>
  <si>
    <t>MC0603B562K500CT</t>
  </si>
  <si>
    <t>MULTICOMP - MC0603B562K500CT - CAP, MLCC, X7R, 5.6NF, 50V, 0603</t>
  </si>
  <si>
    <t>4.7nF</t>
  </si>
  <si>
    <t>GRM188R71H472KA01D</t>
  </si>
  <si>
    <t>MURATA - GRM188R71H472KA01D - CAP, MLCC, X7R, 4.7NF, 50V, 0603</t>
  </si>
  <si>
    <t>0.01uF</t>
  </si>
  <si>
    <t>MC0603B103K160CT</t>
  </si>
  <si>
    <t>MULTICOMP - MC0603B103K160CT - CAP, MLCC, X7R, 10NF, 16V, 0603</t>
  </si>
  <si>
    <t>6.8nF</t>
  </si>
  <si>
    <t>MC0603B682K500CT</t>
  </si>
  <si>
    <t>MULTICOMP - MC0603B682K500CT - CAP, MLCC, X7R, 6.8NF, 50V, 0603</t>
  </si>
  <si>
    <t>STPS3L40UF</t>
  </si>
  <si>
    <t>SMB</t>
  </si>
  <si>
    <t>STMICROELECTRONICS</t>
  </si>
  <si>
    <t>STMICROELECTRONICS - STPS3L40UF - DIODE, SCHOTTKY, 3A, 40V, DO-214AA-2</t>
  </si>
  <si>
    <t>85505-5113</t>
  </si>
  <si>
    <t>MOLEX_85505-5113</t>
  </si>
  <si>
    <t>MOLEX - 85505-5113 - MODULAR, JACK, THT, R/A, RJ45, 8P8C</t>
  </si>
  <si>
    <t>87832-26</t>
  </si>
  <si>
    <t>87832-2620</t>
  </si>
  <si>
    <t>MOLEX - 87832-2620 - HEADER, 26POS, 2ROW, 2MM</t>
  </si>
  <si>
    <t>HI1206N101R-10</t>
  </si>
  <si>
    <t>LAIRD TECHNOLOGIES</t>
  </si>
  <si>
    <t>LAIRD TECHNOLOGIES - HI1206N101R-10 - FERRITE, BEAD, 3216, 100MHZ, 100R</t>
  </si>
  <si>
    <t>FIDUCIAL1X2</t>
  </si>
  <si>
    <t>FIDUCIAL-1X2</t>
  </si>
  <si>
    <t>FUSE3557L</t>
  </si>
  <si>
    <t>3557-LITTLE</t>
  </si>
  <si>
    <t>KEYSTONE - 3557 - FUSE CLIP, 0.8X2.8MM, PCB MOUNT</t>
  </si>
  <si>
    <t>MOUNT-PAD3,0</t>
  </si>
  <si>
    <t>P3,0</t>
  </si>
  <si>
    <t>22-05-7108-10</t>
  </si>
  <si>
    <t>7395-10</t>
  </si>
  <si>
    <t>MOLEX - 22-05-7108 - CONNECTOR, HEADER, THT, R/A, 2.54MM, 10P</t>
  </si>
  <si>
    <t>47uH</t>
  </si>
  <si>
    <t>WE-PD_1260/1245/1280/1210</t>
  </si>
  <si>
    <t>WURTH ELEKTRONIK</t>
  </si>
  <si>
    <t>WURTH ELEKTRONIK - 7447709470 - CHOKE, SMD, 47UH</t>
  </si>
  <si>
    <t>33uH</t>
  </si>
  <si>
    <t>WURTH ELEKTRONIK - 7447709330 - PD INDUCTOR TYPE 1210, 33UH, 4.2A</t>
  </si>
  <si>
    <t>red</t>
  </si>
  <si>
    <t>CHIP-LED0603</t>
  </si>
  <si>
    <t>OVS-0608</t>
  </si>
  <si>
    <t>MULTICOMP - OVS-0608 - LED, 0603, SUP.BRIGHT RED, 300MCD, 625NM</t>
  </si>
  <si>
    <t>blue</t>
  </si>
  <si>
    <t>OVS-0603</t>
  </si>
  <si>
    <t>MULTICOMP - OVS-0603 - LED, 0603, BLUE, 100MCD, 465NM</t>
  </si>
  <si>
    <t>7490100111A</t>
  </si>
  <si>
    <t>WURTH ELEKTRONIK - 7490100111A - LAN TRANSFORMER, 10/100 BASE-T</t>
  </si>
  <si>
    <t>TLP283-4</t>
  </si>
  <si>
    <t>MINI-FLAT-16</t>
  </si>
  <si>
    <t>VISHAY</t>
  </si>
  <si>
    <t>TCMT4100</t>
  </si>
  <si>
    <t>VISHAY - TCMT4100 - OPTOCPLR. SMD 16PIN 4CH.TRANS SYST.M</t>
  </si>
  <si>
    <t>HCPL0601</t>
  </si>
  <si>
    <t>SOIC08</t>
  </si>
  <si>
    <t>AVAGO TECHNOLOGIES</t>
  </si>
  <si>
    <t>HCPL-0601-000E</t>
  </si>
  <si>
    <t>AVAGO TECHNOLOGIES - HCPL-0601-000E - OPTOCOUPLER, SMD, LOGIC O/P</t>
  </si>
  <si>
    <t>MSTBA3</t>
  </si>
  <si>
    <t>PHOENIX CONTACT</t>
  </si>
  <si>
    <t>PHOENIX CONTACT - 1757255 - CONNECTOR, HEADER, THT, RA, 5.08MM, 3WAY</t>
  </si>
  <si>
    <t>32.768kHz, 12.5pF</t>
  </si>
  <si>
    <t>ABS07</t>
  </si>
  <si>
    <t>ABRACON</t>
  </si>
  <si>
    <t>ABS07-32.768KHZ-T</t>
  </si>
  <si>
    <t>ABRACON - ABS07-32.768KHZ-T - CRYSTAL, 32.768KHZ, 12.5PF, SMD</t>
  </si>
  <si>
    <t>ASE</t>
  </si>
  <si>
    <t>ASE-25.000MHZ-LC-T</t>
  </si>
  <si>
    <t>ABRACON - ASE-25.000MHZ-LC-T - OSCILLATOR, 25MHZ, 3.2 X 2.5MM, CMOS</t>
  </si>
  <si>
    <t>IRLML6344TRPBF</t>
  </si>
  <si>
    <t>SOT95P240X112-3N</t>
  </si>
  <si>
    <t>INTERNATIONAL RECTIFIER</t>
  </si>
  <si>
    <t>INTERNATIONAL RECTIFIER - IRLML6344TRPBF - MOSFET, N CH, 30V, 5A, SOT23</t>
  </si>
  <si>
    <t>R0603</t>
  </si>
  <si>
    <t>MCMR06X2000FTL</t>
  </si>
  <si>
    <t>MULTICOMP - MCMR06X2000FTL - RES, CERAMIC, 200R, 1%, 0.1W, 0603</t>
  </si>
  <si>
    <t>2K2</t>
  </si>
  <si>
    <t>MCMR06X2201FTL</t>
  </si>
  <si>
    <t>MULTICOMP - MCMR06X2201FTL - RES, CERAMIC, 2K2, 1%, 0.1W, 0603</t>
  </si>
  <si>
    <t>5K1</t>
  </si>
  <si>
    <t>MCMR06X5101FTL</t>
  </si>
  <si>
    <t>MULTICOMP - MCMR06X5101FTL - RES, CERAMIC, 5K1, 1%, 0.1W, 0603</t>
  </si>
  <si>
    <t>MCMR06X1000FTL</t>
  </si>
  <si>
    <t>MULTICOMP - MCMR06X1000FTL - RES, CERAMIC, 100R, 1%, 0.1W, 0603</t>
  </si>
  <si>
    <t>1k</t>
  </si>
  <si>
    <t>MCMR06X1001FTL</t>
  </si>
  <si>
    <t>MULTICOMP - MCMR06X1001FTL - RES, CERAMIC, 1K, 1%, 0.1W, 0603</t>
  </si>
  <si>
    <t>MCMR04X1600FTL</t>
  </si>
  <si>
    <t>MULTICOMP - MCMR04X1600FTL - RES, CERAMIC, 160R, 1%, 0.0625W, 0402</t>
  </si>
  <si>
    <t>4K7, 1%</t>
  </si>
  <si>
    <t>MCMR06X4701FTL</t>
  </si>
  <si>
    <t>MULTICOMP - MCMR06X4701FTL - RES, CERAMIC, 4K7, 1%, 0.1W, 0603</t>
  </si>
  <si>
    <t>1.5K</t>
  </si>
  <si>
    <t>MCMR06X1501FTL</t>
  </si>
  <si>
    <t>MULTICOMP - MCMR06X1501FTL - RES, CERAMIC, 1K5, 1%, 0.1W, 0603</t>
  </si>
  <si>
    <t>4.7K</t>
  </si>
  <si>
    <t>MCMR06X7501FTL</t>
  </si>
  <si>
    <t>MULTICOMP - MCMR06X7501FTL - RES, CERAMIC, 7K5, 1%, 0.1W, 0603</t>
  </si>
  <si>
    <t>3K6</t>
  </si>
  <si>
    <t>MCMR06X3601FTL</t>
  </si>
  <si>
    <t>MULTICOMP - MCMR06X3601FTL - RES, CERAMIC, 3K6, 1%, 0.1W, 0603</t>
  </si>
  <si>
    <t>10K</t>
  </si>
  <si>
    <t>MCMR06X1002FTL</t>
  </si>
  <si>
    <t>MULTICOMP - MCMR06X1002FTL - RES, CERAMIC, 10K, 1%, 0.1W, 0603</t>
  </si>
  <si>
    <t>MCMR04X6980FTL</t>
  </si>
  <si>
    <t>MULTICOMP - MCMR04X6980FTL - RES, CERAMIC, 698R, 1%, 0.0625W, 0402</t>
  </si>
  <si>
    <t>1K5</t>
  </si>
  <si>
    <t>MCMR06X4700FTL</t>
  </si>
  <si>
    <t>MULTICOMP - MCMR06X4700FTL - RES, CERAMIC, 470R, 1%, 0.1W, 0603</t>
  </si>
  <si>
    <t>120, DNI</t>
  </si>
  <si>
    <t>MCMR06X1200FTL</t>
  </si>
  <si>
    <t>MULTICOMP - MCMR06X1200FTL - RES, CERAMIC, 120R, 1%, 0.1W, 0603</t>
  </si>
  <si>
    <t>3K3</t>
  </si>
  <si>
    <t>MCMR04X3301FTL</t>
  </si>
  <si>
    <t>MULTICOMP - MCMR04X3301FTL - RES, CERAMIC, 3K3, 1%, 0.0625W, 0402</t>
  </si>
  <si>
    <t>MCMR06X49R9FTL</t>
  </si>
  <si>
    <t>MULTICOMP - MCMR06X49R9FTL - RES, CERAMIC, 49R9, 1%, 0.1W, 0603</t>
  </si>
  <si>
    <t>3K01</t>
  </si>
  <si>
    <t>G6L5VDC</t>
  </si>
  <si>
    <t>G6L-1F</t>
  </si>
  <si>
    <t>OMRON ELECTRONIC COMPONENTS</t>
  </si>
  <si>
    <t>G6L1F5DC</t>
  </si>
  <si>
    <t>OMRON ELECTRONIC COMPONENTS - G6L1F5DC - RELAY, SIGNAL, SPST-NO, 24VDC, 1A</t>
  </si>
  <si>
    <t>SJ</t>
  </si>
  <si>
    <t>22-05-7028-02</t>
  </si>
  <si>
    <t>7395-02</t>
  </si>
  <si>
    <t>MOLEX - 22-05-7028 - CONNECTOR, HEADER, THT, RA, 2.54MM, 2WAY</t>
  </si>
  <si>
    <t>EXMACHINA-LOGO-NAME</t>
  </si>
  <si>
    <t>EXM-LOGO-BASELINE</t>
  </si>
  <si>
    <t>CC-BY-SA</t>
  </si>
  <si>
    <t>L7985A</t>
  </si>
  <si>
    <t>SOIC127P600X170-9N</t>
  </si>
  <si>
    <t>STMICROELECTRONICS - L7985A - VOLTAGE REG, BUCK, 2A, 1MHZ, HSOP-8</t>
  </si>
  <si>
    <t>DS1307ZN+</t>
  </si>
  <si>
    <t>MAXIM_SOIC127P600X175-8N</t>
  </si>
  <si>
    <t>MAXIM INTEGRATED PRODUCTS</t>
  </si>
  <si>
    <t>MAXIM INTEGRATED PRODUCTS - DS1307ZN+ - RTC SERIAL 64X8, SMD, 1307, SOIC8</t>
  </si>
  <si>
    <t>24AA256-I/SN</t>
  </si>
  <si>
    <t>MICROCHIP_BY_ELEMENT14_BATCH_1_SOIC127P600X175-8N</t>
  </si>
  <si>
    <t>MICROCHIP</t>
  </si>
  <si>
    <t>MICROCHIP - 24AA256-I/SN - SERIAL EEPROM, 256KBIT, 400KHZ, SOIC-8</t>
  </si>
  <si>
    <t>CD4050BD</t>
  </si>
  <si>
    <t>SOIC127P600X175-16N</t>
  </si>
  <si>
    <t>TEXAS INSTRUMENTS</t>
  </si>
  <si>
    <t>TEXAS INSTRUMENTS - CD4050BD - IC, LOGIC, BUFF/CONVERTER HEX, 16SOIC</t>
  </si>
  <si>
    <t>PCA9685PW</t>
  </si>
  <si>
    <t>SOP65P640X110-28N</t>
  </si>
  <si>
    <t>NXP</t>
  </si>
  <si>
    <t>NXP - PCA9685PW - IC, LED DRIVER, RGBA, 28-TSSOP</t>
  </si>
  <si>
    <t>SN65HVD08D</t>
  </si>
  <si>
    <t>SOIC127P600X175-8N</t>
  </si>
  <si>
    <t>TEXAS INSTRUMENTS - SN65HVD08D - TRANSCEIVER RS-485, 65HVD08, SOIC8</t>
  </si>
  <si>
    <t>KSZ8851SNLI</t>
  </si>
  <si>
    <t>QFN50P500X500X85-32L</t>
  </si>
  <si>
    <t>MICREL SEMICONDUCTOR</t>
  </si>
  <si>
    <t>KSZ8851SNLI TR</t>
  </si>
  <si>
    <t>MICREL SEMICONDUCTOR - KSZ8851SNLI TR - ENET CTRLR, SGL PORT, I2C, 32QFN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</si>
</sst>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zoomScale="85" zoomScaleNormal="85" workbookViewId="0">
      <selection activeCell="J72" sqref="J72"/>
    </sheetView>
  </sheetViews>
  <sheetFormatPr baseColWidth="10" defaultRowHeight="15" x14ac:dyDescent="0.25"/>
  <cols>
    <col min="2" max="2" width="24" bestFit="1" customWidth="1"/>
    <col min="3" max="3" width="54.85546875" bestFit="1" customWidth="1"/>
    <col min="4" max="4" width="10.85546875" bestFit="1" customWidth="1"/>
    <col min="5" max="5" width="36.28515625" bestFit="1" customWidth="1"/>
    <col min="6" max="6" width="21.5703125" bestFit="1" customWidth="1"/>
    <col min="7" max="7" width="11" bestFit="1" customWidth="1"/>
    <col min="8" max="8" width="11.5703125" bestFit="1" customWidth="1"/>
    <col min="9" max="9" width="10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8</v>
      </c>
      <c r="B2" t="s">
        <v>9</v>
      </c>
      <c r="C2" t="s">
        <v>10</v>
      </c>
      <c r="D2" t="s">
        <v>11</v>
      </c>
      <c r="J2">
        <f>H2*A2</f>
        <v>0</v>
      </c>
    </row>
    <row r="3" spans="1:10" x14ac:dyDescent="0.25">
      <c r="A3">
        <v>1</v>
      </c>
      <c r="B3">
        <v>3000</v>
      </c>
      <c r="C3">
        <v>3000</v>
      </c>
      <c r="D3">
        <v>1650692</v>
      </c>
      <c r="E3" t="s">
        <v>12</v>
      </c>
      <c r="F3">
        <v>3000</v>
      </c>
      <c r="G3">
        <v>6210</v>
      </c>
      <c r="H3">
        <v>0.16200000000000001</v>
      </c>
      <c r="I3" t="s">
        <v>13</v>
      </c>
      <c r="J3">
        <f t="shared" ref="J3:J66" si="0">H3*A3</f>
        <v>0.16200000000000001</v>
      </c>
    </row>
    <row r="4" spans="1:10" x14ac:dyDescent="0.25">
      <c r="A4">
        <v>1</v>
      </c>
      <c r="B4" s="1">
        <v>18344</v>
      </c>
      <c r="C4" t="s">
        <v>14</v>
      </c>
      <c r="D4">
        <v>9979620</v>
      </c>
      <c r="E4" t="s">
        <v>15</v>
      </c>
      <c r="F4" s="1">
        <v>1145117</v>
      </c>
      <c r="G4">
        <v>13000</v>
      </c>
      <c r="H4">
        <v>3.1699999999999999E-2</v>
      </c>
      <c r="I4" t="s">
        <v>16</v>
      </c>
      <c r="J4">
        <f t="shared" si="0"/>
        <v>3.1699999999999999E-2</v>
      </c>
    </row>
    <row r="5" spans="1:10" x14ac:dyDescent="0.25">
      <c r="A5">
        <v>1</v>
      </c>
      <c r="B5" t="s">
        <v>17</v>
      </c>
      <c r="C5" t="s">
        <v>17</v>
      </c>
      <c r="D5" t="s">
        <v>11</v>
      </c>
      <c r="J5">
        <f t="shared" si="0"/>
        <v>0</v>
      </c>
    </row>
    <row r="6" spans="1:10" x14ac:dyDescent="0.25">
      <c r="A6">
        <v>1</v>
      </c>
      <c r="B6" t="s">
        <v>18</v>
      </c>
      <c r="C6" t="s">
        <v>19</v>
      </c>
      <c r="D6">
        <v>2494241</v>
      </c>
      <c r="E6" t="s">
        <v>20</v>
      </c>
      <c r="F6" t="s">
        <v>21</v>
      </c>
      <c r="G6">
        <v>1920</v>
      </c>
      <c r="H6">
        <v>4.3E-3</v>
      </c>
      <c r="I6" t="s">
        <v>22</v>
      </c>
      <c r="J6">
        <f t="shared" si="0"/>
        <v>4.3E-3</v>
      </c>
    </row>
    <row r="7" spans="1:10" x14ac:dyDescent="0.25">
      <c r="A7">
        <v>2</v>
      </c>
      <c r="B7" t="s">
        <v>23</v>
      </c>
      <c r="C7" t="s">
        <v>19</v>
      </c>
      <c r="D7">
        <v>1828896</v>
      </c>
      <c r="E7" t="s">
        <v>20</v>
      </c>
      <c r="F7" t="s">
        <v>24</v>
      </c>
      <c r="G7">
        <v>2444</v>
      </c>
      <c r="H7">
        <v>4.8999999999999998E-3</v>
      </c>
      <c r="I7" t="s">
        <v>25</v>
      </c>
      <c r="J7">
        <f t="shared" si="0"/>
        <v>9.7999999999999997E-3</v>
      </c>
    </row>
    <row r="8" spans="1:10" x14ac:dyDescent="0.25">
      <c r="A8">
        <v>2</v>
      </c>
      <c r="B8" t="s">
        <v>26</v>
      </c>
      <c r="C8" t="s">
        <v>27</v>
      </c>
      <c r="D8">
        <v>1735538</v>
      </c>
      <c r="E8" t="s">
        <v>20</v>
      </c>
      <c r="F8" t="s">
        <v>28</v>
      </c>
      <c r="G8">
        <v>7378</v>
      </c>
      <c r="H8">
        <v>0.19600000000000001</v>
      </c>
      <c r="I8" t="s">
        <v>29</v>
      </c>
      <c r="J8">
        <f t="shared" si="0"/>
        <v>0.39200000000000002</v>
      </c>
    </row>
    <row r="9" spans="1:10" x14ac:dyDescent="0.25">
      <c r="A9">
        <v>2</v>
      </c>
      <c r="B9" t="s">
        <v>30</v>
      </c>
      <c r="C9" t="s">
        <v>27</v>
      </c>
      <c r="D9">
        <v>1828841</v>
      </c>
      <c r="E9" t="s">
        <v>20</v>
      </c>
      <c r="F9" t="s">
        <v>31</v>
      </c>
      <c r="G9">
        <v>9349</v>
      </c>
      <c r="H9">
        <v>0.19500000000000001</v>
      </c>
      <c r="I9" t="s">
        <v>32</v>
      </c>
      <c r="J9">
        <f t="shared" si="0"/>
        <v>0.39</v>
      </c>
    </row>
    <row r="10" spans="1:10" x14ac:dyDescent="0.25">
      <c r="A10">
        <v>4</v>
      </c>
      <c r="B10" t="s">
        <v>33</v>
      </c>
      <c r="C10" t="s">
        <v>34</v>
      </c>
      <c r="D10">
        <v>1818579</v>
      </c>
      <c r="E10" t="s">
        <v>35</v>
      </c>
      <c r="F10" t="s">
        <v>36</v>
      </c>
      <c r="G10">
        <v>3620</v>
      </c>
      <c r="H10">
        <v>3.9E-2</v>
      </c>
      <c r="I10" t="s">
        <v>37</v>
      </c>
      <c r="J10">
        <f t="shared" si="0"/>
        <v>0.156</v>
      </c>
    </row>
    <row r="11" spans="1:10" x14ac:dyDescent="0.25">
      <c r="A11">
        <v>15</v>
      </c>
      <c r="B11" t="s">
        <v>38</v>
      </c>
      <c r="C11" t="s">
        <v>19</v>
      </c>
      <c r="D11">
        <v>1759037</v>
      </c>
      <c r="E11" t="s">
        <v>39</v>
      </c>
      <c r="F11" t="s">
        <v>40</v>
      </c>
      <c r="G11">
        <v>146713</v>
      </c>
      <c r="H11">
        <v>3.8E-3</v>
      </c>
      <c r="I11" t="s">
        <v>41</v>
      </c>
      <c r="J11">
        <f t="shared" si="0"/>
        <v>5.7000000000000002E-2</v>
      </c>
    </row>
    <row r="12" spans="1:10" x14ac:dyDescent="0.25">
      <c r="A12">
        <v>3</v>
      </c>
      <c r="B12" t="s">
        <v>33</v>
      </c>
      <c r="C12" t="s">
        <v>19</v>
      </c>
      <c r="D12">
        <v>2320811</v>
      </c>
      <c r="E12" t="s">
        <v>39</v>
      </c>
      <c r="F12" t="s">
        <v>42</v>
      </c>
      <c r="G12">
        <v>85457</v>
      </c>
      <c r="H12">
        <v>9.9000000000000008E-3</v>
      </c>
      <c r="I12" t="s">
        <v>43</v>
      </c>
      <c r="J12">
        <f t="shared" si="0"/>
        <v>2.9700000000000004E-2</v>
      </c>
    </row>
    <row r="13" spans="1:10" x14ac:dyDescent="0.25">
      <c r="A13">
        <v>1</v>
      </c>
      <c r="B13" t="s">
        <v>44</v>
      </c>
      <c r="C13" t="s">
        <v>19</v>
      </c>
      <c r="D13">
        <v>8819890</v>
      </c>
      <c r="E13" t="s">
        <v>20</v>
      </c>
      <c r="F13" t="s">
        <v>45</v>
      </c>
      <c r="G13">
        <v>-2</v>
      </c>
      <c r="H13">
        <v>4.8999999999999998E-3</v>
      </c>
      <c r="I13" t="s">
        <v>46</v>
      </c>
      <c r="J13">
        <f t="shared" si="0"/>
        <v>4.8999999999999998E-3</v>
      </c>
    </row>
    <row r="14" spans="1:10" x14ac:dyDescent="0.25">
      <c r="A14">
        <v>1</v>
      </c>
      <c r="B14" t="s">
        <v>47</v>
      </c>
      <c r="C14" t="s">
        <v>27</v>
      </c>
      <c r="D14">
        <v>1855909</v>
      </c>
      <c r="E14" t="s">
        <v>39</v>
      </c>
      <c r="F14" t="s">
        <v>48</v>
      </c>
      <c r="G14">
        <v>22404</v>
      </c>
      <c r="H14">
        <v>1.5800000000000002E-2</v>
      </c>
      <c r="I14" t="s">
        <v>49</v>
      </c>
      <c r="J14">
        <f t="shared" si="0"/>
        <v>1.5800000000000002E-2</v>
      </c>
    </row>
    <row r="15" spans="1:10" x14ac:dyDescent="0.25">
      <c r="A15">
        <v>1</v>
      </c>
      <c r="B15" t="s">
        <v>50</v>
      </c>
      <c r="C15" t="s">
        <v>19</v>
      </c>
      <c r="D15">
        <v>1759099</v>
      </c>
      <c r="E15" t="s">
        <v>39</v>
      </c>
      <c r="F15" t="s">
        <v>51</v>
      </c>
      <c r="G15">
        <v>37704</v>
      </c>
      <c r="H15">
        <v>2.0999999999999999E-3</v>
      </c>
      <c r="I15" t="s">
        <v>52</v>
      </c>
      <c r="J15">
        <f t="shared" si="0"/>
        <v>2.0999999999999999E-3</v>
      </c>
    </row>
    <row r="16" spans="1:10" x14ac:dyDescent="0.25">
      <c r="A16">
        <v>1</v>
      </c>
      <c r="B16" t="s">
        <v>53</v>
      </c>
      <c r="C16" t="s">
        <v>19</v>
      </c>
      <c r="D16">
        <v>8819971</v>
      </c>
      <c r="E16" t="s">
        <v>20</v>
      </c>
      <c r="F16" t="s">
        <v>54</v>
      </c>
      <c r="G16">
        <v>17848</v>
      </c>
      <c r="H16">
        <v>3.8999999999999998E-3</v>
      </c>
      <c r="I16" t="s">
        <v>55</v>
      </c>
      <c r="J16">
        <f t="shared" si="0"/>
        <v>3.8999999999999998E-3</v>
      </c>
    </row>
    <row r="17" spans="1:10" x14ac:dyDescent="0.25">
      <c r="A17">
        <v>2</v>
      </c>
      <c r="B17" t="s">
        <v>56</v>
      </c>
      <c r="C17" t="s">
        <v>19</v>
      </c>
      <c r="D17">
        <v>1759003</v>
      </c>
      <c r="E17" t="s">
        <v>39</v>
      </c>
      <c r="F17" t="s">
        <v>57</v>
      </c>
      <c r="G17">
        <v>17754</v>
      </c>
      <c r="H17">
        <v>3.8999999999999998E-3</v>
      </c>
      <c r="I17" t="s">
        <v>58</v>
      </c>
      <c r="J17">
        <f t="shared" si="0"/>
        <v>7.7999999999999996E-3</v>
      </c>
    </row>
    <row r="18" spans="1:10" x14ac:dyDescent="0.25">
      <c r="A18">
        <v>2</v>
      </c>
      <c r="B18" t="s">
        <v>59</v>
      </c>
      <c r="C18" t="s">
        <v>19</v>
      </c>
      <c r="D18">
        <v>1759100</v>
      </c>
      <c r="E18" t="s">
        <v>39</v>
      </c>
      <c r="F18" t="s">
        <v>60</v>
      </c>
      <c r="G18">
        <v>-2</v>
      </c>
      <c r="H18">
        <v>3.5000000000000001E-3</v>
      </c>
      <c r="I18" t="s">
        <v>61</v>
      </c>
      <c r="J18">
        <f t="shared" si="0"/>
        <v>7.0000000000000001E-3</v>
      </c>
    </row>
    <row r="19" spans="1:10" x14ac:dyDescent="0.25">
      <c r="A19">
        <v>4</v>
      </c>
      <c r="B19" t="s">
        <v>62</v>
      </c>
      <c r="C19" t="s">
        <v>63</v>
      </c>
      <c r="D19">
        <v>2341599</v>
      </c>
      <c r="E19" t="s">
        <v>64</v>
      </c>
      <c r="F19" t="s">
        <v>62</v>
      </c>
      <c r="G19">
        <v>526</v>
      </c>
      <c r="H19">
        <v>0.13</v>
      </c>
      <c r="I19" t="s">
        <v>65</v>
      </c>
      <c r="J19">
        <f t="shared" si="0"/>
        <v>0.52</v>
      </c>
    </row>
    <row r="20" spans="1:10" x14ac:dyDescent="0.25">
      <c r="A20">
        <v>1</v>
      </c>
      <c r="B20" t="s">
        <v>66</v>
      </c>
      <c r="C20" t="s">
        <v>67</v>
      </c>
      <c r="D20">
        <v>1560163</v>
      </c>
      <c r="E20" t="s">
        <v>15</v>
      </c>
      <c r="F20" t="s">
        <v>66</v>
      </c>
      <c r="G20">
        <v>5898</v>
      </c>
      <c r="H20">
        <v>1.46</v>
      </c>
      <c r="I20" t="s">
        <v>68</v>
      </c>
      <c r="J20">
        <f t="shared" si="0"/>
        <v>1.46</v>
      </c>
    </row>
    <row r="21" spans="1:10" x14ac:dyDescent="0.25">
      <c r="A21">
        <v>1</v>
      </c>
      <c r="B21" t="s">
        <v>69</v>
      </c>
      <c r="C21" t="s">
        <v>69</v>
      </c>
      <c r="D21">
        <v>2313712</v>
      </c>
      <c r="E21" t="s">
        <v>15</v>
      </c>
      <c r="F21" t="s">
        <v>70</v>
      </c>
      <c r="G21">
        <v>1503</v>
      </c>
      <c r="H21">
        <v>0.89400000000000002</v>
      </c>
      <c r="I21" t="s">
        <v>71</v>
      </c>
      <c r="J21">
        <f t="shared" si="0"/>
        <v>0.89400000000000002</v>
      </c>
    </row>
    <row r="22" spans="1:10" x14ac:dyDescent="0.25">
      <c r="A22">
        <v>1</v>
      </c>
      <c r="B22" t="s">
        <v>72</v>
      </c>
      <c r="C22">
        <v>1206</v>
      </c>
      <c r="D22">
        <v>2292367</v>
      </c>
      <c r="E22" t="s">
        <v>73</v>
      </c>
      <c r="F22" t="s">
        <v>72</v>
      </c>
      <c r="G22">
        <v>20262</v>
      </c>
      <c r="H22">
        <v>2.58E-2</v>
      </c>
      <c r="I22" t="s">
        <v>74</v>
      </c>
      <c r="J22">
        <f t="shared" si="0"/>
        <v>2.58E-2</v>
      </c>
    </row>
    <row r="23" spans="1:10" x14ac:dyDescent="0.25">
      <c r="A23">
        <v>8</v>
      </c>
      <c r="B23" t="s">
        <v>75</v>
      </c>
      <c r="C23" t="s">
        <v>76</v>
      </c>
      <c r="D23" t="s">
        <v>11</v>
      </c>
      <c r="J23">
        <f t="shared" si="0"/>
        <v>0</v>
      </c>
    </row>
    <row r="24" spans="1:10" x14ac:dyDescent="0.25">
      <c r="A24">
        <v>1</v>
      </c>
      <c r="B24" t="s">
        <v>77</v>
      </c>
      <c r="C24" t="s">
        <v>78</v>
      </c>
      <c r="D24">
        <v>2292902</v>
      </c>
      <c r="E24" t="s">
        <v>12</v>
      </c>
      <c r="F24">
        <v>3557</v>
      </c>
      <c r="G24">
        <v>581</v>
      </c>
      <c r="H24">
        <v>6.4899999999999999E-2</v>
      </c>
      <c r="I24" t="s">
        <v>79</v>
      </c>
      <c r="J24">
        <f t="shared" si="0"/>
        <v>6.4899999999999999E-2</v>
      </c>
    </row>
    <row r="25" spans="1:10" x14ac:dyDescent="0.25">
      <c r="A25">
        <v>4</v>
      </c>
      <c r="B25" t="s">
        <v>80</v>
      </c>
      <c r="C25" t="s">
        <v>81</v>
      </c>
      <c r="D25" t="s">
        <v>11</v>
      </c>
      <c r="J25">
        <f t="shared" si="0"/>
        <v>0</v>
      </c>
    </row>
    <row r="26" spans="1:10" x14ac:dyDescent="0.25">
      <c r="A26">
        <v>1</v>
      </c>
      <c r="B26" t="s">
        <v>82</v>
      </c>
      <c r="C26" t="s">
        <v>83</v>
      </c>
      <c r="D26">
        <v>9731660</v>
      </c>
      <c r="E26" t="s">
        <v>15</v>
      </c>
      <c r="F26" s="1">
        <v>1902326</v>
      </c>
      <c r="G26">
        <v>3793</v>
      </c>
      <c r="H26">
        <v>0.46600000000000003</v>
      </c>
      <c r="I26" t="s">
        <v>84</v>
      </c>
      <c r="J26">
        <f t="shared" si="0"/>
        <v>0.46600000000000003</v>
      </c>
    </row>
    <row r="27" spans="1:10" x14ac:dyDescent="0.25">
      <c r="A27">
        <v>1</v>
      </c>
      <c r="B27" t="s">
        <v>85</v>
      </c>
      <c r="C27" t="s">
        <v>86</v>
      </c>
      <c r="D27">
        <v>1635946</v>
      </c>
      <c r="E27" t="s">
        <v>87</v>
      </c>
      <c r="F27">
        <v>7447709470</v>
      </c>
      <c r="G27">
        <v>5801</v>
      </c>
      <c r="H27">
        <v>1.91</v>
      </c>
      <c r="I27" t="s">
        <v>88</v>
      </c>
      <c r="J27">
        <f t="shared" si="0"/>
        <v>1.91</v>
      </c>
    </row>
    <row r="28" spans="1:10" x14ac:dyDescent="0.25">
      <c r="A28">
        <v>1</v>
      </c>
      <c r="B28" t="s">
        <v>89</v>
      </c>
      <c r="C28" t="s">
        <v>86</v>
      </c>
      <c r="D28">
        <v>2082654</v>
      </c>
      <c r="E28" t="s">
        <v>87</v>
      </c>
      <c r="F28">
        <v>7447709330</v>
      </c>
      <c r="G28">
        <v>1189</v>
      </c>
      <c r="H28">
        <v>1.91</v>
      </c>
      <c r="I28" t="s">
        <v>90</v>
      </c>
      <c r="J28">
        <f t="shared" si="0"/>
        <v>1.91</v>
      </c>
    </row>
    <row r="29" spans="1:10" x14ac:dyDescent="0.25">
      <c r="A29">
        <v>1</v>
      </c>
      <c r="B29" t="s">
        <v>91</v>
      </c>
      <c r="C29" t="s">
        <v>92</v>
      </c>
      <c r="D29">
        <v>1716774</v>
      </c>
      <c r="E29" t="s">
        <v>39</v>
      </c>
      <c r="F29" t="s">
        <v>93</v>
      </c>
      <c r="G29">
        <v>16805</v>
      </c>
      <c r="H29">
        <v>9.7900000000000001E-2</v>
      </c>
      <c r="I29" t="s">
        <v>94</v>
      </c>
      <c r="J29">
        <f t="shared" si="0"/>
        <v>9.7900000000000001E-2</v>
      </c>
    </row>
    <row r="30" spans="1:10" x14ac:dyDescent="0.25">
      <c r="A30">
        <v>8</v>
      </c>
      <c r="B30" t="s">
        <v>95</v>
      </c>
      <c r="C30" t="s">
        <v>92</v>
      </c>
      <c r="D30">
        <v>1716770</v>
      </c>
      <c r="E30" t="s">
        <v>39</v>
      </c>
      <c r="F30" t="s">
        <v>96</v>
      </c>
      <c r="G30">
        <v>55199</v>
      </c>
      <c r="H30">
        <v>8.7099999999999997E-2</v>
      </c>
      <c r="I30" t="s">
        <v>97</v>
      </c>
      <c r="J30">
        <f t="shared" si="0"/>
        <v>0.69679999999999997</v>
      </c>
    </row>
    <row r="31" spans="1:10" x14ac:dyDescent="0.25">
      <c r="A31">
        <v>1</v>
      </c>
      <c r="B31" t="s">
        <v>98</v>
      </c>
      <c r="C31">
        <v>7490100</v>
      </c>
      <c r="D31">
        <v>2401059</v>
      </c>
      <c r="E31" t="s">
        <v>87</v>
      </c>
      <c r="F31" t="s">
        <v>98</v>
      </c>
      <c r="G31">
        <v>2189</v>
      </c>
      <c r="H31">
        <v>1.95</v>
      </c>
      <c r="I31" t="s">
        <v>99</v>
      </c>
      <c r="J31">
        <f t="shared" si="0"/>
        <v>1.95</v>
      </c>
    </row>
    <row r="32" spans="1:10" x14ac:dyDescent="0.25">
      <c r="A32">
        <v>2</v>
      </c>
      <c r="B32" t="s">
        <v>100</v>
      </c>
      <c r="C32" t="s">
        <v>101</v>
      </c>
      <c r="D32">
        <v>1779650</v>
      </c>
      <c r="E32" t="s">
        <v>102</v>
      </c>
      <c r="F32" t="s">
        <v>103</v>
      </c>
      <c r="G32">
        <v>6361</v>
      </c>
      <c r="H32">
        <v>0.49299999999999999</v>
      </c>
      <c r="I32" t="s">
        <v>104</v>
      </c>
      <c r="J32">
        <f t="shared" si="0"/>
        <v>0.98599999999999999</v>
      </c>
    </row>
    <row r="33" spans="1:10" x14ac:dyDescent="0.25">
      <c r="A33">
        <v>1</v>
      </c>
      <c r="B33" t="s">
        <v>105</v>
      </c>
      <c r="C33" t="s">
        <v>106</v>
      </c>
      <c r="D33">
        <v>9995102</v>
      </c>
      <c r="E33" t="s">
        <v>107</v>
      </c>
      <c r="F33" t="s">
        <v>108</v>
      </c>
      <c r="G33">
        <v>7596</v>
      </c>
      <c r="H33">
        <v>0.59699999999999998</v>
      </c>
      <c r="I33" t="s">
        <v>109</v>
      </c>
      <c r="J33">
        <f t="shared" si="0"/>
        <v>0.59699999999999998</v>
      </c>
    </row>
    <row r="34" spans="1:10" x14ac:dyDescent="0.25">
      <c r="A34">
        <v>1</v>
      </c>
      <c r="B34" t="s">
        <v>110</v>
      </c>
      <c r="C34" t="s">
        <v>110</v>
      </c>
      <c r="D34">
        <v>3705183</v>
      </c>
      <c r="E34" t="s">
        <v>111</v>
      </c>
      <c r="F34">
        <v>1757255</v>
      </c>
      <c r="G34">
        <v>1690</v>
      </c>
      <c r="H34">
        <v>0.35</v>
      </c>
      <c r="I34" t="s">
        <v>112</v>
      </c>
      <c r="J34">
        <f t="shared" si="0"/>
        <v>0.35</v>
      </c>
    </row>
    <row r="35" spans="1:10" x14ac:dyDescent="0.25">
      <c r="A35">
        <v>1</v>
      </c>
      <c r="B35" t="s">
        <v>113</v>
      </c>
      <c r="C35" t="s">
        <v>114</v>
      </c>
      <c r="D35">
        <v>2101347</v>
      </c>
      <c r="E35" t="s">
        <v>115</v>
      </c>
      <c r="F35" t="s">
        <v>116</v>
      </c>
      <c r="G35">
        <v>12479</v>
      </c>
      <c r="H35">
        <v>0.17899999999999999</v>
      </c>
      <c r="I35" t="s">
        <v>117</v>
      </c>
      <c r="J35">
        <f t="shared" si="0"/>
        <v>0.17899999999999999</v>
      </c>
    </row>
    <row r="36" spans="1:10" x14ac:dyDescent="0.25">
      <c r="A36">
        <v>1</v>
      </c>
      <c r="B36" t="s">
        <v>118</v>
      </c>
      <c r="C36" t="s">
        <v>118</v>
      </c>
      <c r="D36">
        <v>1836151</v>
      </c>
      <c r="E36" t="s">
        <v>115</v>
      </c>
      <c r="F36" t="s">
        <v>119</v>
      </c>
      <c r="G36">
        <v>995</v>
      </c>
      <c r="H36">
        <v>1.35</v>
      </c>
      <c r="I36" t="s">
        <v>120</v>
      </c>
      <c r="J36">
        <f t="shared" si="0"/>
        <v>1.35</v>
      </c>
    </row>
    <row r="37" spans="1:10" x14ac:dyDescent="0.25">
      <c r="A37">
        <v>2</v>
      </c>
      <c r="B37" t="s">
        <v>121</v>
      </c>
      <c r="C37" t="s">
        <v>122</v>
      </c>
      <c r="D37">
        <v>1857299</v>
      </c>
      <c r="E37" t="s">
        <v>123</v>
      </c>
      <c r="F37" t="s">
        <v>121</v>
      </c>
      <c r="G37">
        <v>4755</v>
      </c>
      <c r="H37">
        <v>5.3999999999999999E-2</v>
      </c>
      <c r="I37" t="s">
        <v>124</v>
      </c>
      <c r="J37">
        <f t="shared" si="0"/>
        <v>0.108</v>
      </c>
    </row>
    <row r="38" spans="1:10" x14ac:dyDescent="0.25">
      <c r="A38">
        <v>1</v>
      </c>
      <c r="B38">
        <v>200</v>
      </c>
      <c r="C38" t="s">
        <v>125</v>
      </c>
      <c r="D38">
        <v>2073417</v>
      </c>
      <c r="E38" t="s">
        <v>39</v>
      </c>
      <c r="F38" t="s">
        <v>126</v>
      </c>
      <c r="G38">
        <v>7080</v>
      </c>
      <c r="H38">
        <v>1.4E-3</v>
      </c>
      <c r="I38" t="s">
        <v>127</v>
      </c>
      <c r="J38">
        <f t="shared" si="0"/>
        <v>1.4E-3</v>
      </c>
    </row>
    <row r="39" spans="1:10" x14ac:dyDescent="0.25">
      <c r="A39">
        <v>1</v>
      </c>
      <c r="B39" t="s">
        <v>128</v>
      </c>
      <c r="C39" t="s">
        <v>125</v>
      </c>
      <c r="D39">
        <v>2073429</v>
      </c>
      <c r="E39" t="s">
        <v>39</v>
      </c>
      <c r="F39" t="s">
        <v>129</v>
      </c>
      <c r="G39">
        <v>27509</v>
      </c>
      <c r="H39">
        <v>1.4E-3</v>
      </c>
      <c r="I39" t="s">
        <v>130</v>
      </c>
      <c r="J39">
        <f t="shared" si="0"/>
        <v>1.4E-3</v>
      </c>
    </row>
    <row r="40" spans="1:10" x14ac:dyDescent="0.25">
      <c r="A40">
        <v>1</v>
      </c>
      <c r="B40">
        <v>270</v>
      </c>
      <c r="C40" t="s">
        <v>125</v>
      </c>
      <c r="D40">
        <v>2073417</v>
      </c>
      <c r="E40" t="s">
        <v>39</v>
      </c>
      <c r="F40" t="s">
        <v>126</v>
      </c>
      <c r="G40">
        <v>7080</v>
      </c>
      <c r="H40">
        <v>1.4E-3</v>
      </c>
      <c r="I40" t="s">
        <v>127</v>
      </c>
      <c r="J40">
        <f t="shared" si="0"/>
        <v>1.4E-3</v>
      </c>
    </row>
    <row r="41" spans="1:10" x14ac:dyDescent="0.25">
      <c r="A41">
        <v>2</v>
      </c>
      <c r="B41" t="s">
        <v>131</v>
      </c>
      <c r="C41" t="s">
        <v>125</v>
      </c>
      <c r="D41">
        <v>2073522</v>
      </c>
      <c r="E41" t="s">
        <v>39</v>
      </c>
      <c r="F41" t="s">
        <v>132</v>
      </c>
      <c r="G41">
        <v>17475</v>
      </c>
      <c r="H41">
        <v>1.4E-3</v>
      </c>
      <c r="I41" t="s">
        <v>133</v>
      </c>
      <c r="J41">
        <f t="shared" si="0"/>
        <v>2.8E-3</v>
      </c>
    </row>
    <row r="42" spans="1:10" x14ac:dyDescent="0.25">
      <c r="A42">
        <v>5</v>
      </c>
      <c r="B42">
        <v>100</v>
      </c>
      <c r="C42" t="s">
        <v>125</v>
      </c>
      <c r="D42">
        <v>2073347</v>
      </c>
      <c r="E42" t="s">
        <v>39</v>
      </c>
      <c r="F42" t="s">
        <v>134</v>
      </c>
      <c r="G42">
        <v>162751</v>
      </c>
      <c r="H42">
        <v>1.2999999999999999E-3</v>
      </c>
      <c r="I42" t="s">
        <v>135</v>
      </c>
      <c r="J42">
        <f t="shared" si="0"/>
        <v>6.4999999999999997E-3</v>
      </c>
    </row>
    <row r="43" spans="1:10" x14ac:dyDescent="0.25">
      <c r="A43">
        <v>7</v>
      </c>
      <c r="B43" t="s">
        <v>136</v>
      </c>
      <c r="C43" t="s">
        <v>125</v>
      </c>
      <c r="D43">
        <v>2073348</v>
      </c>
      <c r="E43" t="s">
        <v>39</v>
      </c>
      <c r="F43" t="s">
        <v>137</v>
      </c>
      <c r="G43">
        <v>338939</v>
      </c>
      <c r="H43">
        <v>1.2999999999999999E-3</v>
      </c>
      <c r="I43" t="s">
        <v>138</v>
      </c>
      <c r="J43">
        <f t="shared" si="0"/>
        <v>9.1000000000000004E-3</v>
      </c>
    </row>
    <row r="44" spans="1:10" x14ac:dyDescent="0.25">
      <c r="A44">
        <v>1</v>
      </c>
      <c r="B44">
        <v>160</v>
      </c>
      <c r="C44" t="s">
        <v>125</v>
      </c>
      <c r="D44">
        <v>2072668</v>
      </c>
      <c r="E44" t="s">
        <v>39</v>
      </c>
      <c r="F44" t="s">
        <v>139</v>
      </c>
      <c r="G44">
        <v>9955</v>
      </c>
      <c r="H44">
        <v>1.1999999999999999E-3</v>
      </c>
      <c r="I44" t="s">
        <v>140</v>
      </c>
      <c r="J44">
        <f t="shared" si="0"/>
        <v>1.1999999999999999E-3</v>
      </c>
    </row>
    <row r="45" spans="1:10" x14ac:dyDescent="0.25">
      <c r="A45">
        <v>3</v>
      </c>
      <c r="B45" t="s">
        <v>141</v>
      </c>
      <c r="C45" t="s">
        <v>125</v>
      </c>
      <c r="D45">
        <v>2073509</v>
      </c>
      <c r="E45" t="s">
        <v>39</v>
      </c>
      <c r="F45" t="s">
        <v>142</v>
      </c>
      <c r="G45">
        <v>403369</v>
      </c>
      <c r="H45">
        <v>1.4E-3</v>
      </c>
      <c r="I45" t="s">
        <v>143</v>
      </c>
      <c r="J45">
        <f t="shared" si="0"/>
        <v>4.1999999999999997E-3</v>
      </c>
    </row>
    <row r="46" spans="1:10" x14ac:dyDescent="0.25">
      <c r="A46">
        <v>4</v>
      </c>
      <c r="B46" t="s">
        <v>144</v>
      </c>
      <c r="C46" t="s">
        <v>125</v>
      </c>
      <c r="D46">
        <v>2073391</v>
      </c>
      <c r="E46" t="s">
        <v>39</v>
      </c>
      <c r="F46" t="s">
        <v>145</v>
      </c>
      <c r="G46">
        <v>42834</v>
      </c>
      <c r="H46">
        <v>1.4E-3</v>
      </c>
      <c r="I46" t="s">
        <v>146</v>
      </c>
      <c r="J46">
        <f t="shared" si="0"/>
        <v>5.5999999999999999E-3</v>
      </c>
    </row>
    <row r="47" spans="1:10" x14ac:dyDescent="0.25">
      <c r="A47">
        <v>14</v>
      </c>
      <c r="B47" t="s">
        <v>147</v>
      </c>
      <c r="C47" t="s">
        <v>125</v>
      </c>
      <c r="D47">
        <v>2073509</v>
      </c>
      <c r="E47" t="s">
        <v>39</v>
      </c>
      <c r="F47" t="s">
        <v>142</v>
      </c>
      <c r="G47">
        <v>403369</v>
      </c>
      <c r="H47">
        <v>1.4E-3</v>
      </c>
      <c r="I47" t="s">
        <v>143</v>
      </c>
      <c r="J47">
        <f t="shared" si="0"/>
        <v>1.9599999999999999E-2</v>
      </c>
    </row>
    <row r="48" spans="1:10" x14ac:dyDescent="0.25">
      <c r="A48">
        <v>4</v>
      </c>
      <c r="B48">
        <v>75</v>
      </c>
      <c r="C48" t="s">
        <v>125</v>
      </c>
      <c r="D48">
        <v>2073570</v>
      </c>
      <c r="E48" t="s">
        <v>39</v>
      </c>
      <c r="F48" t="s">
        <v>148</v>
      </c>
      <c r="G48">
        <v>21699</v>
      </c>
      <c r="H48">
        <v>1.4E-3</v>
      </c>
      <c r="I48" t="s">
        <v>149</v>
      </c>
      <c r="J48">
        <f t="shared" si="0"/>
        <v>5.5999999999999999E-3</v>
      </c>
    </row>
    <row r="49" spans="1:10" x14ac:dyDescent="0.25">
      <c r="A49">
        <v>1</v>
      </c>
      <c r="B49" t="s">
        <v>150</v>
      </c>
      <c r="C49" t="s">
        <v>125</v>
      </c>
      <c r="D49">
        <v>2073482</v>
      </c>
      <c r="E49" t="s">
        <v>39</v>
      </c>
      <c r="F49" t="s">
        <v>151</v>
      </c>
      <c r="G49">
        <v>17485</v>
      </c>
      <c r="H49">
        <v>1.2999999999999999E-3</v>
      </c>
      <c r="I49" t="s">
        <v>152</v>
      </c>
      <c r="J49">
        <f t="shared" si="0"/>
        <v>1.2999999999999999E-3</v>
      </c>
    </row>
    <row r="50" spans="1:10" x14ac:dyDescent="0.25">
      <c r="A50">
        <v>3</v>
      </c>
      <c r="B50" t="s">
        <v>153</v>
      </c>
      <c r="C50" t="s">
        <v>125</v>
      </c>
      <c r="D50">
        <v>2073349</v>
      </c>
      <c r="E50" t="s">
        <v>39</v>
      </c>
      <c r="F50" t="s">
        <v>154</v>
      </c>
      <c r="G50">
        <v>413742</v>
      </c>
      <c r="H50">
        <v>1.2999999999999999E-3</v>
      </c>
      <c r="I50" t="s">
        <v>155</v>
      </c>
      <c r="J50">
        <f t="shared" si="0"/>
        <v>3.8999999999999998E-3</v>
      </c>
    </row>
    <row r="51" spans="1:10" x14ac:dyDescent="0.25">
      <c r="A51">
        <v>1</v>
      </c>
      <c r="B51">
        <v>698</v>
      </c>
      <c r="C51" t="s">
        <v>125</v>
      </c>
      <c r="D51">
        <v>2073217</v>
      </c>
      <c r="E51" t="s">
        <v>39</v>
      </c>
      <c r="F51" t="s">
        <v>156</v>
      </c>
      <c r="G51">
        <v>9999</v>
      </c>
      <c r="H51">
        <v>1.1999999999999999E-3</v>
      </c>
      <c r="I51" t="s">
        <v>157</v>
      </c>
      <c r="J51">
        <f t="shared" si="0"/>
        <v>1.1999999999999999E-3</v>
      </c>
    </row>
    <row r="52" spans="1:10" x14ac:dyDescent="0.25">
      <c r="A52">
        <v>1</v>
      </c>
      <c r="B52" t="s">
        <v>158</v>
      </c>
      <c r="C52" t="s">
        <v>125</v>
      </c>
      <c r="D52">
        <v>2073391</v>
      </c>
      <c r="E52" t="s">
        <v>39</v>
      </c>
      <c r="F52" t="s">
        <v>145</v>
      </c>
      <c r="G52">
        <v>42834</v>
      </c>
      <c r="H52">
        <v>1.4E-3</v>
      </c>
      <c r="I52" t="s">
        <v>146</v>
      </c>
      <c r="J52">
        <f t="shared" si="0"/>
        <v>1.4E-3</v>
      </c>
    </row>
    <row r="53" spans="1:10" x14ac:dyDescent="0.25">
      <c r="A53">
        <v>1</v>
      </c>
      <c r="B53">
        <v>470</v>
      </c>
      <c r="C53" t="s">
        <v>125</v>
      </c>
      <c r="D53">
        <v>2073508</v>
      </c>
      <c r="E53" t="s">
        <v>39</v>
      </c>
      <c r="F53" t="s">
        <v>159</v>
      </c>
      <c r="G53">
        <v>28872</v>
      </c>
      <c r="H53">
        <v>1.2999999999999999E-3</v>
      </c>
      <c r="I53" t="s">
        <v>160</v>
      </c>
      <c r="J53">
        <f t="shared" si="0"/>
        <v>1.2999999999999999E-3</v>
      </c>
    </row>
    <row r="54" spans="1:10" x14ac:dyDescent="0.25">
      <c r="A54">
        <v>1</v>
      </c>
      <c r="B54" t="s">
        <v>161</v>
      </c>
      <c r="C54" t="s">
        <v>125</v>
      </c>
      <c r="D54">
        <v>2073369</v>
      </c>
      <c r="E54" t="s">
        <v>39</v>
      </c>
      <c r="F54" t="s">
        <v>162</v>
      </c>
      <c r="G54">
        <v>15595</v>
      </c>
      <c r="H54">
        <v>1.4E-3</v>
      </c>
      <c r="I54" t="s">
        <v>163</v>
      </c>
      <c r="J54">
        <f t="shared" si="0"/>
        <v>1.4E-3</v>
      </c>
    </row>
    <row r="55" spans="1:10" x14ac:dyDescent="0.25">
      <c r="A55">
        <v>1</v>
      </c>
      <c r="B55" t="s">
        <v>164</v>
      </c>
      <c r="C55" t="s">
        <v>125</v>
      </c>
      <c r="D55">
        <v>2072928</v>
      </c>
      <c r="E55" t="s">
        <v>39</v>
      </c>
      <c r="F55" t="s">
        <v>165</v>
      </c>
      <c r="G55">
        <v>31854</v>
      </c>
      <c r="H55">
        <v>1.1999999999999999E-3</v>
      </c>
      <c r="I55" t="s">
        <v>166</v>
      </c>
      <c r="J55">
        <f t="shared" si="0"/>
        <v>1.1999999999999999E-3</v>
      </c>
    </row>
    <row r="56" spans="1:10" x14ac:dyDescent="0.25">
      <c r="A56">
        <v>4</v>
      </c>
      <c r="B56">
        <v>49.9</v>
      </c>
      <c r="C56" t="s">
        <v>125</v>
      </c>
      <c r="D56">
        <v>2073520</v>
      </c>
      <c r="E56" t="s">
        <v>39</v>
      </c>
      <c r="F56" t="s">
        <v>167</v>
      </c>
      <c r="G56">
        <v>43072</v>
      </c>
      <c r="H56">
        <v>1.2999999999999999E-3</v>
      </c>
      <c r="I56" t="s">
        <v>168</v>
      </c>
      <c r="J56">
        <f t="shared" si="0"/>
        <v>5.1999999999999998E-3</v>
      </c>
    </row>
    <row r="57" spans="1:10" x14ac:dyDescent="0.25">
      <c r="A57">
        <v>1</v>
      </c>
      <c r="B57">
        <v>10</v>
      </c>
      <c r="C57" t="s">
        <v>125</v>
      </c>
      <c r="D57">
        <v>2073217</v>
      </c>
      <c r="E57" t="s">
        <v>39</v>
      </c>
      <c r="F57" t="s">
        <v>156</v>
      </c>
      <c r="G57">
        <v>9999</v>
      </c>
      <c r="H57">
        <v>1.1999999999999999E-3</v>
      </c>
      <c r="I57" t="s">
        <v>157</v>
      </c>
      <c r="J57">
        <f t="shared" si="0"/>
        <v>1.1999999999999999E-3</v>
      </c>
    </row>
    <row r="58" spans="1:10" x14ac:dyDescent="0.25">
      <c r="A58">
        <v>1</v>
      </c>
      <c r="B58" t="s">
        <v>169</v>
      </c>
      <c r="C58" t="s">
        <v>125</v>
      </c>
      <c r="D58">
        <v>2073509</v>
      </c>
      <c r="E58" t="s">
        <v>39</v>
      </c>
      <c r="F58" t="s">
        <v>142</v>
      </c>
      <c r="G58">
        <v>403369</v>
      </c>
      <c r="H58">
        <v>1.4E-3</v>
      </c>
      <c r="I58" t="s">
        <v>143</v>
      </c>
      <c r="J58">
        <f t="shared" si="0"/>
        <v>1.4E-3</v>
      </c>
    </row>
    <row r="59" spans="1:10" x14ac:dyDescent="0.25">
      <c r="A59">
        <v>1</v>
      </c>
      <c r="B59" t="s">
        <v>170</v>
      </c>
      <c r="C59" t="s">
        <v>171</v>
      </c>
      <c r="D59">
        <v>2213840</v>
      </c>
      <c r="E59" t="s">
        <v>172</v>
      </c>
      <c r="F59" t="s">
        <v>173</v>
      </c>
      <c r="G59">
        <v>1398</v>
      </c>
      <c r="H59">
        <v>1.46</v>
      </c>
      <c r="I59" t="s">
        <v>174</v>
      </c>
      <c r="J59">
        <f t="shared" si="0"/>
        <v>1.46</v>
      </c>
    </row>
    <row r="60" spans="1:10" x14ac:dyDescent="0.25">
      <c r="A60">
        <v>4</v>
      </c>
      <c r="C60" t="s">
        <v>175</v>
      </c>
      <c r="D60" t="s">
        <v>11</v>
      </c>
      <c r="J60">
        <f t="shared" si="0"/>
        <v>0</v>
      </c>
    </row>
    <row r="61" spans="1:10" x14ac:dyDescent="0.25">
      <c r="A61">
        <v>3</v>
      </c>
      <c r="B61" t="s">
        <v>176</v>
      </c>
      <c r="C61" t="s">
        <v>177</v>
      </c>
      <c r="D61">
        <v>9731601</v>
      </c>
      <c r="E61" t="s">
        <v>15</v>
      </c>
      <c r="F61" s="1">
        <v>1873107</v>
      </c>
      <c r="G61">
        <v>471790</v>
      </c>
      <c r="H61">
        <v>0.25800000000000001</v>
      </c>
      <c r="I61" t="s">
        <v>178</v>
      </c>
      <c r="J61">
        <f t="shared" si="0"/>
        <v>0.77400000000000002</v>
      </c>
    </row>
    <row r="62" spans="1:10" x14ac:dyDescent="0.25">
      <c r="A62">
        <v>1</v>
      </c>
      <c r="B62" t="s">
        <v>179</v>
      </c>
      <c r="C62" t="s">
        <v>180</v>
      </c>
      <c r="D62" t="s">
        <v>11</v>
      </c>
      <c r="J62">
        <f t="shared" si="0"/>
        <v>0</v>
      </c>
    </row>
    <row r="63" spans="1:10" x14ac:dyDescent="0.25">
      <c r="A63">
        <v>1</v>
      </c>
      <c r="B63" t="s">
        <v>181</v>
      </c>
      <c r="C63" t="s">
        <v>181</v>
      </c>
      <c r="D63" t="s">
        <v>11</v>
      </c>
      <c r="J63">
        <f t="shared" si="0"/>
        <v>0</v>
      </c>
    </row>
    <row r="64" spans="1:10" x14ac:dyDescent="0.25">
      <c r="A64">
        <v>2</v>
      </c>
      <c r="B64" t="s">
        <v>182</v>
      </c>
      <c r="C64" t="s">
        <v>183</v>
      </c>
      <c r="D64">
        <v>2311340</v>
      </c>
      <c r="E64" t="s">
        <v>64</v>
      </c>
      <c r="F64" t="s">
        <v>182</v>
      </c>
      <c r="G64">
        <v>279</v>
      </c>
      <c r="H64">
        <v>0.73299999999999998</v>
      </c>
      <c r="I64" t="s">
        <v>184</v>
      </c>
      <c r="J64">
        <f t="shared" si="0"/>
        <v>1.466</v>
      </c>
    </row>
    <row r="65" spans="1:10" x14ac:dyDescent="0.25">
      <c r="A65">
        <v>1</v>
      </c>
      <c r="B65" t="s">
        <v>185</v>
      </c>
      <c r="C65" t="s">
        <v>186</v>
      </c>
      <c r="D65">
        <v>9725253</v>
      </c>
      <c r="E65" t="s">
        <v>187</v>
      </c>
      <c r="F65" t="s">
        <v>185</v>
      </c>
      <c r="G65">
        <v>2231</v>
      </c>
      <c r="H65">
        <v>1.65</v>
      </c>
      <c r="I65" t="s">
        <v>188</v>
      </c>
      <c r="J65">
        <f t="shared" si="0"/>
        <v>1.65</v>
      </c>
    </row>
    <row r="66" spans="1:10" x14ac:dyDescent="0.25">
      <c r="A66">
        <v>1</v>
      </c>
      <c r="B66" t="s">
        <v>189</v>
      </c>
      <c r="C66" t="s">
        <v>190</v>
      </c>
      <c r="D66">
        <v>1331295</v>
      </c>
      <c r="E66" t="s">
        <v>191</v>
      </c>
      <c r="F66" t="s">
        <v>189</v>
      </c>
      <c r="G66">
        <v>1115</v>
      </c>
      <c r="H66">
        <v>0.45900000000000002</v>
      </c>
      <c r="I66" t="s">
        <v>192</v>
      </c>
      <c r="J66">
        <f t="shared" si="0"/>
        <v>0.45900000000000002</v>
      </c>
    </row>
    <row r="67" spans="1:10" x14ac:dyDescent="0.25">
      <c r="A67">
        <v>2</v>
      </c>
      <c r="B67" t="s">
        <v>193</v>
      </c>
      <c r="C67" t="s">
        <v>194</v>
      </c>
      <c r="D67">
        <v>1740857</v>
      </c>
      <c r="E67" t="s">
        <v>195</v>
      </c>
      <c r="F67" t="s">
        <v>193</v>
      </c>
      <c r="G67">
        <v>2521</v>
      </c>
      <c r="H67">
        <v>8.0500000000000002E-2</v>
      </c>
      <c r="I67" t="s">
        <v>196</v>
      </c>
      <c r="J67">
        <f t="shared" ref="J67:J70" si="1">H67*A67</f>
        <v>0.161</v>
      </c>
    </row>
    <row r="68" spans="1:10" x14ac:dyDescent="0.25">
      <c r="A68">
        <v>1</v>
      </c>
      <c r="B68" t="s">
        <v>197</v>
      </c>
      <c r="C68" t="s">
        <v>198</v>
      </c>
      <c r="D68">
        <v>1854074</v>
      </c>
      <c r="E68" t="s">
        <v>199</v>
      </c>
      <c r="F68" t="s">
        <v>197</v>
      </c>
      <c r="G68">
        <v>1604</v>
      </c>
      <c r="H68">
        <v>0.88600000000000001</v>
      </c>
      <c r="I68" t="s">
        <v>200</v>
      </c>
      <c r="J68">
        <f t="shared" si="1"/>
        <v>0.88600000000000001</v>
      </c>
    </row>
    <row r="69" spans="1:10" x14ac:dyDescent="0.25">
      <c r="A69">
        <v>1</v>
      </c>
      <c r="B69" t="s">
        <v>201</v>
      </c>
      <c r="C69" t="s">
        <v>202</v>
      </c>
      <c r="D69">
        <v>1212360</v>
      </c>
      <c r="E69" t="s">
        <v>195</v>
      </c>
      <c r="F69" t="s">
        <v>201</v>
      </c>
      <c r="G69">
        <v>1275</v>
      </c>
      <c r="H69">
        <v>1.5</v>
      </c>
      <c r="I69" t="s">
        <v>203</v>
      </c>
      <c r="J69">
        <f t="shared" si="1"/>
        <v>1.5</v>
      </c>
    </row>
    <row r="70" spans="1:10" x14ac:dyDescent="0.25">
      <c r="A70">
        <v>1</v>
      </c>
      <c r="B70" t="s">
        <v>204</v>
      </c>
      <c r="C70" t="s">
        <v>205</v>
      </c>
      <c r="D70">
        <v>1961911</v>
      </c>
      <c r="E70" t="s">
        <v>206</v>
      </c>
      <c r="F70" t="s">
        <v>207</v>
      </c>
      <c r="G70">
        <v>116</v>
      </c>
      <c r="H70">
        <v>2.0099999999999998</v>
      </c>
      <c r="I70" t="s">
        <v>208</v>
      </c>
      <c r="J70">
        <f t="shared" si="1"/>
        <v>2.0099999999999998</v>
      </c>
    </row>
    <row r="71" spans="1:10" x14ac:dyDescent="0.25">
      <c r="J71">
        <f>SUM(J2:J70)</f>
        <v>25.283700000000003</v>
      </c>
    </row>
  </sheetData>
  <pageMargins left="0.7" right="0.7" top="0.75" bottom="0.75" header="0.3" footer="0.3"/>
</worksheet>
</file>