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</sheets>
  <definedNames>
    <definedName name="_xlnm.Print_Area" localSheetId="1">'Uniformity'!$A$1:$F$54</definedName>
  </definedNames>
  <calcPr calcId="124519" calcMode="auto" fullCalcOnLoad="0"/>
</workbook>
</file>

<file path=xl/sharedStrings.xml><?xml version="1.0" encoding="utf-8"?>
<sst xmlns="http://schemas.openxmlformats.org/spreadsheetml/2006/main" uniqueCount="21">
  <si>
    <t>Please enter the required information in the cells highlighted in green</t>
  </si>
  <si>
    <t>Uniformity of Weight Test Report</t>
  </si>
  <si>
    <t>Sample Name:</t>
  </si>
  <si>
    <t>Laboratory Ref No:</t>
  </si>
  <si>
    <t>NDQPRINTEST</t>
  </si>
  <si>
    <t>Active Ingredient:</t>
  </si>
  <si>
    <t>Label Claim: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</si>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</sst>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4">
    <numFmt numFmtId="164" formatCode="0.0000"/>
    <numFmt numFmtId="165" formatCode="0.00000"/>
    <numFmt numFmtId="166" formatCode="[$-409]d/mmm/yy;@"/>
    <numFmt numFmtId="167" formatCode="0.0%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</fills>
  <borders count="14">
    <border/>
    <border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4" numFmtId="2" fillId="2" borderId="0" applyFont="1" applyNumberFormat="1" applyFill="0" applyBorder="0" applyAlignment="1">
      <alignment horizontal="right" vertical="bottom" textRotation="0" wrapText="false" shrinkToFit="false"/>
    </xf>
    <xf xfId="0" fontId="5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0" fillId="2" borderId="1" applyFont="1" applyNumberFormat="1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2" applyFont="1" applyNumberFormat="0" applyFill="0" applyBorder="1" applyAlignment="0">
      <alignment horizontal="general" vertical="bottom" textRotation="0" wrapText="false" shrinkToFit="false"/>
    </xf>
    <xf xfId="0" fontId="7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0" applyBorder="0" applyAlignment="0">
      <alignment horizontal="general" vertical="bottom" textRotation="0" wrapText="false" shrinkToFit="false"/>
    </xf>
    <xf xfId="0" fontId="7" numFmtId="2" fillId="2" borderId="5" applyFont="1" applyNumberFormat="1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right" vertical="center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false" shrinkToFit="false"/>
    </xf>
    <xf xfId="0" fontId="7" numFmtId="165" fillId="2" borderId="5" applyFont="1" applyNumberFormat="1" applyFill="0" applyBorder="1" applyAlignment="1">
      <alignment horizontal="center" vertical="center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true" shrinkToFit="false"/>
    </xf>
    <xf xfId="0" fontId="7" numFmtId="165" fillId="2" borderId="5" applyFont="1" applyNumberFormat="1" applyFill="0" applyBorder="1" applyAlignment="1">
      <alignment horizontal="center" vertical="bottom" textRotation="0" wrapText="true" shrinkToFit="false"/>
    </xf>
    <xf xfId="0" fontId="3" numFmtId="10" fillId="2" borderId="6" applyFont="1" applyNumberFormat="1" applyFill="0" applyBorder="1" applyAlignment="1">
      <alignment horizontal="center" vertical="bottom" textRotation="0" wrapText="false" shrinkToFit="false"/>
    </xf>
    <xf xfId="0" fontId="3" numFmtId="10" fillId="2" borderId="7" applyFont="1" applyNumberFormat="1" applyFill="0" applyBorder="1" applyAlignment="1">
      <alignment horizontal="center" vertical="bottom" textRotation="0" wrapText="false" shrinkToFit="false"/>
    </xf>
    <xf xfId="0" fontId="3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false" shrinkToFit="false"/>
    </xf>
    <xf xfId="0" fontId="7" numFmtId="167" fillId="2" borderId="9" applyFont="1" applyNumberFormat="1" applyFill="0" applyBorder="1" applyAlignment="1">
      <alignment horizontal="center" vertical="bottom" textRotation="0" wrapText="false" shrinkToFit="false"/>
    </xf>
    <xf xfId="0" fontId="7" numFmtId="167" fillId="2" borderId="10" applyFont="1" applyNumberFormat="1" applyFill="0" applyBorder="1" applyAlignment="1">
      <alignment horizontal="center" vertical="bottom" textRotation="0" wrapText="false" shrinkToFit="false"/>
    </xf>
    <xf xfId="0" fontId="3" numFmtId="2" fillId="3" borderId="7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3" numFmtId="2" fillId="3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7" numFmtId="164" fillId="2" borderId="6" applyFont="1" applyNumberFormat="1" applyFill="0" applyBorder="1" applyAlignment="1">
      <alignment horizontal="center" vertical="center" textRotation="0" wrapText="false" shrinkToFit="false"/>
    </xf>
    <xf xfId="0" fontId="7" numFmtId="164" fillId="2" borderId="8" applyFont="1" applyNumberFormat="1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11" applyFont="1" applyNumberFormat="0" applyFill="0" applyBorder="1" applyAlignment="1">
      <alignment horizontal="center" vertical="bottom" textRotation="0" wrapText="true" shrinkToFit="false"/>
    </xf>
    <xf xfId="0" fontId="9" numFmtId="0" fillId="2" borderId="12" applyFont="1" applyNumberFormat="0" applyFill="0" applyBorder="1" applyAlignment="1">
      <alignment horizontal="center" vertical="bottom" textRotation="0" wrapText="true" shrinkToFit="false"/>
    </xf>
    <xf xfId="0" fontId="9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4"/>
  <sheetViews>
    <sheetView tabSelected="1" workbookViewId="0" view="pageBreakPreview" showGridLines="true" showRowColHeaders="1">
      <selection activeCell="D44" sqref="D44"/>
    </sheetView>
  </sheetViews>
  <sheetFormatPr defaultRowHeight="14.4" outlineLevelRow="0" outlineLevelCol="0"/>
  <cols>
    <col min="1" max="1" width="15.5703125" customWidth="true" style="1"/>
    <col min="2" max="2" width="18.42578125" customWidth="true" style="1"/>
    <col min="3" max="3" width="14.28515625" customWidth="true" style="1"/>
    <col min="4" max="4" width="15" customWidth="true" style="1"/>
    <col min="5" max="5" width="9.140625" customWidth="true" style="1"/>
    <col min="6" max="6" width="27.85546875" customWidth="true" style="1"/>
    <col min="7" max="7" width="12.28515625" customWidth="true" style="1"/>
    <col min="8" max="8" width="9.140625" customWidth="true" style="1"/>
  </cols>
  <sheetData>
    <row r="10" spans="1:8" customHeight="1" ht="13.5"/>
    <row r="11" spans="1:8" customHeight="1" ht="13.5">
      <c r="A11" s="51" t="s">
        <v>0</v>
      </c>
      <c r="B11" s="52"/>
      <c r="C11" s="52"/>
      <c r="D11" s="52"/>
      <c r="E11" s="52"/>
      <c r="F11" s="53"/>
      <c r="G11" s="41"/>
    </row>
    <row r="12" spans="1:8" customHeight="1" ht="16.5">
      <c r="A12" s="50" t="s">
        <v>1</v>
      </c>
      <c r="B12" s="50"/>
      <c r="C12" s="50"/>
      <c r="D12" s="50"/>
      <c r="E12" s="50"/>
      <c r="F12" s="50"/>
      <c r="G12" s="40"/>
    </row>
    <row r="14" spans="1:8" customHeight="1" ht="16.5">
      <c r="A14" s="55" t="s">
        <v>2</v>
      </c>
      <c r="B14" s="55"/>
      <c r="C14" s="10" t="str">
        <f>#REF!</f>
        <v>0</v>
      </c>
    </row>
    <row r="15" spans="1:8" customHeight="1" ht="16.5">
      <c r="A15" s="55" t="s">
        <v>3</v>
      </c>
      <c r="B15" s="55"/>
      <c r="C15" s="10" t="s">
        <v>4</v>
      </c>
    </row>
    <row r="16" spans="1:8" customHeight="1" ht="16.5">
      <c r="A16" s="55" t="s">
        <v>5</v>
      </c>
      <c r="B16" s="55"/>
      <c r="C16" s="10" t="str">
        <f>#REF!</f>
        <v>0</v>
      </c>
    </row>
    <row r="17" spans="1:8" customHeight="1" ht="16.5">
      <c r="A17" s="55" t="s">
        <v>6</v>
      </c>
      <c r="B17" s="55"/>
      <c r="C17" s="10" t="str">
        <f>#REF!</f>
        <v>0</v>
      </c>
    </row>
    <row r="18" spans="1:8" customHeight="1" ht="16.5">
      <c r="A18" s="55" t="s">
        <v>7</v>
      </c>
      <c r="B18" s="55"/>
      <c r="C18" s="47" t="str">
        <f>#REF!</f>
        <v>0</v>
      </c>
    </row>
    <row r="19" spans="1:8" customHeight="1" ht="16.5">
      <c r="A19" s="55" t="s">
        <v>8</v>
      </c>
      <c r="B19" s="55"/>
      <c r="C19" s="47" t="str">
        <f>#REF!</f>
        <v>0</v>
      </c>
    </row>
    <row r="20" spans="1:8" customHeight="1" ht="16.5">
      <c r="A20" s="12"/>
      <c r="B20" s="12"/>
      <c r="C20" s="27"/>
    </row>
    <row r="21" spans="1:8" customHeight="1" ht="16.5">
      <c r="A21" s="50" t="s">
        <v>9</v>
      </c>
      <c r="B21" s="50"/>
      <c r="C21" s="9" t="s">
        <v>10</v>
      </c>
      <c r="D21" s="16"/>
    </row>
    <row r="22" spans="1:8" customHeight="1" ht="15.75">
      <c r="A22" s="54"/>
      <c r="B22" s="54"/>
      <c r="C22" s="7"/>
      <c r="D22" s="54"/>
      <c r="E22" s="54"/>
    </row>
    <row r="23" spans="1:8" customHeight="1" ht="33.75">
      <c r="C23" s="36" t="s">
        <v>11</v>
      </c>
      <c r="D23" s="35" t="s">
        <v>12</v>
      </c>
      <c r="E23" s="2"/>
    </row>
    <row r="24" spans="1:8" customHeight="1" ht="15.75">
      <c r="C24" s="45">
        <v>56</v>
      </c>
      <c r="D24" s="37">
        <f>(C24-$C$46)/$C$46</f>
        <v>-0.87084870848708</v>
      </c>
      <c r="E24" s="3"/>
    </row>
    <row r="25" spans="1:8" customHeight="1" ht="15.75">
      <c r="C25" s="45">
        <v>85</v>
      </c>
      <c r="D25" s="38">
        <f>(C25-$C$46)/$C$46</f>
        <v>-0.8039667896679</v>
      </c>
      <c r="E25" s="3"/>
    </row>
    <row r="26" spans="1:8" customHeight="1" ht="15.75">
      <c r="C26" s="45">
        <v>85</v>
      </c>
      <c r="D26" s="38">
        <f>(C26-$C$46)/$C$46</f>
        <v>-0.8039667896679</v>
      </c>
      <c r="E26" s="3"/>
    </row>
    <row r="27" spans="1:8" customHeight="1" ht="15.75">
      <c r="C27" s="45">
        <v>65</v>
      </c>
      <c r="D27" s="38">
        <f>(C27-$C$46)/$C$46</f>
        <v>-0.85009225092251</v>
      </c>
      <c r="E27" s="3"/>
    </row>
    <row r="28" spans="1:8" customHeight="1" ht="15.75">
      <c r="C28" s="45">
        <v>86</v>
      </c>
      <c r="D28" s="38">
        <f>(C28-$C$46)/$C$46</f>
        <v>-0.80166051660517</v>
      </c>
      <c r="E28" s="3"/>
    </row>
    <row r="29" spans="1:8" customHeight="1" ht="15.75">
      <c r="C29" s="45">
        <v>546</v>
      </c>
      <c r="D29" s="38">
        <f>(C29-$C$46)/$C$46</f>
        <v>0.25922509225092</v>
      </c>
      <c r="E29" s="3"/>
    </row>
    <row r="30" spans="1:8" customHeight="1" ht="15.75">
      <c r="C30" s="45">
        <v>547</v>
      </c>
      <c r="D30" s="38">
        <f>(C30-$C$46)/$C$46</f>
        <v>0.26153136531365</v>
      </c>
      <c r="E30" s="3"/>
    </row>
    <row r="31" spans="1:8" customHeight="1" ht="15.75">
      <c r="C31" s="45">
        <v>548</v>
      </c>
      <c r="D31" s="38">
        <f>(C31-$C$46)/$C$46</f>
        <v>0.26383763837638</v>
      </c>
      <c r="E31" s="3"/>
    </row>
    <row r="32" spans="1:8" customHeight="1" ht="15.75">
      <c r="C32" s="45">
        <v>549</v>
      </c>
      <c r="D32" s="38">
        <f>(C32-$C$46)/$C$46</f>
        <v>0.26614391143911</v>
      </c>
      <c r="E32" s="3"/>
    </row>
    <row r="33" spans="1:8" customHeight="1" ht="15.75">
      <c r="C33" s="45">
        <v>550</v>
      </c>
      <c r="D33" s="38">
        <f>(C33-$C$46)/$C$46</f>
        <v>0.26845018450184</v>
      </c>
      <c r="E33" s="3"/>
    </row>
    <row r="34" spans="1:8" customHeight="1" ht="15.75">
      <c r="C34" s="45">
        <v>551</v>
      </c>
      <c r="D34" s="38">
        <f>(C34-$C$46)/$C$46</f>
        <v>0.27075645756458</v>
      </c>
      <c r="E34" s="3"/>
    </row>
    <row r="35" spans="1:8" customHeight="1" ht="15.75">
      <c r="C35" s="45">
        <v>552</v>
      </c>
      <c r="D35" s="38">
        <f>(C35-$C$46)/$C$46</f>
        <v>0.27306273062731</v>
      </c>
      <c r="E35" s="3"/>
    </row>
    <row r="36" spans="1:8" customHeight="1" ht="15.75">
      <c r="C36" s="45">
        <v>553</v>
      </c>
      <c r="D36" s="38">
        <f>(C36-$C$46)/$C$46</f>
        <v>0.27536900369004</v>
      </c>
      <c r="E36" s="3"/>
    </row>
    <row r="37" spans="1:8" customHeight="1" ht="15.75">
      <c r="C37" s="45">
        <v>554</v>
      </c>
      <c r="D37" s="38">
        <f>(C37-$C$46)/$C$46</f>
        <v>0.27767527675277</v>
      </c>
      <c r="E37" s="3"/>
    </row>
    <row r="38" spans="1:8" customHeight="1" ht="15.75">
      <c r="C38" s="45">
        <v>555</v>
      </c>
      <c r="D38" s="38">
        <f>(C38-$C$46)/$C$46</f>
        <v>0.2799815498155</v>
      </c>
      <c r="E38" s="3"/>
    </row>
    <row r="39" spans="1:8" customHeight="1" ht="15.75">
      <c r="C39" s="45">
        <v>556</v>
      </c>
      <c r="D39" s="38">
        <f>(C39-$C$46)/$C$46</f>
        <v>0.28228782287823</v>
      </c>
      <c r="E39" s="3"/>
    </row>
    <row r="40" spans="1:8" customHeight="1" ht="15.75">
      <c r="C40" s="45">
        <v>557</v>
      </c>
      <c r="D40" s="38">
        <f>(C40-$C$46)/$C$46</f>
        <v>0.28459409594096</v>
      </c>
      <c r="E40" s="3"/>
    </row>
    <row r="41" spans="1:8" customHeight="1" ht="15.75">
      <c r="C41" s="45">
        <v>558</v>
      </c>
      <c r="D41" s="38">
        <f>(C41-$C$46)/$C$46</f>
        <v>0.28690036900369</v>
      </c>
      <c r="E41" s="3"/>
    </row>
    <row r="42" spans="1:8" customHeight="1" ht="15.75">
      <c r="C42" s="45">
        <v>559</v>
      </c>
      <c r="D42" s="38">
        <f>(C42-$C$46)/$C$46</f>
        <v>0.28920664206642</v>
      </c>
      <c r="E42" s="3"/>
    </row>
    <row r="43" spans="1:8" customHeight="1" ht="16.5">
      <c r="C43" s="46">
        <v>560</v>
      </c>
      <c r="D43" s="39">
        <f>(C43-$C$46)/$C$46</f>
        <v>0.29151291512915</v>
      </c>
      <c r="E43" s="3"/>
    </row>
    <row r="44" spans="1:8" customHeight="1" ht="16.5">
      <c r="C44" s="4"/>
      <c r="D44" s="3"/>
      <c r="E44" s="5"/>
    </row>
    <row r="45" spans="1:8" customHeight="1" ht="16.5">
      <c r="B45" s="32" t="s">
        <v>13</v>
      </c>
      <c r="C45" s="33">
        <f>SUM(C24:C44)</f>
        <v>8672</v>
      </c>
      <c r="D45" s="28"/>
      <c r="E45" s="4"/>
    </row>
    <row r="46" spans="1:8" customHeight="1" ht="17.25">
      <c r="B46" s="32" t="s">
        <v>14</v>
      </c>
      <c r="C46" s="34">
        <f>AVERAGE(C24:C44)</f>
        <v>433.6</v>
      </c>
      <c r="E46" s="6"/>
    </row>
    <row r="47" spans="1:8" customHeight="1" ht="17.25">
      <c r="A47" s="10"/>
      <c r="B47" s="29"/>
      <c r="D47" s="8"/>
      <c r="E47" s="6"/>
    </row>
    <row r="48" spans="1:8" customHeight="1" ht="33.75">
      <c r="B48" s="42" t="s">
        <v>14</v>
      </c>
      <c r="C48" s="35" t="s">
        <v>15</v>
      </c>
      <c r="D48" s="30"/>
      <c r="G48" s="8"/>
    </row>
    <row r="49" spans="1:8" customHeight="1" ht="17.25">
      <c r="B49" s="48">
        <f>C46</f>
        <v>433.6</v>
      </c>
      <c r="C49" s="43">
        <f>-IF(C46&lt;=80,10%,IF(C46&lt;250,7.5%,5%))</f>
        <v>-0.05</v>
      </c>
      <c r="D49" s="31">
        <f>IF(C46&lt;=80,C46*0.9,IF(C46&lt;250,C46*0.925,C46*0.95))</f>
        <v>411.92</v>
      </c>
    </row>
    <row r="50" spans="1:8" customHeight="1" ht="17.25">
      <c r="B50" s="49"/>
      <c r="C50" s="44">
        <f>IF(C46&lt;=80, 10%, IF(C46&lt;250, 7.5%, 5%))</f>
        <v>0.05</v>
      </c>
      <c r="D50" s="31">
        <f>IF(C46&lt;=80, C46*1.1, IF(C46&lt;250, C46*1.075, C46*1.05))</f>
        <v>455.28</v>
      </c>
    </row>
    <row r="51" spans="1:8" customHeight="1" ht="16.5">
      <c r="A51" s="13"/>
      <c r="B51" s="14"/>
      <c r="C51" s="10"/>
      <c r="D51" s="15"/>
      <c r="E51" s="10"/>
      <c r="F51" s="16"/>
    </row>
    <row r="52" spans="1:8" customHeight="1" ht="16.5">
      <c r="A52" s="10"/>
      <c r="B52" s="17" t="s">
        <v>16</v>
      </c>
      <c r="C52" s="17"/>
      <c r="D52" s="18" t="s">
        <v>17</v>
      </c>
      <c r="E52" s="19"/>
      <c r="F52" s="18" t="s">
        <v>18</v>
      </c>
    </row>
    <row r="53" spans="1:8" customHeight="1" ht="34.5">
      <c r="A53" s="20" t="s">
        <v>19</v>
      </c>
      <c r="B53" s="21"/>
      <c r="C53" s="22"/>
      <c r="D53" s="21"/>
      <c r="E53" s="11"/>
      <c r="F53" s="23"/>
    </row>
    <row r="54" spans="1:8" customHeight="1" ht="34.5">
      <c r="A54" s="20" t="s">
        <v>20</v>
      </c>
      <c r="B54" s="24"/>
      <c r="C54" s="25"/>
      <c r="D54" s="24"/>
      <c r="E54" s="11"/>
      <c r="F54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rintOptions gridLines="false" gridLinesSet="true"/>
  <pageMargins left="0.75" right="0.75" top="1" bottom="1" header="0.5" footer="0.5"/>
  <pageSetup paperSize="1" orientation="portrait" scale="69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Uniformity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Alphy</cp:lastModifiedBy>
  <dcterms:created xsi:type="dcterms:W3CDTF">2006-09-16T03:00:00+03:00</dcterms:created>
  <dcterms:modified xsi:type="dcterms:W3CDTF">2015-03-03T11:21:47+03:00</dcterms:modified>
  <dc:title/>
  <dc:description/>
  <dc:subject/>
  <cp:keywords/>
  <cp:category/>
</cp:coreProperties>
</file>