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mputer\Downloads\UK Statistical Investigation Gig\"/>
    </mc:Choice>
  </mc:AlternateContent>
  <bookViews>
    <workbookView xWindow="0" yWindow="0" windowWidth="19200" windowHeight="7640" firstSheet="7" activeTab="11"/>
  </bookViews>
  <sheets>
    <sheet name="Descriptive Statistics" sheetId="4" r:id="rId1"/>
    <sheet name="GDP Histogram" sheetId="5" r:id="rId2"/>
    <sheet name="CPI Histogram" sheetId="6" r:id="rId3"/>
    <sheet name="GDP Box plot" sheetId="7" r:id="rId4"/>
    <sheet name="CPI Box plot" sheetId="8" r:id="rId5"/>
    <sheet name="Correlation" sheetId="9" r:id="rId6"/>
    <sheet name="Regression " sheetId="10" r:id="rId7"/>
    <sheet name="Regression Chart" sheetId="11" r:id="rId8"/>
    <sheet name="GDP T.Series" sheetId="12" r:id="rId9"/>
    <sheet name="CPI T.Series" sheetId="13" r:id="rId10"/>
    <sheet name="GDP Forecast" sheetId="16" r:id="rId11"/>
    <sheet name="Inflation Forecast" sheetId="20" r:id="rId12"/>
    <sheet name="Data" sheetId="1" r:id="rId13"/>
  </sheets>
  <definedNames>
    <definedName name="_xlnm._FilterDatabase" localSheetId="12" hidden="1">Data!$B$1:$B$82</definedName>
    <definedName name="_xlchart.v1.0" hidden="1">Data!$C$1</definedName>
    <definedName name="_xlchart.v1.1" hidden="1">Data!$C$2:$C$82</definedName>
    <definedName name="_xlchart.v1.2" hidden="1">Data!$D$1</definedName>
    <definedName name="_xlchart.v1.3" hidden="1">Data!$D$2:$D$82</definedName>
    <definedName name="_xlchart.v1.4" hidden="1">Data!$C$1</definedName>
    <definedName name="_xlchart.v1.5" hidden="1">Data!$C$2:$C$82</definedName>
    <definedName name="_xlchart.v1.6" hidden="1">Data!$D$1</definedName>
    <definedName name="_xlchart.v1.7" hidden="1">Data!$D$2:$D$82</definedName>
    <definedName name="_xlnm.Extract" localSheetId="12">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B3" i="1"/>
  <c r="B4" i="1"/>
  <c r="B5" i="1"/>
  <c r="B7" i="1"/>
  <c r="B8" i="1"/>
  <c r="B9" i="1"/>
  <c r="B11" i="1"/>
  <c r="B12" i="1"/>
  <c r="B13" i="1"/>
  <c r="B15" i="1"/>
  <c r="B16" i="1"/>
  <c r="B17" i="1"/>
  <c r="B19" i="1"/>
  <c r="B20" i="1"/>
  <c r="B21" i="1"/>
  <c r="B23" i="1"/>
  <c r="B24" i="1"/>
  <c r="B25" i="1"/>
  <c r="B27" i="1"/>
  <c r="B28" i="1"/>
  <c r="B29" i="1"/>
  <c r="B31" i="1"/>
  <c r="B32" i="1"/>
  <c r="B33" i="1"/>
  <c r="B35" i="1"/>
  <c r="B36" i="1"/>
  <c r="B37" i="1"/>
  <c r="B39" i="1"/>
  <c r="B40" i="1"/>
  <c r="B41" i="1"/>
  <c r="B43" i="1"/>
  <c r="B44" i="1"/>
  <c r="B45" i="1"/>
  <c r="B47" i="1"/>
  <c r="B48" i="1"/>
  <c r="B49" i="1"/>
  <c r="B51" i="1"/>
  <c r="B52" i="1"/>
  <c r="B53" i="1"/>
  <c r="B55" i="1"/>
  <c r="B56" i="1"/>
  <c r="B57" i="1"/>
  <c r="B59" i="1"/>
  <c r="B60" i="1"/>
  <c r="B61" i="1"/>
  <c r="B63" i="1"/>
  <c r="B64" i="1"/>
  <c r="B65" i="1"/>
  <c r="B67" i="1"/>
  <c r="B68" i="1"/>
  <c r="B69" i="1"/>
  <c r="B71" i="1"/>
  <c r="B72" i="1"/>
  <c r="B73" i="1"/>
  <c r="B75" i="1"/>
  <c r="B76" i="1"/>
  <c r="B77" i="1"/>
  <c r="B79" i="1"/>
  <c r="B80" i="1"/>
  <c r="B81" i="1"/>
  <c r="C31" i="20"/>
  <c r="C35" i="20"/>
  <c r="C39" i="20"/>
  <c r="C43" i="20"/>
  <c r="C47" i="20"/>
  <c r="C51" i="20"/>
  <c r="C55" i="20"/>
  <c r="C59" i="20"/>
  <c r="C63" i="20"/>
  <c r="C67" i="20"/>
  <c r="C71" i="20"/>
  <c r="C75" i="20"/>
  <c r="C79" i="20"/>
  <c r="C83" i="20"/>
  <c r="C87" i="20"/>
  <c r="C91" i="20"/>
  <c r="C95" i="20"/>
  <c r="C99" i="20"/>
  <c r="C103" i="20"/>
  <c r="C37" i="20"/>
  <c r="C45" i="20"/>
  <c r="C53" i="20"/>
  <c r="C61" i="20"/>
  <c r="C65" i="20"/>
  <c r="C73" i="20"/>
  <c r="C81" i="20"/>
  <c r="C89" i="20"/>
  <c r="C97" i="20"/>
  <c r="C38" i="20"/>
  <c r="C42" i="20"/>
  <c r="C54" i="20"/>
  <c r="C62" i="20"/>
  <c r="C70" i="20"/>
  <c r="C78" i="20"/>
  <c r="C86" i="20"/>
  <c r="C94" i="20"/>
  <c r="C102" i="20"/>
  <c r="C32" i="20"/>
  <c r="C36" i="20"/>
  <c r="C40" i="20"/>
  <c r="C44" i="20"/>
  <c r="C48" i="20"/>
  <c r="C52" i="20"/>
  <c r="C56" i="20"/>
  <c r="C60" i="20"/>
  <c r="C64" i="20"/>
  <c r="C68" i="20"/>
  <c r="C72" i="20"/>
  <c r="C76" i="20"/>
  <c r="C80" i="20"/>
  <c r="C84" i="20"/>
  <c r="C88" i="20"/>
  <c r="C92" i="20"/>
  <c r="C96" i="20"/>
  <c r="C100" i="20"/>
  <c r="C33" i="20"/>
  <c r="C41" i="20"/>
  <c r="C49" i="20"/>
  <c r="C57" i="20"/>
  <c r="C69" i="20"/>
  <c r="C77" i="20"/>
  <c r="C85" i="20"/>
  <c r="C93" i="20"/>
  <c r="C101" i="20"/>
  <c r="C34" i="20"/>
  <c r="C46" i="20"/>
  <c r="C50" i="20"/>
  <c r="C58" i="20"/>
  <c r="C66" i="20"/>
  <c r="C74" i="20"/>
  <c r="C82" i="20"/>
  <c r="C90" i="20"/>
  <c r="C98" i="20"/>
  <c r="C31" i="16"/>
  <c r="C35" i="16"/>
  <c r="C39" i="16"/>
  <c r="C43" i="16"/>
  <c r="C47" i="16"/>
  <c r="C51" i="16"/>
  <c r="C55" i="16"/>
  <c r="C59" i="16"/>
  <c r="C63" i="16"/>
  <c r="C67" i="16"/>
  <c r="C71" i="16"/>
  <c r="C75" i="16"/>
  <c r="C79" i="16"/>
  <c r="C83" i="16"/>
  <c r="C87" i="16"/>
  <c r="C91" i="16"/>
  <c r="C95" i="16"/>
  <c r="C99" i="16"/>
  <c r="C103" i="16"/>
  <c r="C42" i="16"/>
  <c r="C62" i="16"/>
  <c r="C74" i="16"/>
  <c r="C94" i="16"/>
  <c r="C32" i="16"/>
  <c r="C36" i="16"/>
  <c r="C40" i="16"/>
  <c r="C44" i="16"/>
  <c r="C48" i="16"/>
  <c r="C52" i="16"/>
  <c r="C56" i="16"/>
  <c r="C60" i="16"/>
  <c r="C64" i="16"/>
  <c r="C68" i="16"/>
  <c r="C72" i="16"/>
  <c r="C76" i="16"/>
  <c r="C80" i="16"/>
  <c r="C84" i="16"/>
  <c r="C88" i="16"/>
  <c r="C92" i="16"/>
  <c r="C96" i="16"/>
  <c r="C100" i="16"/>
  <c r="C38" i="16"/>
  <c r="C58" i="16"/>
  <c r="C70" i="16"/>
  <c r="C78" i="16"/>
  <c r="C86" i="16"/>
  <c r="C98" i="16"/>
  <c r="C33" i="16"/>
  <c r="C37" i="16"/>
  <c r="C41" i="16"/>
  <c r="C45" i="16"/>
  <c r="C49" i="16"/>
  <c r="C53" i="16"/>
  <c r="C57" i="16"/>
  <c r="C61" i="16"/>
  <c r="C65" i="16"/>
  <c r="C69" i="16"/>
  <c r="C73" i="16"/>
  <c r="C77" i="16"/>
  <c r="C81" i="16"/>
  <c r="C85" i="16"/>
  <c r="C89" i="16"/>
  <c r="C93" i="16"/>
  <c r="C97" i="16"/>
  <c r="C101" i="16"/>
  <c r="C34" i="16"/>
  <c r="C46" i="16"/>
  <c r="C50" i="16"/>
  <c r="C54" i="16"/>
  <c r="C66" i="16"/>
  <c r="C82" i="16"/>
  <c r="C90" i="16"/>
  <c r="C102" i="16"/>
  <c r="B6" i="1" l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2" i="1"/>
  <c r="D98" i="20"/>
  <c r="D82" i="20"/>
  <c r="D66" i="20"/>
  <c r="D50" i="20"/>
  <c r="D34" i="20"/>
  <c r="E93" i="20"/>
  <c r="E77" i="20"/>
  <c r="E57" i="20"/>
  <c r="E41" i="20"/>
  <c r="D100" i="20"/>
  <c r="D92" i="20"/>
  <c r="D84" i="20"/>
  <c r="D76" i="20"/>
  <c r="D68" i="20"/>
  <c r="D60" i="20"/>
  <c r="D52" i="20"/>
  <c r="D44" i="20"/>
  <c r="D36" i="20"/>
  <c r="D102" i="20"/>
  <c r="D86" i="20"/>
  <c r="D70" i="20"/>
  <c r="D54" i="20"/>
  <c r="D38" i="20"/>
  <c r="E89" i="20"/>
  <c r="E73" i="20"/>
  <c r="E61" i="20"/>
  <c r="E45" i="20"/>
  <c r="D103" i="20"/>
  <c r="D95" i="20"/>
  <c r="D87" i="20"/>
  <c r="D79" i="20"/>
  <c r="D71" i="20"/>
  <c r="D63" i="20"/>
  <c r="D55" i="20"/>
  <c r="D47" i="20"/>
  <c r="D39" i="20"/>
  <c r="D31" i="20"/>
  <c r="E98" i="20"/>
  <c r="E82" i="20"/>
  <c r="E66" i="20"/>
  <c r="E50" i="20"/>
  <c r="E34" i="20"/>
  <c r="D93" i="20"/>
  <c r="D77" i="20"/>
  <c r="D57" i="20"/>
  <c r="D41" i="20"/>
  <c r="E100" i="20"/>
  <c r="E92" i="20"/>
  <c r="E84" i="20"/>
  <c r="E76" i="20"/>
  <c r="E68" i="20"/>
  <c r="E60" i="20"/>
  <c r="E52" i="20"/>
  <c r="E44" i="20"/>
  <c r="E36" i="20"/>
  <c r="E102" i="20"/>
  <c r="E86" i="20"/>
  <c r="E70" i="20"/>
  <c r="E54" i="20"/>
  <c r="E38" i="20"/>
  <c r="D89" i="20"/>
  <c r="D73" i="20"/>
  <c r="D61" i="20"/>
  <c r="D45" i="20"/>
  <c r="E103" i="20"/>
  <c r="E95" i="20"/>
  <c r="E87" i="20"/>
  <c r="E79" i="20"/>
  <c r="E71" i="20"/>
  <c r="E63" i="20"/>
  <c r="E55" i="20"/>
  <c r="E47" i="20"/>
  <c r="E39" i="20"/>
  <c r="E31" i="20"/>
  <c r="E35" i="20"/>
  <c r="D90" i="20"/>
  <c r="D74" i="20"/>
  <c r="D58" i="20"/>
  <c r="D46" i="20"/>
  <c r="E101" i="20"/>
  <c r="E85" i="20"/>
  <c r="E69" i="20"/>
  <c r="E49" i="20"/>
  <c r="E33" i="20"/>
  <c r="D96" i="20"/>
  <c r="D88" i="20"/>
  <c r="D80" i="20"/>
  <c r="D72" i="20"/>
  <c r="D64" i="20"/>
  <c r="D56" i="20"/>
  <c r="D48" i="20"/>
  <c r="D40" i="20"/>
  <c r="D32" i="20"/>
  <c r="D94" i="20"/>
  <c r="D78" i="20"/>
  <c r="D62" i="20"/>
  <c r="D42" i="20"/>
  <c r="E97" i="20"/>
  <c r="E81" i="20"/>
  <c r="E65" i="20"/>
  <c r="E53" i="20"/>
  <c r="E37" i="20"/>
  <c r="E99" i="20"/>
  <c r="E91" i="20"/>
  <c r="E83" i="20"/>
  <c r="E75" i="20"/>
  <c r="E67" i="20"/>
  <c r="E59" i="20"/>
  <c r="E51" i="20"/>
  <c r="E43" i="20"/>
  <c r="E90" i="20"/>
  <c r="E74" i="20"/>
  <c r="E58" i="20"/>
  <c r="E46" i="20"/>
  <c r="D101" i="20"/>
  <c r="D85" i="20"/>
  <c r="D69" i="20"/>
  <c r="D49" i="20"/>
  <c r="D33" i="20"/>
  <c r="E96" i="20"/>
  <c r="E88" i="20"/>
  <c r="E80" i="20"/>
  <c r="E72" i="20"/>
  <c r="E64" i="20"/>
  <c r="E56" i="20"/>
  <c r="E48" i="20"/>
  <c r="E40" i="20"/>
  <c r="E32" i="20"/>
  <c r="E94" i="20"/>
  <c r="E78" i="20"/>
  <c r="E62" i="20"/>
  <c r="E42" i="20"/>
  <c r="D97" i="20"/>
  <c r="D81" i="20"/>
  <c r="D65" i="20"/>
  <c r="D53" i="20"/>
  <c r="D37" i="20"/>
  <c r="D99" i="20"/>
  <c r="D91" i="20"/>
  <c r="D83" i="20"/>
  <c r="D75" i="20"/>
  <c r="D67" i="20"/>
  <c r="D59" i="20"/>
  <c r="D51" i="20"/>
  <c r="D43" i="20"/>
  <c r="D35" i="20"/>
  <c r="D102" i="16"/>
  <c r="D82" i="16"/>
  <c r="D54" i="16"/>
  <c r="D46" i="16"/>
  <c r="E101" i="16"/>
  <c r="E93" i="16"/>
  <c r="E85" i="16"/>
  <c r="E77" i="16"/>
  <c r="E69" i="16"/>
  <c r="E61" i="16"/>
  <c r="E53" i="16"/>
  <c r="E45" i="16"/>
  <c r="E37" i="16"/>
  <c r="D98" i="16"/>
  <c r="D78" i="16"/>
  <c r="D58" i="16"/>
  <c r="D100" i="16"/>
  <c r="E92" i="16"/>
  <c r="E84" i="16"/>
  <c r="E76" i="16"/>
  <c r="E68" i="16"/>
  <c r="D60" i="16"/>
  <c r="E52" i="16"/>
  <c r="E44" i="16"/>
  <c r="D36" i="16"/>
  <c r="D94" i="16"/>
  <c r="D62" i="16"/>
  <c r="D103" i="16"/>
  <c r="D95" i="16"/>
  <c r="D87" i="16"/>
  <c r="D79" i="16"/>
  <c r="D71" i="16"/>
  <c r="D63" i="16"/>
  <c r="D55" i="16"/>
  <c r="D47" i="16"/>
  <c r="D39" i="16"/>
  <c r="D31" i="16"/>
  <c r="D75" i="16"/>
  <c r="D51" i="16"/>
  <c r="E66" i="16"/>
  <c r="D89" i="16"/>
  <c r="D73" i="16"/>
  <c r="D57" i="16"/>
  <c r="E86" i="16"/>
  <c r="E88" i="16"/>
  <c r="D56" i="16"/>
  <c r="D32" i="16"/>
  <c r="E91" i="16"/>
  <c r="E51" i="16"/>
  <c r="E102" i="16"/>
  <c r="E82" i="16"/>
  <c r="E54" i="16"/>
  <c r="E46" i="16"/>
  <c r="D101" i="16"/>
  <c r="D93" i="16"/>
  <c r="D85" i="16"/>
  <c r="D77" i="16"/>
  <c r="D69" i="16"/>
  <c r="D61" i="16"/>
  <c r="D53" i="16"/>
  <c r="D45" i="16"/>
  <c r="D37" i="16"/>
  <c r="E98" i="16"/>
  <c r="E78" i="16"/>
  <c r="E58" i="16"/>
  <c r="E100" i="16"/>
  <c r="D92" i="16"/>
  <c r="D84" i="16"/>
  <c r="D76" i="16"/>
  <c r="D68" i="16"/>
  <c r="E60" i="16"/>
  <c r="D52" i="16"/>
  <c r="D44" i="16"/>
  <c r="E36" i="16"/>
  <c r="E94" i="16"/>
  <c r="E62" i="16"/>
  <c r="E103" i="16"/>
  <c r="E95" i="16"/>
  <c r="E87" i="16"/>
  <c r="E79" i="16"/>
  <c r="E71" i="16"/>
  <c r="E63" i="16"/>
  <c r="E55" i="16"/>
  <c r="E47" i="16"/>
  <c r="E39" i="16"/>
  <c r="E31" i="16"/>
  <c r="D67" i="16"/>
  <c r="D43" i="16"/>
  <c r="E50" i="16"/>
  <c r="D97" i="16"/>
  <c r="D81" i="16"/>
  <c r="D65" i="16"/>
  <c r="D33" i="16"/>
  <c r="D96" i="16"/>
  <c r="D64" i="16"/>
  <c r="E74" i="16"/>
  <c r="E83" i="16"/>
  <c r="E59" i="16"/>
  <c r="D90" i="16"/>
  <c r="D66" i="16"/>
  <c r="D50" i="16"/>
  <c r="D34" i="16"/>
  <c r="E97" i="16"/>
  <c r="E89" i="16"/>
  <c r="E81" i="16"/>
  <c r="E73" i="16"/>
  <c r="E65" i="16"/>
  <c r="E57" i="16"/>
  <c r="E49" i="16"/>
  <c r="E41" i="16"/>
  <c r="E33" i="16"/>
  <c r="D86" i="16"/>
  <c r="D70" i="16"/>
  <c r="D38" i="16"/>
  <c r="E96" i="16"/>
  <c r="D88" i="16"/>
  <c r="E80" i="16"/>
  <c r="D72" i="16"/>
  <c r="E64" i="16"/>
  <c r="E56" i="16"/>
  <c r="D48" i="16"/>
  <c r="E40" i="16"/>
  <c r="E32" i="16"/>
  <c r="D74" i="16"/>
  <c r="D42" i="16"/>
  <c r="D99" i="16"/>
  <c r="D91" i="16"/>
  <c r="D83" i="16"/>
  <c r="D59" i="16"/>
  <c r="D35" i="16"/>
  <c r="E34" i="16"/>
  <c r="D41" i="16"/>
  <c r="E70" i="16"/>
  <c r="D80" i="16"/>
  <c r="E48" i="16"/>
  <c r="E42" i="16"/>
  <c r="E75" i="16"/>
  <c r="E43" i="16"/>
  <c r="E90" i="16"/>
  <c r="D49" i="16"/>
  <c r="E38" i="16"/>
  <c r="E72" i="16"/>
  <c r="D40" i="16"/>
  <c r="E99" i="16"/>
  <c r="E67" i="16"/>
  <c r="E35" i="16"/>
</calcChain>
</file>

<file path=xl/sharedStrings.xml><?xml version="1.0" encoding="utf-8"?>
<sst xmlns="http://schemas.openxmlformats.org/spreadsheetml/2006/main" count="325" uniqueCount="151">
  <si>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</si>
  <si>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</si>
  <si>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</si>
  <si>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</si>
  <si>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</si>
  <si>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</si>
  <si>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</si>
  <si>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</si>
  <si>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</si>
  <si>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</si>
  <si>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</si>
  <si>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</si>
  <si>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</si>
  <si>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</si>
  <si>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</si>
  <si>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</si>
  <si>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</si>
  <si>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</si>
  <si>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</si>
  <si>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</si>
  <si>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</si>
  <si>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</si>
  <si>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</si>
  <si>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</si>
  <si>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</si>
  <si>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</si>
  <si>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</si>
  <si>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</si>
  <si>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</si>
  <si>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</si>
  <si>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</si>
  <si>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</si>
  <si>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</si>
  <si>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</si>
  <si>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</si>
  <si>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</si>
  <si>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</si>
  <si>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</si>
  <si>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</si>
  <si>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</si>
  <si>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</si>
  <si>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</si>
  <si>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</si>
  <si>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</si>
  <si>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</si>
  <si>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</si>
  <si>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</si>
  <si>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</si>
  <si>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</si>
  <si>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</si>
  <si>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</si>
  <si>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</si>
  <si>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</si>
  <si>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</si>
  <si>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</si>
  <si>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</si>
  <si>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</si>
  <si>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</si>
  <si>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</si>
  <si>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</si>
  <si>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</si>
  <si>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</si>
  <si>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</si>
  <si>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</si>
  <si>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</si>
  <si>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</si>
  <si>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</si>
  <si>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</si>
  <si>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</si>
  <si>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</si>
  <si>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</si>
  <si>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</si>
  <si>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</si>
  <si>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</si>
  <si>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</si>
  <si>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</si>
  <si>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</si>
  <si>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</si>
  <si>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</si>
  <si>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</si>
  <si>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</si>
  <si>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Date</t>
  </si>
  <si>
    <t>UK GDP (%)</t>
  </si>
  <si>
    <t>UK Consumer Price Inflation 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</si>
  <si>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</si>
  <si>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</si>
  <si>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</si>
  <si>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</si>
  <si>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</si>
  <si>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</si>
  <si>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</si>
  <si>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</si>
  <si>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</si>
  <si>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</si>
  <si>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</si>
  <si>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</si>
  <si>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</si>
  <si>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</si>
  <si>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</si>
  <si>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</si>
  <si>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</si>
  <si>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</si>
  <si>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</si>
  <si>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</si>
  <si>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</si>
  <si>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</si>
  <si>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</si>
  <si>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</si>
  <si>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</si>
  <si>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</si>
  <si>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</si>
  <si>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</si>
  <si>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</si>
  <si>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</si>
  <si>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</si>
  <si>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</si>
  <si>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</si>
  <si>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</si>
  <si>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</si>
  <si>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</si>
  <si>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</si>
  <si>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</si>
  <si>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UK Consumer Price Inflation (%)</t>
  </si>
  <si>
    <t>Residuals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</si>
  <si>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</si>
  <si>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</si>
  <si>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</si>
  <si>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</si>
  <si>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</si>
  <si>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</si>
  <si>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</si>
  <si>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</si>
  <si>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</si>
  <si>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</si>
  <si>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</si>
  <si>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</si>
  <si>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</si>
  <si>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</si>
  <si>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</si>
  <si>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</si>
  <si>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</si>
  <si>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</si>
  <si>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</si>
  <si>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</si>
  <si>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</si>
  <si>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Forecast(UK GDP (%))</t>
  </si>
  <si>
    <t>Lower Confidence Bound(UK GDP (%))</t>
  </si>
  <si>
    <t>Upper Confidence Bound(UK GDP (%))</t>
  </si>
  <si>
    <t>Forecast(UK Consumer Price Inflation (%))</t>
  </si>
  <si>
    <t>Lower Confidence Bound(UK Consumer Price Inflation (%))</t>
  </si>
  <si>
    <t>Upper Confidence Bound(UK Consumer Price Inflation (%))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</si>
</sst>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9" formatCode="m/d/yyyy"/>
    </dxf>
    <dxf>
      <numFmt numFmtId="164" formatCode="0.0"/>
    </dxf>
    <dxf>
      <numFmt numFmtId="164" formatCode="0.0"/>
    </dxf>
    <dxf>
      <numFmt numFmtId="164" formatCode="0.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5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</a:t>
            </a:r>
            <a:r>
              <a:rPr lang="en-US" baseline="0"/>
              <a:t> UK Inflation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Forecast'!$B$1</c:f>
              <c:strCache>
                <c:ptCount val="1"/>
                <c:pt idx="0">
                  <c:v>UK Consumer Price Inflation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'Inflation Forecast'!$B$2:$B$103</c:f>
              <c:numCache>
                <c:formatCode>0.0</c:formatCode>
                <c:ptCount val="102"/>
                <c:pt idx="0">
                  <c:v>1.5</c:v>
                </c:pt>
                <c:pt idx="1">
                  <c:v>1.3</c:v>
                </c:pt>
                <c:pt idx="2">
                  <c:v>1.4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2.4</c:v>
                </c:pt>
                <c:pt idx="11">
                  <c:v>2.2000000000000002</c:v>
                </c:pt>
                <c:pt idx="12">
                  <c:v>2.1</c:v>
                </c:pt>
                <c:pt idx="13">
                  <c:v>2.4</c:v>
                </c:pt>
                <c:pt idx="14">
                  <c:v>2.5</c:v>
                </c:pt>
                <c:pt idx="15">
                  <c:v>2.7</c:v>
                </c:pt>
                <c:pt idx="16">
                  <c:v>2.8</c:v>
                </c:pt>
                <c:pt idx="17">
                  <c:v>2.6</c:v>
                </c:pt>
                <c:pt idx="18">
                  <c:v>2</c:v>
                </c:pt>
                <c:pt idx="19">
                  <c:v>2.2999999999999998</c:v>
                </c:pt>
                <c:pt idx="20">
                  <c:v>2.5</c:v>
                </c:pt>
                <c:pt idx="21">
                  <c:v>3.3</c:v>
                </c:pt>
                <c:pt idx="22">
                  <c:v>4.5</c:v>
                </c:pt>
                <c:pt idx="23">
                  <c:v>3.7</c:v>
                </c:pt>
                <c:pt idx="24">
                  <c:v>2.9</c:v>
                </c:pt>
                <c:pt idx="25">
                  <c:v>2</c:v>
                </c:pt>
                <c:pt idx="26">
                  <c:v>1.4</c:v>
                </c:pt>
                <c:pt idx="27">
                  <c:v>1.6</c:v>
                </c:pt>
                <c:pt idx="28">
                  <c:v>2.4</c:v>
                </c:pt>
                <c:pt idx="29">
                  <c:v>2.5</c:v>
                </c:pt>
                <c:pt idx="30">
                  <c:v>2.2999999999999998</c:v>
                </c:pt>
                <c:pt idx="31">
                  <c:v>2.7</c:v>
                </c:pt>
                <c:pt idx="32">
                  <c:v>3.5</c:v>
                </c:pt>
                <c:pt idx="33">
                  <c:v>3.8</c:v>
                </c:pt>
                <c:pt idx="34">
                  <c:v>4</c:v>
                </c:pt>
                <c:pt idx="35">
                  <c:v>4</c:v>
                </c:pt>
                <c:pt idx="36">
                  <c:v>3.1</c:v>
                </c:pt>
                <c:pt idx="37">
                  <c:v>2.5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2.5</c:v>
                </c:pt>
                <c:pt idx="41">
                  <c:v>2.4</c:v>
                </c:pt>
                <c:pt idx="42">
                  <c:v>2.4</c:v>
                </c:pt>
                <c:pt idx="43">
                  <c:v>1.9</c:v>
                </c:pt>
                <c:pt idx="44">
                  <c:v>1.6</c:v>
                </c:pt>
                <c:pt idx="45">
                  <c:v>1.6</c:v>
                </c:pt>
                <c:pt idx="46">
                  <c:v>1.5</c:v>
                </c:pt>
                <c:pt idx="47">
                  <c:v>1.1000000000000001</c:v>
                </c:pt>
                <c:pt idx="48">
                  <c:v>0.4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0.7</c:v>
                </c:pt>
                <c:pt idx="53">
                  <c:v>0.7</c:v>
                </c:pt>
                <c:pt idx="54">
                  <c:v>1</c:v>
                </c:pt>
                <c:pt idx="55">
                  <c:v>1.5</c:v>
                </c:pt>
                <c:pt idx="56">
                  <c:v>2.2000000000000002</c:v>
                </c:pt>
                <c:pt idx="57">
                  <c:v>2.6</c:v>
                </c:pt>
                <c:pt idx="58">
                  <c:v>2.7</c:v>
                </c:pt>
                <c:pt idx="59">
                  <c:v>2.8</c:v>
                </c:pt>
                <c:pt idx="60">
                  <c:v>2.5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2.1</c:v>
                </c:pt>
                <c:pt idx="64">
                  <c:v>1.8</c:v>
                </c:pt>
                <c:pt idx="65">
                  <c:v>2</c:v>
                </c:pt>
                <c:pt idx="66">
                  <c:v>1.8</c:v>
                </c:pt>
                <c:pt idx="67">
                  <c:v>1.4</c:v>
                </c:pt>
                <c:pt idx="68">
                  <c:v>1.7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2.1</c:v>
                </c:pt>
                <c:pt idx="74">
                  <c:v>2.7</c:v>
                </c:pt>
                <c:pt idx="75">
                  <c:v>4.4000000000000004</c:v>
                </c:pt>
                <c:pt idx="76">
                  <c:v>5.5</c:v>
                </c:pt>
                <c:pt idx="77">
                  <c:v>7.9</c:v>
                </c:pt>
                <c:pt idx="78">
                  <c:v>8.6999999999999993</c:v>
                </c:pt>
                <c:pt idx="79">
                  <c:v>9.4</c:v>
                </c:pt>
                <c:pt idx="8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0-49C3-BB43-489572BAC409}"/>
            </c:ext>
          </c:extLst>
        </c:ser>
        <c:ser>
          <c:idx val="1"/>
          <c:order val="1"/>
          <c:tx>
            <c:strRef>
              <c:f>'Inflation Forecast'!$C$1</c:f>
              <c:strCache>
                <c:ptCount val="1"/>
                <c:pt idx="0">
                  <c:v>Forecast(UK Consumer Price Inflation (%))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'Inflation Forecast'!$A$2:$A$103</c:f>
              <c:numCache>
                <c:formatCode>m/d/yyyy</c:formatCode>
                <c:ptCount val="102"/>
                <c:pt idx="0">
                  <c:v>37622</c:v>
                </c:pt>
                <c:pt idx="1">
                  <c:v>37712</c:v>
                </c:pt>
                <c:pt idx="2">
                  <c:v>37803</c:v>
                </c:pt>
                <c:pt idx="3">
                  <c:v>37895</c:v>
                </c:pt>
                <c:pt idx="4">
                  <c:v>37987</c:v>
                </c:pt>
                <c:pt idx="5">
                  <c:v>38078</c:v>
                </c:pt>
                <c:pt idx="6">
                  <c:v>38169</c:v>
                </c:pt>
                <c:pt idx="7">
                  <c:v>38261</c:v>
                </c:pt>
                <c:pt idx="8">
                  <c:v>38353</c:v>
                </c:pt>
                <c:pt idx="9">
                  <c:v>38443</c:v>
                </c:pt>
                <c:pt idx="10">
                  <c:v>38534</c:v>
                </c:pt>
                <c:pt idx="11">
                  <c:v>38626</c:v>
                </c:pt>
                <c:pt idx="12">
                  <c:v>38718</c:v>
                </c:pt>
                <c:pt idx="13">
                  <c:v>38808</c:v>
                </c:pt>
                <c:pt idx="14">
                  <c:v>38899</c:v>
                </c:pt>
                <c:pt idx="15">
                  <c:v>38991</c:v>
                </c:pt>
                <c:pt idx="16">
                  <c:v>39083</c:v>
                </c:pt>
                <c:pt idx="17">
                  <c:v>39173</c:v>
                </c:pt>
                <c:pt idx="18">
                  <c:v>39264</c:v>
                </c:pt>
                <c:pt idx="19">
                  <c:v>39356</c:v>
                </c:pt>
                <c:pt idx="20">
                  <c:v>39448</c:v>
                </c:pt>
                <c:pt idx="21">
                  <c:v>39539</c:v>
                </c:pt>
                <c:pt idx="22">
                  <c:v>39630</c:v>
                </c:pt>
                <c:pt idx="23">
                  <c:v>39722</c:v>
                </c:pt>
                <c:pt idx="24">
                  <c:v>39814</c:v>
                </c:pt>
                <c:pt idx="25">
                  <c:v>39904</c:v>
                </c:pt>
                <c:pt idx="26">
                  <c:v>39995</c:v>
                </c:pt>
                <c:pt idx="27">
                  <c:v>40087</c:v>
                </c:pt>
                <c:pt idx="28">
                  <c:v>40179</c:v>
                </c:pt>
                <c:pt idx="29">
                  <c:v>40269</c:v>
                </c:pt>
                <c:pt idx="30">
                  <c:v>40360</c:v>
                </c:pt>
                <c:pt idx="31">
                  <c:v>40452</c:v>
                </c:pt>
                <c:pt idx="32">
                  <c:v>40544</c:v>
                </c:pt>
                <c:pt idx="33">
                  <c:v>40634</c:v>
                </c:pt>
                <c:pt idx="34">
                  <c:v>40725</c:v>
                </c:pt>
                <c:pt idx="35">
                  <c:v>40817</c:v>
                </c:pt>
                <c:pt idx="36">
                  <c:v>40909</c:v>
                </c:pt>
                <c:pt idx="37">
                  <c:v>41000</c:v>
                </c:pt>
                <c:pt idx="38">
                  <c:v>41091</c:v>
                </c:pt>
                <c:pt idx="39">
                  <c:v>41183</c:v>
                </c:pt>
                <c:pt idx="40">
                  <c:v>41275</c:v>
                </c:pt>
                <c:pt idx="41">
                  <c:v>41365</c:v>
                </c:pt>
                <c:pt idx="42">
                  <c:v>41456</c:v>
                </c:pt>
                <c:pt idx="43">
                  <c:v>41548</c:v>
                </c:pt>
                <c:pt idx="44">
                  <c:v>41640</c:v>
                </c:pt>
                <c:pt idx="45">
                  <c:v>41730</c:v>
                </c:pt>
                <c:pt idx="46">
                  <c:v>41821</c:v>
                </c:pt>
                <c:pt idx="47">
                  <c:v>41913</c:v>
                </c:pt>
                <c:pt idx="48">
                  <c:v>42005</c:v>
                </c:pt>
                <c:pt idx="49">
                  <c:v>42095</c:v>
                </c:pt>
                <c:pt idx="50">
                  <c:v>42186</c:v>
                </c:pt>
                <c:pt idx="51">
                  <c:v>42278</c:v>
                </c:pt>
                <c:pt idx="52">
                  <c:v>42370</c:v>
                </c:pt>
                <c:pt idx="53">
                  <c:v>42461</c:v>
                </c:pt>
                <c:pt idx="54">
                  <c:v>42552</c:v>
                </c:pt>
                <c:pt idx="55">
                  <c:v>42644</c:v>
                </c:pt>
                <c:pt idx="56">
                  <c:v>42736</c:v>
                </c:pt>
                <c:pt idx="57">
                  <c:v>42826</c:v>
                </c:pt>
                <c:pt idx="58">
                  <c:v>42917</c:v>
                </c:pt>
                <c:pt idx="59">
                  <c:v>43009</c:v>
                </c:pt>
                <c:pt idx="60">
                  <c:v>43101</c:v>
                </c:pt>
                <c:pt idx="61">
                  <c:v>43191</c:v>
                </c:pt>
                <c:pt idx="62">
                  <c:v>43282</c:v>
                </c:pt>
                <c:pt idx="63">
                  <c:v>43374</c:v>
                </c:pt>
                <c:pt idx="64">
                  <c:v>43466</c:v>
                </c:pt>
                <c:pt idx="65">
                  <c:v>43556</c:v>
                </c:pt>
                <c:pt idx="66">
                  <c:v>43647</c:v>
                </c:pt>
                <c:pt idx="67">
                  <c:v>43739</c:v>
                </c:pt>
                <c:pt idx="68">
                  <c:v>43831</c:v>
                </c:pt>
                <c:pt idx="69">
                  <c:v>43922</c:v>
                </c:pt>
                <c:pt idx="70">
                  <c:v>44013</c:v>
                </c:pt>
                <c:pt idx="71">
                  <c:v>44105</c:v>
                </c:pt>
                <c:pt idx="72">
                  <c:v>44197</c:v>
                </c:pt>
                <c:pt idx="73">
                  <c:v>44287</c:v>
                </c:pt>
                <c:pt idx="74">
                  <c:v>44378</c:v>
                </c:pt>
                <c:pt idx="75">
                  <c:v>44470</c:v>
                </c:pt>
                <c:pt idx="76">
                  <c:v>44562</c:v>
                </c:pt>
                <c:pt idx="77">
                  <c:v>44652</c:v>
                </c:pt>
                <c:pt idx="78">
                  <c:v>44743</c:v>
                </c:pt>
                <c:pt idx="79">
                  <c:v>44835</c:v>
                </c:pt>
                <c:pt idx="80">
                  <c:v>44927</c:v>
                </c:pt>
                <c:pt idx="81">
                  <c:v>45017</c:v>
                </c:pt>
                <c:pt idx="82">
                  <c:v>45108</c:v>
                </c:pt>
                <c:pt idx="83">
                  <c:v>45200</c:v>
                </c:pt>
                <c:pt idx="84">
                  <c:v>45292</c:v>
                </c:pt>
                <c:pt idx="85">
                  <c:v>45383</c:v>
                </c:pt>
                <c:pt idx="86">
                  <c:v>45474</c:v>
                </c:pt>
                <c:pt idx="87">
                  <c:v>45566</c:v>
                </c:pt>
                <c:pt idx="88">
                  <c:v>45658</c:v>
                </c:pt>
                <c:pt idx="89">
                  <c:v>45748</c:v>
                </c:pt>
                <c:pt idx="90">
                  <c:v>45839</c:v>
                </c:pt>
                <c:pt idx="91">
                  <c:v>45931</c:v>
                </c:pt>
                <c:pt idx="92">
                  <c:v>46023</c:v>
                </c:pt>
                <c:pt idx="93">
                  <c:v>46113</c:v>
                </c:pt>
                <c:pt idx="94">
                  <c:v>46204</c:v>
                </c:pt>
                <c:pt idx="95">
                  <c:v>46296</c:v>
                </c:pt>
                <c:pt idx="96">
                  <c:v>46388</c:v>
                </c:pt>
                <c:pt idx="97">
                  <c:v>46478</c:v>
                </c:pt>
                <c:pt idx="98">
                  <c:v>46569</c:v>
                </c:pt>
                <c:pt idx="99">
                  <c:v>46661</c:v>
                </c:pt>
                <c:pt idx="100">
                  <c:v>46753</c:v>
                </c:pt>
                <c:pt idx="101">
                  <c:v>46844</c:v>
                </c:pt>
              </c:numCache>
            </c:numRef>
          </c:cat>
          <c:val>
            <c:numRef>
              <c:f>'Inflation Forecast'!$C$2:$C$103</c:f>
              <c:numCache>
                <c:formatCode>General</c:formatCode>
                <c:ptCount val="102"/>
                <c:pt idx="28" formatCode="0.0">
                  <c:v>2.4</c:v>
                </c:pt>
                <c:pt idx="29" formatCode="0.0">
                  <c:v>2.2088120716785795</c:v>
                </c:pt>
                <c:pt idx="30" formatCode="0.0">
                  <c:v>2.2601188101787808</c:v>
                </c:pt>
                <c:pt idx="31" formatCode="0.0">
                  <c:v>2.3114255486789821</c:v>
                </c:pt>
                <c:pt idx="32" formatCode="0.0">
                  <c:v>2.3627322871791834</c:v>
                </c:pt>
                <c:pt idx="33" formatCode="0.0">
                  <c:v>2.4140390256793847</c:v>
                </c:pt>
                <c:pt idx="34" formatCode="0.0">
                  <c:v>2.465345764179586</c:v>
                </c:pt>
                <c:pt idx="35" formatCode="0.0">
                  <c:v>2.5166525026797872</c:v>
                </c:pt>
                <c:pt idx="36" formatCode="0.0">
                  <c:v>2.5679592411799885</c:v>
                </c:pt>
                <c:pt idx="37" formatCode="0.0">
                  <c:v>2.6192659796801898</c:v>
                </c:pt>
                <c:pt idx="38" formatCode="0.0">
                  <c:v>2.6705727181803911</c:v>
                </c:pt>
                <c:pt idx="39" formatCode="0.0">
                  <c:v>2.7218794566805924</c:v>
                </c:pt>
                <c:pt idx="40" formatCode="0.0">
                  <c:v>2.7731861951807937</c:v>
                </c:pt>
                <c:pt idx="41" formatCode="0.0">
                  <c:v>2.824492933680995</c:v>
                </c:pt>
                <c:pt idx="42" formatCode="0.0">
                  <c:v>2.8757996721811963</c:v>
                </c:pt>
                <c:pt idx="43" formatCode="0.0">
                  <c:v>2.9271064106813975</c:v>
                </c:pt>
                <c:pt idx="44" formatCode="0.0">
                  <c:v>2.9784131491815988</c:v>
                </c:pt>
                <c:pt idx="45" formatCode="0.0">
                  <c:v>3.0297198876818001</c:v>
                </c:pt>
                <c:pt idx="46" formatCode="0.0">
                  <c:v>3.0810266261820014</c:v>
                </c:pt>
                <c:pt idx="47" formatCode="0.0">
                  <c:v>3.1323333646822027</c:v>
                </c:pt>
                <c:pt idx="48" formatCode="0.0">
                  <c:v>3.183640103182404</c:v>
                </c:pt>
                <c:pt idx="49" formatCode="0.0">
                  <c:v>3.2349468416826053</c:v>
                </c:pt>
                <c:pt idx="50" formatCode="0.0">
                  <c:v>3.2862535801828066</c:v>
                </c:pt>
                <c:pt idx="51" formatCode="0.0">
                  <c:v>3.3375603186830078</c:v>
                </c:pt>
                <c:pt idx="52" formatCode="0.0">
                  <c:v>3.3888670571832091</c:v>
                </c:pt>
                <c:pt idx="53" formatCode="0.0">
                  <c:v>3.4401737956834104</c:v>
                </c:pt>
                <c:pt idx="54" formatCode="0.0">
                  <c:v>3.4914805341836117</c:v>
                </c:pt>
                <c:pt idx="55" formatCode="0.0">
                  <c:v>3.542787272683813</c:v>
                </c:pt>
                <c:pt idx="56" formatCode="0.0">
                  <c:v>3.5940940111840143</c:v>
                </c:pt>
                <c:pt idx="57" formatCode="0.0">
                  <c:v>3.6454007496842156</c:v>
                </c:pt>
                <c:pt idx="58" formatCode="0.0">
                  <c:v>3.6967074881844169</c:v>
                </c:pt>
                <c:pt idx="59" formatCode="0.0">
                  <c:v>3.7480142266846181</c:v>
                </c:pt>
                <c:pt idx="60" formatCode="0.0">
                  <c:v>3.7993209651848194</c:v>
                </c:pt>
                <c:pt idx="61" formatCode="0.0">
                  <c:v>3.8506277036850207</c:v>
                </c:pt>
                <c:pt idx="62" formatCode="0.0">
                  <c:v>3.901934442185222</c:v>
                </c:pt>
                <c:pt idx="63" formatCode="0.0">
                  <c:v>3.9532411806854233</c:v>
                </c:pt>
                <c:pt idx="64" formatCode="0.0">
                  <c:v>4.0045479191856241</c:v>
                </c:pt>
                <c:pt idx="65" formatCode="0.0">
                  <c:v>4.0558546576858259</c:v>
                </c:pt>
                <c:pt idx="66" formatCode="0.0">
                  <c:v>4.1071613961860276</c:v>
                </c:pt>
                <c:pt idx="67" formatCode="0.0">
                  <c:v>4.1584681346862284</c:v>
                </c:pt>
                <c:pt idx="68" formatCode="0.0">
                  <c:v>4.2097748731864293</c:v>
                </c:pt>
                <c:pt idx="69" formatCode="0.0">
                  <c:v>4.261081611686631</c:v>
                </c:pt>
                <c:pt idx="70" formatCode="0.0">
                  <c:v>4.3123883501868328</c:v>
                </c:pt>
                <c:pt idx="71" formatCode="0.0">
                  <c:v>4.3636950886870336</c:v>
                </c:pt>
                <c:pt idx="72" formatCode="0.0">
                  <c:v>4.4150018271872344</c:v>
                </c:pt>
                <c:pt idx="73" formatCode="0.0">
                  <c:v>4.4663085656874362</c:v>
                </c:pt>
                <c:pt idx="74" formatCode="0.0">
                  <c:v>4.5176153041876379</c:v>
                </c:pt>
                <c:pt idx="75" formatCode="0.0">
                  <c:v>4.5689220426878387</c:v>
                </c:pt>
                <c:pt idx="76" formatCode="0.0">
                  <c:v>4.6202287811880396</c:v>
                </c:pt>
                <c:pt idx="77" formatCode="0.0">
                  <c:v>4.6715355196882413</c:v>
                </c:pt>
                <c:pt idx="78" formatCode="0.0">
                  <c:v>4.7228422581884431</c:v>
                </c:pt>
                <c:pt idx="79" formatCode="0.0">
                  <c:v>4.7741489966886439</c:v>
                </c:pt>
                <c:pt idx="80" formatCode="0.0">
                  <c:v>4.8254557351888447</c:v>
                </c:pt>
                <c:pt idx="81" formatCode="0.0">
                  <c:v>4.8767624736890465</c:v>
                </c:pt>
                <c:pt idx="82" formatCode="0.0">
                  <c:v>4.9280692121892482</c:v>
                </c:pt>
                <c:pt idx="83" formatCode="0.0">
                  <c:v>4.979375950689449</c:v>
                </c:pt>
                <c:pt idx="84" formatCode="0.0">
                  <c:v>5.0306826891896499</c:v>
                </c:pt>
                <c:pt idx="85" formatCode="0.0">
                  <c:v>5.0819894276898516</c:v>
                </c:pt>
                <c:pt idx="86" formatCode="0.0">
                  <c:v>5.1332961661900534</c:v>
                </c:pt>
                <c:pt idx="87" formatCode="0.0">
                  <c:v>5.1846029046902542</c:v>
                </c:pt>
                <c:pt idx="88" formatCode="0.0">
                  <c:v>5.235909643190455</c:v>
                </c:pt>
                <c:pt idx="89" formatCode="0.0">
                  <c:v>5.2872163816906568</c:v>
                </c:pt>
                <c:pt idx="90" formatCode="0.0">
                  <c:v>5.3385231201908585</c:v>
                </c:pt>
                <c:pt idx="91" formatCode="0.0">
                  <c:v>5.3898298586910593</c:v>
                </c:pt>
                <c:pt idx="92" formatCode="0.0">
                  <c:v>5.4411365971912602</c:v>
                </c:pt>
                <c:pt idx="93" formatCode="0.0">
                  <c:v>5.4924433356914619</c:v>
                </c:pt>
                <c:pt idx="94" formatCode="0.0">
                  <c:v>5.5437500741916637</c:v>
                </c:pt>
                <c:pt idx="95" formatCode="0.0">
                  <c:v>5.5950568126918645</c:v>
                </c:pt>
                <c:pt idx="96" formatCode="0.0">
                  <c:v>5.6463635511920653</c:v>
                </c:pt>
                <c:pt idx="97" formatCode="0.0">
                  <c:v>5.6976702896922671</c:v>
                </c:pt>
                <c:pt idx="98" formatCode="0.0">
                  <c:v>5.7489770281924688</c:v>
                </c:pt>
                <c:pt idx="99" formatCode="0.0">
                  <c:v>5.8002837666926697</c:v>
                </c:pt>
                <c:pt idx="100" formatCode="0.0">
                  <c:v>5.8515905051928705</c:v>
                </c:pt>
                <c:pt idx="101" formatCode="0.0">
                  <c:v>5.9028972436930722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0-49C3-BB43-489572BAC409}"/>
            </c:ext>
          </c:extLst>
        </c:ser>
        <c:ser>
          <c:idx val="2"/>
          <c:order val="2"/>
          <c:tx>
            <c:strRef>
              <c:f>'Inflation Forecast'!$D$1</c:f>
              <c:strCache>
                <c:ptCount val="1"/>
                <c:pt idx="0">
                  <c:v>Lower Confidence Bound(UK Consumer Price Inflation (%))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'Inflation Forecast'!$A$2:$A$103</c:f>
              <c:numCache>
                <c:formatCode>m/d/yyyy</c:formatCode>
                <c:ptCount val="102"/>
                <c:pt idx="0">
                  <c:v>37622</c:v>
                </c:pt>
                <c:pt idx="1">
                  <c:v>37712</c:v>
                </c:pt>
                <c:pt idx="2">
                  <c:v>37803</c:v>
                </c:pt>
                <c:pt idx="3">
                  <c:v>37895</c:v>
                </c:pt>
                <c:pt idx="4">
                  <c:v>37987</c:v>
                </c:pt>
                <c:pt idx="5">
                  <c:v>38078</c:v>
                </c:pt>
                <c:pt idx="6">
                  <c:v>38169</c:v>
                </c:pt>
                <c:pt idx="7">
                  <c:v>38261</c:v>
                </c:pt>
                <c:pt idx="8">
                  <c:v>38353</c:v>
                </c:pt>
                <c:pt idx="9">
                  <c:v>38443</c:v>
                </c:pt>
                <c:pt idx="10">
                  <c:v>38534</c:v>
                </c:pt>
                <c:pt idx="11">
                  <c:v>38626</c:v>
                </c:pt>
                <c:pt idx="12">
                  <c:v>38718</c:v>
                </c:pt>
                <c:pt idx="13">
                  <c:v>38808</c:v>
                </c:pt>
                <c:pt idx="14">
                  <c:v>38899</c:v>
                </c:pt>
                <c:pt idx="15">
                  <c:v>38991</c:v>
                </c:pt>
                <c:pt idx="16">
                  <c:v>39083</c:v>
                </c:pt>
                <c:pt idx="17">
                  <c:v>39173</c:v>
                </c:pt>
                <c:pt idx="18">
                  <c:v>39264</c:v>
                </c:pt>
                <c:pt idx="19">
                  <c:v>39356</c:v>
                </c:pt>
                <c:pt idx="20">
                  <c:v>39448</c:v>
                </c:pt>
                <c:pt idx="21">
                  <c:v>39539</c:v>
                </c:pt>
                <c:pt idx="22">
                  <c:v>39630</c:v>
                </c:pt>
                <c:pt idx="23">
                  <c:v>39722</c:v>
                </c:pt>
                <c:pt idx="24">
                  <c:v>39814</c:v>
                </c:pt>
                <c:pt idx="25">
                  <c:v>39904</c:v>
                </c:pt>
                <c:pt idx="26">
                  <c:v>39995</c:v>
                </c:pt>
                <c:pt idx="27">
                  <c:v>40087</c:v>
                </c:pt>
                <c:pt idx="28">
                  <c:v>40179</c:v>
                </c:pt>
                <c:pt idx="29">
                  <c:v>40269</c:v>
                </c:pt>
                <c:pt idx="30">
                  <c:v>40360</c:v>
                </c:pt>
                <c:pt idx="31">
                  <c:v>40452</c:v>
                </c:pt>
                <c:pt idx="32">
                  <c:v>40544</c:v>
                </c:pt>
                <c:pt idx="33">
                  <c:v>40634</c:v>
                </c:pt>
                <c:pt idx="34">
                  <c:v>40725</c:v>
                </c:pt>
                <c:pt idx="35">
                  <c:v>40817</c:v>
                </c:pt>
                <c:pt idx="36">
                  <c:v>40909</c:v>
                </c:pt>
                <c:pt idx="37">
                  <c:v>41000</c:v>
                </c:pt>
                <c:pt idx="38">
                  <c:v>41091</c:v>
                </c:pt>
                <c:pt idx="39">
                  <c:v>41183</c:v>
                </c:pt>
                <c:pt idx="40">
                  <c:v>41275</c:v>
                </c:pt>
                <c:pt idx="41">
                  <c:v>41365</c:v>
                </c:pt>
                <c:pt idx="42">
                  <c:v>41456</c:v>
                </c:pt>
                <c:pt idx="43">
                  <c:v>41548</c:v>
                </c:pt>
                <c:pt idx="44">
                  <c:v>41640</c:v>
                </c:pt>
                <c:pt idx="45">
                  <c:v>41730</c:v>
                </c:pt>
                <c:pt idx="46">
                  <c:v>41821</c:v>
                </c:pt>
                <c:pt idx="47">
                  <c:v>41913</c:v>
                </c:pt>
                <c:pt idx="48">
                  <c:v>42005</c:v>
                </c:pt>
                <c:pt idx="49">
                  <c:v>42095</c:v>
                </c:pt>
                <c:pt idx="50">
                  <c:v>42186</c:v>
                </c:pt>
                <c:pt idx="51">
                  <c:v>42278</c:v>
                </c:pt>
                <c:pt idx="52">
                  <c:v>42370</c:v>
                </c:pt>
                <c:pt idx="53">
                  <c:v>42461</c:v>
                </c:pt>
                <c:pt idx="54">
                  <c:v>42552</c:v>
                </c:pt>
                <c:pt idx="55">
                  <c:v>42644</c:v>
                </c:pt>
                <c:pt idx="56">
                  <c:v>42736</c:v>
                </c:pt>
                <c:pt idx="57">
                  <c:v>42826</c:v>
                </c:pt>
                <c:pt idx="58">
                  <c:v>42917</c:v>
                </c:pt>
                <c:pt idx="59">
                  <c:v>43009</c:v>
                </c:pt>
                <c:pt idx="60">
                  <c:v>43101</c:v>
                </c:pt>
                <c:pt idx="61">
                  <c:v>43191</c:v>
                </c:pt>
                <c:pt idx="62">
                  <c:v>43282</c:v>
                </c:pt>
                <c:pt idx="63">
                  <c:v>43374</c:v>
                </c:pt>
                <c:pt idx="64">
                  <c:v>43466</c:v>
                </c:pt>
                <c:pt idx="65">
                  <c:v>43556</c:v>
                </c:pt>
                <c:pt idx="66">
                  <c:v>43647</c:v>
                </c:pt>
                <c:pt idx="67">
                  <c:v>43739</c:v>
                </c:pt>
                <c:pt idx="68">
                  <c:v>43831</c:v>
                </c:pt>
                <c:pt idx="69">
                  <c:v>43922</c:v>
                </c:pt>
                <c:pt idx="70">
                  <c:v>44013</c:v>
                </c:pt>
                <c:pt idx="71">
                  <c:v>44105</c:v>
                </c:pt>
                <c:pt idx="72">
                  <c:v>44197</c:v>
                </c:pt>
                <c:pt idx="73">
                  <c:v>44287</c:v>
                </c:pt>
                <c:pt idx="74">
                  <c:v>44378</c:v>
                </c:pt>
                <c:pt idx="75">
                  <c:v>44470</c:v>
                </c:pt>
                <c:pt idx="76">
                  <c:v>44562</c:v>
                </c:pt>
                <c:pt idx="77">
                  <c:v>44652</c:v>
                </c:pt>
                <c:pt idx="78">
                  <c:v>44743</c:v>
                </c:pt>
                <c:pt idx="79">
                  <c:v>44835</c:v>
                </c:pt>
                <c:pt idx="80">
                  <c:v>44927</c:v>
                </c:pt>
                <c:pt idx="81">
                  <c:v>45017</c:v>
                </c:pt>
                <c:pt idx="82">
                  <c:v>45108</c:v>
                </c:pt>
                <c:pt idx="83">
                  <c:v>45200</c:v>
                </c:pt>
                <c:pt idx="84">
                  <c:v>45292</c:v>
                </c:pt>
                <c:pt idx="85">
                  <c:v>45383</c:v>
                </c:pt>
                <c:pt idx="86">
                  <c:v>45474</c:v>
                </c:pt>
                <c:pt idx="87">
                  <c:v>45566</c:v>
                </c:pt>
                <c:pt idx="88">
                  <c:v>45658</c:v>
                </c:pt>
                <c:pt idx="89">
                  <c:v>45748</c:v>
                </c:pt>
                <c:pt idx="90">
                  <c:v>45839</c:v>
                </c:pt>
                <c:pt idx="91">
                  <c:v>45931</c:v>
                </c:pt>
                <c:pt idx="92">
                  <c:v>46023</c:v>
                </c:pt>
                <c:pt idx="93">
                  <c:v>46113</c:v>
                </c:pt>
                <c:pt idx="94">
                  <c:v>46204</c:v>
                </c:pt>
                <c:pt idx="95">
                  <c:v>46296</c:v>
                </c:pt>
                <c:pt idx="96">
                  <c:v>46388</c:v>
                </c:pt>
                <c:pt idx="97">
                  <c:v>46478</c:v>
                </c:pt>
                <c:pt idx="98">
                  <c:v>46569</c:v>
                </c:pt>
                <c:pt idx="99">
                  <c:v>46661</c:v>
                </c:pt>
                <c:pt idx="100">
                  <c:v>46753</c:v>
                </c:pt>
                <c:pt idx="101">
                  <c:v>46844</c:v>
                </c:pt>
              </c:numCache>
            </c:numRef>
          </c:cat>
          <c:val>
            <c:numRef>
              <c:f>'Inflation Forecast'!$D$2:$D$103</c:f>
              <c:numCache>
                <c:formatCode>General</c:formatCode>
                <c:ptCount val="102"/>
                <c:pt idx="28" formatCode="0.0">
                  <c:v>2.4</c:v>
                </c:pt>
                <c:pt idx="29" formatCode="0.0">
                  <c:v>1.0895203315345778</c:v>
                </c:pt>
                <c:pt idx="30" formatCode="0.0">
                  <c:v>1.0082116385974418</c:v>
                </c:pt>
                <c:pt idx="31" formatCode="0.0">
                  <c:v>0.939206285805682</c:v>
                </c:pt>
                <c:pt idx="32" formatCode="0.0">
                  <c:v>0.8795064370087351</c:v>
                </c:pt>
                <c:pt idx="33" formatCode="0.0">
                  <c:v>0.82715726463834605</c:v>
                </c:pt>
                <c:pt idx="34" formatCode="0.0">
                  <c:v>0.78080053956817275</c:v>
                </c:pt>
                <c:pt idx="35" formatCode="0.0">
                  <c:v>0.73944736568769676</c:v>
                </c:pt>
                <c:pt idx="36" formatCode="0.0">
                  <c:v>0.70235138186909296</c:v>
                </c:pt>
                <c:pt idx="37" formatCode="0.0">
                  <c:v>0.66893296280752312</c:v>
                </c:pt>
                <c:pt idx="38" formatCode="0.0">
                  <c:v>0.63873139058558159</c:v>
                </c:pt>
                <c:pt idx="39" formatCode="0.0">
                  <c:v>0.61137333212032763</c:v>
                </c:pt>
                <c:pt idx="40" formatCode="0.0">
                  <c:v>0.58655130426185442</c:v>
                </c:pt>
                <c:pt idx="41" formatCode="0.0">
                  <c:v>0.56400851230505422</c:v>
                </c:pt>
                <c:pt idx="42" formatCode="0.0">
                  <c:v>0.54352789840951621</c:v>
                </c:pt>
                <c:pt idx="43" formatCode="0.0">
                  <c:v>0.52492405412342302</c:v>
                </c:pt>
                <c:pt idx="44" formatCode="0.0">
                  <c:v>0.50803713181292931</c:v>
                </c:pt>
                <c:pt idx="45" formatCode="0.0">
                  <c:v>0.4927281826390546</c:v>
                </c:pt>
                <c:pt idx="46" formatCode="0.0">
                  <c:v>0.47887553283967943</c:v>
                </c:pt>
                <c:pt idx="47" formatCode="0.0">
                  <c:v>0.46637192906481406</c:v>
                </c:pt>
                <c:pt idx="48" formatCode="0.0">
                  <c:v>0.45512226231473774</c:v>
                </c:pt>
                <c:pt idx="49" formatCode="0.0">
                  <c:v>0.44504173336570885</c:v>
                </c:pt>
                <c:pt idx="50" formatCode="0.0">
                  <c:v>0.43605435937984494</c:v>
                </c:pt>
                <c:pt idx="51" formatCode="0.0">
                  <c:v>0.42809174725618426</c:v>
                </c:pt>
                <c:pt idx="52" formatCode="0.0">
                  <c:v>0.4210920777407634</c:v>
                </c:pt>
                <c:pt idx="53" formatCode="0.0">
                  <c:v>0.41499925768625401</c:v>
                </c:pt>
                <c:pt idx="54" formatCode="0.0">
                  <c:v>0.40976220766940186</c:v>
                </c:pt>
                <c:pt idx="55" formatCode="0.0">
                  <c:v>0.40533425947161383</c:v>
                </c:pt>
                <c:pt idx="56" formatCode="0.0">
                  <c:v>0.40167264341368103</c:v>
                </c:pt>
                <c:pt idx="57" formatCode="0.0">
                  <c:v>0.39873804970313698</c:v>
                </c:pt>
                <c:pt idx="58" formatCode="0.0">
                  <c:v>0.39649425114990899</c:v>
                </c:pt>
                <c:pt idx="59" formatCode="0.0">
                  <c:v>0.39490777708110647</c:v>
                </c:pt>
                <c:pt idx="60" formatCode="0.0">
                  <c:v>0.39394763021828716</c:v>
                </c:pt>
                <c:pt idx="61" formatCode="0.0">
                  <c:v>0.39358503980147841</c:v>
                </c:pt>
                <c:pt idx="62" formatCode="0.0">
                  <c:v>0.39379324545005012</c:v>
                </c:pt>
                <c:pt idx="63" formatCode="0.0">
                  <c:v>0.39454730721337805</c:v>
                </c:pt>
                <c:pt idx="64" formatCode="0.0">
                  <c:v>0.39582393803799709</c:v>
                </c:pt>
                <c:pt idx="65" formatCode="0.0">
                  <c:v>0.39760135550375653</c:v>
                </c:pt>
                <c:pt idx="66" formatCode="0.0">
                  <c:v>0.39985915019048779</c:v>
                </c:pt>
                <c:pt idx="67" formatCode="0.0">
                  <c:v>0.40257816845310535</c:v>
                </c:pt>
                <c:pt idx="68" formatCode="0.0">
                  <c:v>0.40574040772541675</c:v>
                </c:pt>
                <c:pt idx="69" formatCode="0.0">
                  <c:v>0.40932892275586719</c:v>
                </c:pt>
                <c:pt idx="70" formatCode="0.0">
                  <c:v>0.41332774141335493</c:v>
                </c:pt>
                <c:pt idx="71" formatCode="0.0">
                  <c:v>0.41772178889721445</c:v>
                </c:pt>
                <c:pt idx="72" formatCode="0.0">
                  <c:v>0.42249681934957017</c:v>
                </c:pt>
                <c:pt idx="73" formatCode="0.0">
                  <c:v>0.42763935400631414</c:v>
                </c:pt>
                <c:pt idx="74" formatCode="0.0">
                  <c:v>0.43313662513951279</c:v>
                </c:pt>
                <c:pt idx="75" formatCode="0.0">
                  <c:v>0.43897652514285124</c:v>
                </c:pt>
                <c:pt idx="76" formatCode="0.0">
                  <c:v>0.44514756019572665</c:v>
                </c:pt>
                <c:pt idx="77" formatCode="0.0">
                  <c:v>0.45163880801330958</c:v>
                </c:pt>
                <c:pt idx="78" formatCode="0.0">
                  <c:v>0.45843987925131291</c:v>
                </c:pt>
                <c:pt idx="79" formatCode="0.0">
                  <c:v>0.46554088218694112</c:v>
                </c:pt>
                <c:pt idx="80" formatCode="0.0">
                  <c:v>0.472932390342927</c:v>
                </c:pt>
                <c:pt idx="81" formatCode="0.0">
                  <c:v>0.48060541276083502</c:v>
                </c:pt>
                <c:pt idx="82" formatCode="0.0">
                  <c:v>0.48855136666381771</c:v>
                </c:pt>
                <c:pt idx="83" formatCode="0.0">
                  <c:v>0.49676205227860581</c:v>
                </c:pt>
                <c:pt idx="84" formatCode="0.0">
                  <c:v>0.50522962961220497</c:v>
                </c:pt>
                <c:pt idx="85" formatCode="0.0">
                  <c:v>0.51394659700128997</c:v>
                </c:pt>
                <c:pt idx="86" formatCode="0.0">
                  <c:v>0.52290577127196425</c:v>
                </c:pt>
                <c:pt idx="87" formatCode="0.0">
                  <c:v>0.53210026936480048</c:v>
                </c:pt>
                <c:pt idx="88" formatCode="0.0">
                  <c:v>0.54152349129528954</c:v>
                </c:pt>
                <c:pt idx="89" formatCode="0.0">
                  <c:v>0.55116910433315347</c:v>
                </c:pt>
                <c:pt idx="90" formatCode="0.0">
                  <c:v>0.5610310282958606</c:v>
                </c:pt>
                <c:pt idx="91" formatCode="0.0">
                  <c:v>0.57110342186207408</c:v>
                </c:pt>
                <c:pt idx="92" formatCode="0.0">
                  <c:v>0.58138066982007341</c:v>
                </c:pt>
                <c:pt idx="93" formatCode="0.0">
                  <c:v>0.59185737117439174</c:v>
                </c:pt>
                <c:pt idx="94" formatCode="0.0">
                  <c:v>0.60252832804127276</c:v>
                </c:pt>
                <c:pt idx="95" formatCode="0.0">
                  <c:v>0.61338853527005099</c:v>
                </c:pt>
                <c:pt idx="96" formatCode="0.0">
                  <c:v>0.62443317073340943</c:v>
                </c:pt>
                <c:pt idx="97" formatCode="0.0">
                  <c:v>0.63565758623468671</c:v>
                </c:pt>
                <c:pt idx="98" formatCode="0.0">
                  <c:v>0.64705729898506803</c:v>
                </c:pt>
                <c:pt idx="99" formatCode="0.0">
                  <c:v>0.65862798360771002</c:v>
                </c:pt>
                <c:pt idx="100" formatCode="0.0">
                  <c:v>0.670365464629608</c:v>
                </c:pt>
                <c:pt idx="101" formatCode="0.0">
                  <c:v>0.68226570942539855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0-49C3-BB43-489572BAC409}"/>
            </c:ext>
          </c:extLst>
        </c:ser>
        <c:ser>
          <c:idx val="3"/>
          <c:order val="3"/>
          <c:tx>
            <c:strRef>
              <c:f>'Inflation Forecast'!$E$1</c:f>
              <c:strCache>
                <c:ptCount val="1"/>
                <c:pt idx="0">
                  <c:v>Upper Confidence Bound(UK Consumer Price Inflation (%))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'Inflation Forecast'!$A$2:$A$103</c:f>
              <c:numCache>
                <c:formatCode>m/d/yyyy</c:formatCode>
                <c:ptCount val="102"/>
                <c:pt idx="0">
                  <c:v>37622</c:v>
                </c:pt>
                <c:pt idx="1">
                  <c:v>37712</c:v>
                </c:pt>
                <c:pt idx="2">
                  <c:v>37803</c:v>
                </c:pt>
                <c:pt idx="3">
                  <c:v>37895</c:v>
                </c:pt>
                <c:pt idx="4">
                  <c:v>37987</c:v>
                </c:pt>
                <c:pt idx="5">
                  <c:v>38078</c:v>
                </c:pt>
                <c:pt idx="6">
                  <c:v>38169</c:v>
                </c:pt>
                <c:pt idx="7">
                  <c:v>38261</c:v>
                </c:pt>
                <c:pt idx="8">
                  <c:v>38353</c:v>
                </c:pt>
                <c:pt idx="9">
                  <c:v>38443</c:v>
                </c:pt>
                <c:pt idx="10">
                  <c:v>38534</c:v>
                </c:pt>
                <c:pt idx="11">
                  <c:v>38626</c:v>
                </c:pt>
                <c:pt idx="12">
                  <c:v>38718</c:v>
                </c:pt>
                <c:pt idx="13">
                  <c:v>38808</c:v>
                </c:pt>
                <c:pt idx="14">
                  <c:v>38899</c:v>
                </c:pt>
                <c:pt idx="15">
                  <c:v>38991</c:v>
                </c:pt>
                <c:pt idx="16">
                  <c:v>39083</c:v>
                </c:pt>
                <c:pt idx="17">
                  <c:v>39173</c:v>
                </c:pt>
                <c:pt idx="18">
                  <c:v>39264</c:v>
                </c:pt>
                <c:pt idx="19">
                  <c:v>39356</c:v>
                </c:pt>
                <c:pt idx="20">
                  <c:v>39448</c:v>
                </c:pt>
                <c:pt idx="21">
                  <c:v>39539</c:v>
                </c:pt>
                <c:pt idx="22">
                  <c:v>39630</c:v>
                </c:pt>
                <c:pt idx="23">
                  <c:v>39722</c:v>
                </c:pt>
                <c:pt idx="24">
                  <c:v>39814</c:v>
                </c:pt>
                <c:pt idx="25">
                  <c:v>39904</c:v>
                </c:pt>
                <c:pt idx="26">
                  <c:v>39995</c:v>
                </c:pt>
                <c:pt idx="27">
                  <c:v>40087</c:v>
                </c:pt>
                <c:pt idx="28">
                  <c:v>40179</c:v>
                </c:pt>
                <c:pt idx="29">
                  <c:v>40269</c:v>
                </c:pt>
                <c:pt idx="30">
                  <c:v>40360</c:v>
                </c:pt>
                <c:pt idx="31">
                  <c:v>40452</c:v>
                </c:pt>
                <c:pt idx="32">
                  <c:v>40544</c:v>
                </c:pt>
                <c:pt idx="33">
                  <c:v>40634</c:v>
                </c:pt>
                <c:pt idx="34">
                  <c:v>40725</c:v>
                </c:pt>
                <c:pt idx="35">
                  <c:v>40817</c:v>
                </c:pt>
                <c:pt idx="36">
                  <c:v>40909</c:v>
                </c:pt>
                <c:pt idx="37">
                  <c:v>41000</c:v>
                </c:pt>
                <c:pt idx="38">
                  <c:v>41091</c:v>
                </c:pt>
                <c:pt idx="39">
                  <c:v>41183</c:v>
                </c:pt>
                <c:pt idx="40">
                  <c:v>41275</c:v>
                </c:pt>
                <c:pt idx="41">
                  <c:v>41365</c:v>
                </c:pt>
                <c:pt idx="42">
                  <c:v>41456</c:v>
                </c:pt>
                <c:pt idx="43">
                  <c:v>41548</c:v>
                </c:pt>
                <c:pt idx="44">
                  <c:v>41640</c:v>
                </c:pt>
                <c:pt idx="45">
                  <c:v>41730</c:v>
                </c:pt>
                <c:pt idx="46">
                  <c:v>41821</c:v>
                </c:pt>
                <c:pt idx="47">
                  <c:v>41913</c:v>
                </c:pt>
                <c:pt idx="48">
                  <c:v>42005</c:v>
                </c:pt>
                <c:pt idx="49">
                  <c:v>42095</c:v>
                </c:pt>
                <c:pt idx="50">
                  <c:v>42186</c:v>
                </c:pt>
                <c:pt idx="51">
                  <c:v>42278</c:v>
                </c:pt>
                <c:pt idx="52">
                  <c:v>42370</c:v>
                </c:pt>
                <c:pt idx="53">
                  <c:v>42461</c:v>
                </c:pt>
                <c:pt idx="54">
                  <c:v>42552</c:v>
                </c:pt>
                <c:pt idx="55">
                  <c:v>42644</c:v>
                </c:pt>
                <c:pt idx="56">
                  <c:v>42736</c:v>
                </c:pt>
                <c:pt idx="57">
                  <c:v>42826</c:v>
                </c:pt>
                <c:pt idx="58">
                  <c:v>42917</c:v>
                </c:pt>
                <c:pt idx="59">
                  <c:v>43009</c:v>
                </c:pt>
                <c:pt idx="60">
                  <c:v>43101</c:v>
                </c:pt>
                <c:pt idx="61">
                  <c:v>43191</c:v>
                </c:pt>
                <c:pt idx="62">
                  <c:v>43282</c:v>
                </c:pt>
                <c:pt idx="63">
                  <c:v>43374</c:v>
                </c:pt>
                <c:pt idx="64">
                  <c:v>43466</c:v>
                </c:pt>
                <c:pt idx="65">
                  <c:v>43556</c:v>
                </c:pt>
                <c:pt idx="66">
                  <c:v>43647</c:v>
                </c:pt>
                <c:pt idx="67">
                  <c:v>43739</c:v>
                </c:pt>
                <c:pt idx="68">
                  <c:v>43831</c:v>
                </c:pt>
                <c:pt idx="69">
                  <c:v>43922</c:v>
                </c:pt>
                <c:pt idx="70">
                  <c:v>44013</c:v>
                </c:pt>
                <c:pt idx="71">
                  <c:v>44105</c:v>
                </c:pt>
                <c:pt idx="72">
                  <c:v>44197</c:v>
                </c:pt>
                <c:pt idx="73">
                  <c:v>44287</c:v>
                </c:pt>
                <c:pt idx="74">
                  <c:v>44378</c:v>
                </c:pt>
                <c:pt idx="75">
                  <c:v>44470</c:v>
                </c:pt>
                <c:pt idx="76">
                  <c:v>44562</c:v>
                </c:pt>
                <c:pt idx="77">
                  <c:v>44652</c:v>
                </c:pt>
                <c:pt idx="78">
                  <c:v>44743</c:v>
                </c:pt>
                <c:pt idx="79">
                  <c:v>44835</c:v>
                </c:pt>
                <c:pt idx="80">
                  <c:v>44927</c:v>
                </c:pt>
                <c:pt idx="81">
                  <c:v>45017</c:v>
                </c:pt>
                <c:pt idx="82">
                  <c:v>45108</c:v>
                </c:pt>
                <c:pt idx="83">
                  <c:v>45200</c:v>
                </c:pt>
                <c:pt idx="84">
                  <c:v>45292</c:v>
                </c:pt>
                <c:pt idx="85">
                  <c:v>45383</c:v>
                </c:pt>
                <c:pt idx="86">
                  <c:v>45474</c:v>
                </c:pt>
                <c:pt idx="87">
                  <c:v>45566</c:v>
                </c:pt>
                <c:pt idx="88">
                  <c:v>45658</c:v>
                </c:pt>
                <c:pt idx="89">
                  <c:v>45748</c:v>
                </c:pt>
                <c:pt idx="90">
                  <c:v>45839</c:v>
                </c:pt>
                <c:pt idx="91">
                  <c:v>45931</c:v>
                </c:pt>
                <c:pt idx="92">
                  <c:v>46023</c:v>
                </c:pt>
                <c:pt idx="93">
                  <c:v>46113</c:v>
                </c:pt>
                <c:pt idx="94">
                  <c:v>46204</c:v>
                </c:pt>
                <c:pt idx="95">
                  <c:v>46296</c:v>
                </c:pt>
                <c:pt idx="96">
                  <c:v>46388</c:v>
                </c:pt>
                <c:pt idx="97">
                  <c:v>46478</c:v>
                </c:pt>
                <c:pt idx="98">
                  <c:v>46569</c:v>
                </c:pt>
                <c:pt idx="99">
                  <c:v>46661</c:v>
                </c:pt>
                <c:pt idx="100">
                  <c:v>46753</c:v>
                </c:pt>
                <c:pt idx="101">
                  <c:v>46844</c:v>
                </c:pt>
              </c:numCache>
            </c:numRef>
          </c:cat>
          <c:val>
            <c:numRef>
              <c:f>'Inflation Forecast'!$E$2:$E$103</c:f>
              <c:numCache>
                <c:formatCode>General</c:formatCode>
                <c:ptCount val="102"/>
                <c:pt idx="28" formatCode="0.0">
                  <c:v>2.4</c:v>
                </c:pt>
                <c:pt idx="29" formatCode="0.0">
                  <c:v>3.3281038118225812</c:v>
                </c:pt>
                <c:pt idx="30" formatCode="0.0">
                  <c:v>3.5120259817601198</c:v>
                </c:pt>
                <c:pt idx="31" formatCode="0.0">
                  <c:v>3.6836448115522824</c:v>
                </c:pt>
                <c:pt idx="32" formatCode="0.0">
                  <c:v>3.8459581373496317</c:v>
                </c:pt>
                <c:pt idx="33" formatCode="0.0">
                  <c:v>4.0009207867204228</c:v>
                </c:pt>
                <c:pt idx="34" formatCode="0.0">
                  <c:v>4.1498909887909994</c:v>
                </c:pt>
                <c:pt idx="35" formatCode="0.0">
                  <c:v>4.2938576396718773</c:v>
                </c:pt>
                <c:pt idx="36" formatCode="0.0">
                  <c:v>4.4335671004908841</c:v>
                </c:pt>
                <c:pt idx="37" formatCode="0.0">
                  <c:v>4.5695989965528563</c:v>
                </c:pt>
                <c:pt idx="38" formatCode="0.0">
                  <c:v>4.7024140457752006</c:v>
                </c:pt>
                <c:pt idx="39" formatCode="0.0">
                  <c:v>4.8323855812408567</c:v>
                </c:pt>
                <c:pt idx="40" formatCode="0.0">
                  <c:v>4.9598210860997334</c:v>
                </c:pt>
                <c:pt idx="41" formatCode="0.0">
                  <c:v>5.0849773550569353</c:v>
                </c:pt>
                <c:pt idx="42" formatCode="0.0">
                  <c:v>5.2080714459528767</c:v>
                </c:pt>
                <c:pt idx="43" formatCode="0.0">
                  <c:v>5.3292887672393725</c:v>
                </c:pt>
                <c:pt idx="44" formatCode="0.0">
                  <c:v>5.4487891665502683</c:v>
                </c:pt>
                <c:pt idx="45" formatCode="0.0">
                  <c:v>5.5667115927245456</c:v>
                </c:pt>
                <c:pt idx="46" formatCode="0.0">
                  <c:v>5.6831777195243234</c:v>
                </c:pt>
                <c:pt idx="47" formatCode="0.0">
                  <c:v>5.7982948002995913</c:v>
                </c:pt>
                <c:pt idx="48" formatCode="0.0">
                  <c:v>5.9121579440500707</c:v>
                </c:pt>
                <c:pt idx="49" formatCode="0.0">
                  <c:v>6.0248519499995012</c:v>
                </c:pt>
                <c:pt idx="50" formatCode="0.0">
                  <c:v>6.1364528009857686</c:v>
                </c:pt>
                <c:pt idx="51" formatCode="0.0">
                  <c:v>6.2470288901098314</c:v>
                </c:pt>
                <c:pt idx="52" formatCode="0.0">
                  <c:v>6.3566420366256544</c:v>
                </c:pt>
                <c:pt idx="53" formatCode="0.0">
                  <c:v>6.4653483336805664</c:v>
                </c:pt>
                <c:pt idx="54" formatCode="0.0">
                  <c:v>6.573198860697822</c:v>
                </c:pt>
                <c:pt idx="55" formatCode="0.0">
                  <c:v>6.6802402858960122</c:v>
                </c:pt>
                <c:pt idx="56" formatCode="0.0">
                  <c:v>6.7865153789543475</c:v>
                </c:pt>
                <c:pt idx="57" formatCode="0.0">
                  <c:v>6.8920634496652937</c:v>
                </c:pt>
                <c:pt idx="58" formatCode="0.0">
                  <c:v>6.9969207252189243</c:v>
                </c:pt>
                <c:pt idx="59" formatCode="0.0">
                  <c:v>7.1011206762881294</c:v>
                </c:pt>
                <c:pt idx="60" formatCode="0.0">
                  <c:v>7.2046943001513517</c:v>
                </c:pt>
                <c:pt idx="61" formatCode="0.0">
                  <c:v>7.307670367568563</c:v>
                </c:pt>
                <c:pt idx="62" formatCode="0.0">
                  <c:v>7.4100756389203939</c:v>
                </c:pt>
                <c:pt idx="63" formatCode="0.0">
                  <c:v>7.511935054157469</c:v>
                </c:pt>
                <c:pt idx="64" formatCode="0.0">
                  <c:v>7.6132719003332507</c:v>
                </c:pt>
                <c:pt idx="65" formatCode="0.0">
                  <c:v>7.7141079598678957</c:v>
                </c:pt>
                <c:pt idx="66" formatCode="0.0">
                  <c:v>7.8144636421815674</c:v>
                </c:pt>
                <c:pt idx="67" formatCode="0.0">
                  <c:v>7.9143581009193511</c:v>
                </c:pt>
                <c:pt idx="68" formatCode="0.0">
                  <c:v>8.0138093386474409</c:v>
                </c:pt>
                <c:pt idx="69" formatCode="0.0">
                  <c:v>8.1128343006173953</c:v>
                </c:pt>
                <c:pt idx="70" formatCode="0.0">
                  <c:v>8.211448958960311</c:v>
                </c:pt>
                <c:pt idx="71" formatCode="0.0">
                  <c:v>8.3096683884768527</c:v>
                </c:pt>
                <c:pt idx="72" formatCode="0.0">
                  <c:v>8.4075068350248987</c:v>
                </c:pt>
                <c:pt idx="73" formatCode="0.0">
                  <c:v>8.5049777773685591</c:v>
                </c:pt>
                <c:pt idx="74" formatCode="0.0">
                  <c:v>8.602093983235763</c:v>
                </c:pt>
                <c:pt idx="75" formatCode="0.0">
                  <c:v>8.6988675602328271</c:v>
                </c:pt>
                <c:pt idx="76" formatCode="0.0">
                  <c:v>8.7953100021803525</c:v>
                </c:pt>
                <c:pt idx="77" formatCode="0.0">
                  <c:v>8.8914322313631722</c:v>
                </c:pt>
                <c:pt idx="78" formatCode="0.0">
                  <c:v>8.9872446371255741</c:v>
                </c:pt>
                <c:pt idx="79" formatCode="0.0">
                  <c:v>9.0827571111903467</c:v>
                </c:pt>
                <c:pt idx="80" formatCode="0.0">
                  <c:v>9.1779790800347634</c:v>
                </c:pt>
                <c:pt idx="81" formatCode="0.0">
                  <c:v>9.2729195346172588</c:v>
                </c:pt>
                <c:pt idx="82" formatCode="0.0">
                  <c:v>9.3675870577146796</c:v>
                </c:pt>
                <c:pt idx="83" formatCode="0.0">
                  <c:v>9.4619898491002914</c:v>
                </c:pt>
                <c:pt idx="84" formatCode="0.0">
                  <c:v>9.5561357487670939</c:v>
                </c:pt>
                <c:pt idx="85" formatCode="0.0">
                  <c:v>9.6500322583784133</c:v>
                </c:pt>
                <c:pt idx="86" formatCode="0.0">
                  <c:v>9.7436865611081416</c:v>
                </c:pt>
                <c:pt idx="87" formatCode="0.0">
                  <c:v>9.8371055400157079</c:v>
                </c:pt>
                <c:pt idx="88" formatCode="0.0">
                  <c:v>9.9302957950856197</c:v>
                </c:pt>
                <c:pt idx="89" formatCode="0.0">
                  <c:v>10.02326365904816</c:v>
                </c:pt>
                <c:pt idx="90" formatCode="0.0">
                  <c:v>10.116015212085856</c:v>
                </c:pt>
                <c:pt idx="91" formatCode="0.0">
                  <c:v>10.208556295520044</c:v>
                </c:pt>
                <c:pt idx="92" formatCode="0.0">
                  <c:v>10.300892524562446</c:v>
                </c:pt>
                <c:pt idx="93" formatCode="0.0">
                  <c:v>10.393029300208532</c:v>
                </c:pt>
                <c:pt idx="94" formatCode="0.0">
                  <c:v>10.484971820342054</c:v>
                </c:pt>
                <c:pt idx="95" formatCode="0.0">
                  <c:v>10.576725090113678</c:v>
                </c:pt>
                <c:pt idx="96" formatCode="0.0">
                  <c:v>10.668293931650721</c:v>
                </c:pt>
                <c:pt idx="97" formatCode="0.0">
                  <c:v>10.759682993149848</c:v>
                </c:pt>
                <c:pt idx="98" formatCode="0.0">
                  <c:v>10.85089675739987</c:v>
                </c:pt>
                <c:pt idx="99" formatCode="0.0">
                  <c:v>10.941939549777629</c:v>
                </c:pt>
                <c:pt idx="100" formatCode="0.0">
                  <c:v>11.032815545756133</c:v>
                </c:pt>
                <c:pt idx="101" formatCode="0.0">
                  <c:v>11.123528777960747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0-49C3-BB43-489572BA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283199"/>
        <c:axId val="1984284447"/>
      </c:lineChart>
      <c:catAx>
        <c:axId val="198428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84447"/>
        <c:crosses val="autoZero"/>
        <c:auto val="1"/>
        <c:lblAlgn val="ctr"/>
        <c:lblOffset val="100"/>
        <c:noMultiLvlLbl val="0"/>
      </c:catAx>
      <c:valAx>
        <c:axId val="1984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8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Data!$C$2:$C$82</c:f>
              <c:numCache>
                <c:formatCode>0.0</c:formatCode>
                <c:ptCount val="81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0.5</c:v>
                </c:pt>
                <c:pt idx="6">
                  <c:v>0.2</c:v>
                </c:pt>
                <c:pt idx="7">
                  <c:v>0.3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0.4</c:v>
                </c:pt>
                <c:pt idx="16">
                  <c:v>1</c:v>
                </c:pt>
                <c:pt idx="17">
                  <c:v>0.7</c:v>
                </c:pt>
                <c:pt idx="18">
                  <c:v>0.8</c:v>
                </c:pt>
                <c:pt idx="19">
                  <c:v>0.7</c:v>
                </c:pt>
                <c:pt idx="20">
                  <c:v>0.5</c:v>
                </c:pt>
                <c:pt idx="21">
                  <c:v>-0.5</c:v>
                </c:pt>
                <c:pt idx="22">
                  <c:v>-1.5</c:v>
                </c:pt>
                <c:pt idx="23">
                  <c:v>-2.2000000000000002</c:v>
                </c:pt>
                <c:pt idx="24">
                  <c:v>-1.9</c:v>
                </c:pt>
                <c:pt idx="25">
                  <c:v>-0.3</c:v>
                </c:pt>
                <c:pt idx="26">
                  <c:v>0.1</c:v>
                </c:pt>
                <c:pt idx="27">
                  <c:v>0.3</c:v>
                </c:pt>
                <c:pt idx="28">
                  <c:v>0.9</c:v>
                </c:pt>
                <c:pt idx="29">
                  <c:v>1.1000000000000001</c:v>
                </c:pt>
                <c:pt idx="30">
                  <c:v>0.6</c:v>
                </c:pt>
                <c:pt idx="31">
                  <c:v>0.1</c:v>
                </c:pt>
                <c:pt idx="32">
                  <c:v>0.3</c:v>
                </c:pt>
                <c:pt idx="33">
                  <c:v>0.1</c:v>
                </c:pt>
                <c:pt idx="34">
                  <c:v>0.2</c:v>
                </c:pt>
                <c:pt idx="35">
                  <c:v>0</c:v>
                </c:pt>
                <c:pt idx="36">
                  <c:v>0.8</c:v>
                </c:pt>
                <c:pt idx="37">
                  <c:v>-0.1</c:v>
                </c:pt>
                <c:pt idx="38">
                  <c:v>1.2</c:v>
                </c:pt>
                <c:pt idx="39">
                  <c:v>-0.1</c:v>
                </c:pt>
                <c:pt idx="40">
                  <c:v>0.2</c:v>
                </c:pt>
                <c:pt idx="41">
                  <c:v>0.7</c:v>
                </c:pt>
                <c:pt idx="42">
                  <c:v>0.7</c:v>
                </c:pt>
                <c:pt idx="43">
                  <c:v>0.6</c:v>
                </c:pt>
                <c:pt idx="44">
                  <c:v>0.9</c:v>
                </c:pt>
                <c:pt idx="45">
                  <c:v>0.9</c:v>
                </c:pt>
                <c:pt idx="46">
                  <c:v>0.8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0.7</c:v>
                </c:pt>
                <c:pt idx="52">
                  <c:v>0.4</c:v>
                </c:pt>
                <c:pt idx="53">
                  <c:v>0.6</c:v>
                </c:pt>
                <c:pt idx="54">
                  <c:v>0.4</c:v>
                </c:pt>
                <c:pt idx="55">
                  <c:v>0.6</c:v>
                </c:pt>
                <c:pt idx="56">
                  <c:v>0.7</c:v>
                </c:pt>
                <c:pt idx="57">
                  <c:v>0.5</c:v>
                </c:pt>
                <c:pt idx="58">
                  <c:v>0.5</c:v>
                </c:pt>
                <c:pt idx="59">
                  <c:v>0.6</c:v>
                </c:pt>
                <c:pt idx="60">
                  <c:v>0.1</c:v>
                </c:pt>
                <c:pt idx="61">
                  <c:v>0.5</c:v>
                </c:pt>
                <c:pt idx="62">
                  <c:v>0.6</c:v>
                </c:pt>
                <c:pt idx="63">
                  <c:v>0.3</c:v>
                </c:pt>
                <c:pt idx="64">
                  <c:v>0.6</c:v>
                </c:pt>
                <c:pt idx="65">
                  <c:v>0.1</c:v>
                </c:pt>
                <c:pt idx="66">
                  <c:v>0.6</c:v>
                </c:pt>
                <c:pt idx="67">
                  <c:v>0</c:v>
                </c:pt>
                <c:pt idx="68">
                  <c:v>-2.6</c:v>
                </c:pt>
                <c:pt idx="69">
                  <c:v>-21</c:v>
                </c:pt>
                <c:pt idx="70">
                  <c:v>16.600000000000001</c:v>
                </c:pt>
                <c:pt idx="71">
                  <c:v>1.2</c:v>
                </c:pt>
                <c:pt idx="72">
                  <c:v>-1.1000000000000001</c:v>
                </c:pt>
                <c:pt idx="73">
                  <c:v>6.5</c:v>
                </c:pt>
                <c:pt idx="74">
                  <c:v>1.7</c:v>
                </c:pt>
                <c:pt idx="75">
                  <c:v>1.5</c:v>
                </c:pt>
                <c:pt idx="76">
                  <c:v>0.5</c:v>
                </c:pt>
                <c:pt idx="77">
                  <c:v>0.1</c:v>
                </c:pt>
                <c:pt idx="78">
                  <c:v>-0.1</c:v>
                </c:pt>
                <c:pt idx="79">
                  <c:v>0.1</c:v>
                </c:pt>
                <c:pt idx="80">
                  <c:v>0.1</c:v>
                </c:pt>
              </c:numCache>
            </c:numRef>
          </c:xVal>
          <c:yVal>
            <c:numRef>
              <c:f>'Regression '!$C$25:$C$105</c:f>
              <c:numCache>
                <c:formatCode>General</c:formatCode>
                <c:ptCount val="81"/>
                <c:pt idx="0">
                  <c:v>-0.93379632211341956</c:v>
                </c:pt>
                <c:pt idx="1">
                  <c:v>-1.1294930777066472</c:v>
                </c:pt>
                <c:pt idx="2">
                  <c:v>-1.0280586629043902</c:v>
                </c:pt>
                <c:pt idx="3">
                  <c:v>-1.1309274925089048</c:v>
                </c:pt>
                <c:pt idx="4">
                  <c:v>-1.1366651517179343</c:v>
                </c:pt>
                <c:pt idx="5">
                  <c:v>-1.1352307369156767</c:v>
                </c:pt>
                <c:pt idx="6">
                  <c:v>-1.139533981322449</c:v>
                </c:pt>
                <c:pt idx="7">
                  <c:v>-0.93809956652019144</c:v>
                </c:pt>
                <c:pt idx="8">
                  <c:v>-0.63092749250890479</c:v>
                </c:pt>
                <c:pt idx="9">
                  <c:v>-0.52949307770664733</c:v>
                </c:pt>
                <c:pt idx="10">
                  <c:v>-2.949307770664733E-2</c:v>
                </c:pt>
                <c:pt idx="11">
                  <c:v>-0.22805866290438992</c:v>
                </c:pt>
                <c:pt idx="12">
                  <c:v>-0.33809956652019135</c:v>
                </c:pt>
                <c:pt idx="13">
                  <c:v>-3.9533981322449119E-2</c:v>
                </c:pt>
                <c:pt idx="14">
                  <c:v>5.9031603875293825E-2</c:v>
                </c:pt>
                <c:pt idx="15">
                  <c:v>0.26333484828206588</c:v>
                </c:pt>
                <c:pt idx="16">
                  <c:v>0.37194133709560973</c:v>
                </c:pt>
                <c:pt idx="17">
                  <c:v>0.16763809268883811</c:v>
                </c:pt>
                <c:pt idx="18">
                  <c:v>-0.43092749250890483</c:v>
                </c:pt>
                <c:pt idx="19">
                  <c:v>-0.13236190731116215</c:v>
                </c:pt>
                <c:pt idx="20">
                  <c:v>6.4769263084323292E-2</c:v>
                </c:pt>
                <c:pt idx="21">
                  <c:v>0.850425115061749</c:v>
                </c:pt>
                <c:pt idx="22">
                  <c:v>2.0360809670391755</c:v>
                </c:pt>
                <c:pt idx="23">
                  <c:v>1.2260400634233743</c:v>
                </c:pt>
                <c:pt idx="24">
                  <c:v>0.43034330783014596</c:v>
                </c:pt>
                <c:pt idx="25">
                  <c:v>-0.44670605533373609</c:v>
                </c:pt>
                <c:pt idx="26">
                  <c:v>-1.0409683961247063</c:v>
                </c:pt>
                <c:pt idx="27">
                  <c:v>-0.83809956652019135</c:v>
                </c:pt>
                <c:pt idx="28">
                  <c:v>-2.949307770664733E-2</c:v>
                </c:pt>
                <c:pt idx="29">
                  <c:v>7.3375751897867492E-2</c:v>
                </c:pt>
                <c:pt idx="30">
                  <c:v>-0.13379632211341974</c:v>
                </c:pt>
                <c:pt idx="31">
                  <c:v>0.259031603875294</c:v>
                </c:pt>
                <c:pt idx="32">
                  <c:v>1.0619004334798086</c:v>
                </c:pt>
                <c:pt idx="33">
                  <c:v>1.3590316038752936</c:v>
                </c:pt>
                <c:pt idx="34">
                  <c:v>1.560466018677551</c:v>
                </c:pt>
                <c:pt idx="35">
                  <c:v>1.5575971890730362</c:v>
                </c:pt>
                <c:pt idx="36">
                  <c:v>0.66907250749109526</c:v>
                </c:pt>
                <c:pt idx="37">
                  <c:v>5.6162774270778648E-2</c:v>
                </c:pt>
                <c:pt idx="38">
                  <c:v>-0.22518983329987519</c:v>
                </c:pt>
                <c:pt idx="39">
                  <c:v>-4.3837225729221441E-2</c:v>
                </c:pt>
                <c:pt idx="40">
                  <c:v>6.046601867755097E-2</c:v>
                </c:pt>
                <c:pt idx="41">
                  <c:v>-3.2361907311162064E-2</c:v>
                </c:pt>
                <c:pt idx="42">
                  <c:v>-3.2361907311162064E-2</c:v>
                </c:pt>
                <c:pt idx="43">
                  <c:v>-0.53379632211341965</c:v>
                </c:pt>
                <c:pt idx="44">
                  <c:v>-0.82949307770664715</c:v>
                </c:pt>
                <c:pt idx="45">
                  <c:v>-0.82949307770664715</c:v>
                </c:pt>
                <c:pt idx="46">
                  <c:v>-0.93092749250890483</c:v>
                </c:pt>
                <c:pt idx="47">
                  <c:v>-1.3323619073111619</c:v>
                </c:pt>
                <c:pt idx="48">
                  <c:v>-2.0366651517179344</c:v>
                </c:pt>
                <c:pt idx="49">
                  <c:v>-2.1337963221134197</c:v>
                </c:pt>
                <c:pt idx="50">
                  <c:v>-2.0366651517179344</c:v>
                </c:pt>
                <c:pt idx="51">
                  <c:v>-2.0323619073111621</c:v>
                </c:pt>
                <c:pt idx="52">
                  <c:v>-1.7366651517179343</c:v>
                </c:pt>
                <c:pt idx="53">
                  <c:v>-1.7337963221134196</c:v>
                </c:pt>
                <c:pt idx="54">
                  <c:v>-1.4366651517179343</c:v>
                </c:pt>
                <c:pt idx="55">
                  <c:v>-0.93379632211341956</c:v>
                </c:pt>
                <c:pt idx="56">
                  <c:v>-0.2323619073111618</c:v>
                </c:pt>
                <c:pt idx="57">
                  <c:v>0.16476926308432338</c:v>
                </c:pt>
                <c:pt idx="58">
                  <c:v>0.26476926308432347</c:v>
                </c:pt>
                <c:pt idx="59">
                  <c:v>0.36620367788658026</c:v>
                </c:pt>
                <c:pt idx="60">
                  <c:v>5.9031603875293825E-2</c:v>
                </c:pt>
                <c:pt idx="61">
                  <c:v>-0.23523073691567653</c:v>
                </c:pt>
                <c:pt idx="62">
                  <c:v>-0.13379632211341974</c:v>
                </c:pt>
                <c:pt idx="63">
                  <c:v>-0.33809956652019135</c:v>
                </c:pt>
                <c:pt idx="64">
                  <c:v>-0.63379632211341952</c:v>
                </c:pt>
                <c:pt idx="65">
                  <c:v>-0.44096839612470617</c:v>
                </c:pt>
                <c:pt idx="66">
                  <c:v>-0.63379632211341952</c:v>
                </c:pt>
                <c:pt idx="67">
                  <c:v>-1.0424028109269639</c:v>
                </c:pt>
                <c:pt idx="68">
                  <c:v>-0.77969759578565534</c:v>
                </c:pt>
                <c:pt idx="69">
                  <c:v>-1.9436299194010116</c:v>
                </c:pt>
                <c:pt idx="70">
                  <c:v>-1.4042899537522404</c:v>
                </c:pt>
                <c:pt idx="71">
                  <c:v>-1.6251898332998753</c:v>
                </c:pt>
                <c:pt idx="72">
                  <c:v>-1.5581813737517951</c:v>
                </c:pt>
                <c:pt idx="73">
                  <c:v>-0.24916584878023462</c:v>
                </c:pt>
                <c:pt idx="74">
                  <c:v>0.28198224071141187</c:v>
                </c:pt>
                <c:pt idx="75">
                  <c:v>1.9791134111068973</c:v>
                </c:pt>
                <c:pt idx="76">
                  <c:v>3.0647692630843233</c:v>
                </c:pt>
                <c:pt idx="77">
                  <c:v>5.4590316038752942</c:v>
                </c:pt>
                <c:pt idx="78">
                  <c:v>6.2561627742707779</c:v>
                </c:pt>
                <c:pt idx="79">
                  <c:v>6.9590316038752942</c:v>
                </c:pt>
                <c:pt idx="80">
                  <c:v>6.5590316038752938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0F-4A22-BA65-6D5072B3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94080"/>
        <c:axId val="891492000"/>
      </c:scatterChart>
      <c:valAx>
        <c:axId val="89149408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91492000"/>
        <c:crosses val="autoZero"/>
        <c:crossBetween val="midCat"/>
      </c:valAx>
      <c:valAx>
        <c:axId val="89149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9149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Scatter plot of UK GDP growth vs inflation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UK Consumer Price Inflation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06474190726158E-4"/>
                  <c:y val="3.9417468649752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Data!$C$2:$C$82</c:f>
              <c:numCache>
                <c:formatCode>0.0</c:formatCode>
                <c:ptCount val="81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0.5</c:v>
                </c:pt>
                <c:pt idx="6">
                  <c:v>0.2</c:v>
                </c:pt>
                <c:pt idx="7">
                  <c:v>0.3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0.4</c:v>
                </c:pt>
                <c:pt idx="16">
                  <c:v>1</c:v>
                </c:pt>
                <c:pt idx="17">
                  <c:v>0.7</c:v>
                </c:pt>
                <c:pt idx="18">
                  <c:v>0.8</c:v>
                </c:pt>
                <c:pt idx="19">
                  <c:v>0.7</c:v>
                </c:pt>
                <c:pt idx="20">
                  <c:v>0.5</c:v>
                </c:pt>
                <c:pt idx="21">
                  <c:v>-0.5</c:v>
                </c:pt>
                <c:pt idx="22">
                  <c:v>-1.5</c:v>
                </c:pt>
                <c:pt idx="23">
                  <c:v>-2.2000000000000002</c:v>
                </c:pt>
                <c:pt idx="24">
                  <c:v>-1.9</c:v>
                </c:pt>
                <c:pt idx="25">
                  <c:v>-0.3</c:v>
                </c:pt>
                <c:pt idx="26">
                  <c:v>0.1</c:v>
                </c:pt>
                <c:pt idx="27">
                  <c:v>0.3</c:v>
                </c:pt>
                <c:pt idx="28">
                  <c:v>0.9</c:v>
                </c:pt>
                <c:pt idx="29">
                  <c:v>1.1000000000000001</c:v>
                </c:pt>
                <c:pt idx="30">
                  <c:v>0.6</c:v>
                </c:pt>
                <c:pt idx="31">
                  <c:v>0.1</c:v>
                </c:pt>
                <c:pt idx="32">
                  <c:v>0.3</c:v>
                </c:pt>
                <c:pt idx="33">
                  <c:v>0.1</c:v>
                </c:pt>
                <c:pt idx="34">
                  <c:v>0.2</c:v>
                </c:pt>
                <c:pt idx="35">
                  <c:v>0</c:v>
                </c:pt>
                <c:pt idx="36">
                  <c:v>0.8</c:v>
                </c:pt>
                <c:pt idx="37">
                  <c:v>-0.1</c:v>
                </c:pt>
                <c:pt idx="38">
                  <c:v>1.2</c:v>
                </c:pt>
                <c:pt idx="39">
                  <c:v>-0.1</c:v>
                </c:pt>
                <c:pt idx="40">
                  <c:v>0.2</c:v>
                </c:pt>
                <c:pt idx="41">
                  <c:v>0.7</c:v>
                </c:pt>
                <c:pt idx="42">
                  <c:v>0.7</c:v>
                </c:pt>
                <c:pt idx="43">
                  <c:v>0.6</c:v>
                </c:pt>
                <c:pt idx="44">
                  <c:v>0.9</c:v>
                </c:pt>
                <c:pt idx="45">
                  <c:v>0.9</c:v>
                </c:pt>
                <c:pt idx="46">
                  <c:v>0.8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0.7</c:v>
                </c:pt>
                <c:pt idx="52">
                  <c:v>0.4</c:v>
                </c:pt>
                <c:pt idx="53">
                  <c:v>0.6</c:v>
                </c:pt>
                <c:pt idx="54">
                  <c:v>0.4</c:v>
                </c:pt>
                <c:pt idx="55">
                  <c:v>0.6</c:v>
                </c:pt>
                <c:pt idx="56">
                  <c:v>0.7</c:v>
                </c:pt>
                <c:pt idx="57">
                  <c:v>0.5</c:v>
                </c:pt>
                <c:pt idx="58">
                  <c:v>0.5</c:v>
                </c:pt>
                <c:pt idx="59">
                  <c:v>0.6</c:v>
                </c:pt>
                <c:pt idx="60">
                  <c:v>0.1</c:v>
                </c:pt>
                <c:pt idx="61">
                  <c:v>0.5</c:v>
                </c:pt>
                <c:pt idx="62">
                  <c:v>0.6</c:v>
                </c:pt>
                <c:pt idx="63">
                  <c:v>0.3</c:v>
                </c:pt>
                <c:pt idx="64">
                  <c:v>0.6</c:v>
                </c:pt>
                <c:pt idx="65">
                  <c:v>0.1</c:v>
                </c:pt>
                <c:pt idx="66">
                  <c:v>0.6</c:v>
                </c:pt>
                <c:pt idx="67">
                  <c:v>0</c:v>
                </c:pt>
                <c:pt idx="68">
                  <c:v>-2.6</c:v>
                </c:pt>
                <c:pt idx="69">
                  <c:v>-21</c:v>
                </c:pt>
                <c:pt idx="70">
                  <c:v>16.600000000000001</c:v>
                </c:pt>
                <c:pt idx="71">
                  <c:v>1.2</c:v>
                </c:pt>
                <c:pt idx="72">
                  <c:v>-1.1000000000000001</c:v>
                </c:pt>
                <c:pt idx="73">
                  <c:v>6.5</c:v>
                </c:pt>
                <c:pt idx="74">
                  <c:v>1.7</c:v>
                </c:pt>
                <c:pt idx="75">
                  <c:v>1.5</c:v>
                </c:pt>
                <c:pt idx="76">
                  <c:v>0.5</c:v>
                </c:pt>
                <c:pt idx="77">
                  <c:v>0.1</c:v>
                </c:pt>
                <c:pt idx="78">
                  <c:v>-0.1</c:v>
                </c:pt>
                <c:pt idx="79">
                  <c:v>0.1</c:v>
                </c:pt>
                <c:pt idx="80">
                  <c:v>0.1</c:v>
                </c:pt>
              </c:numCache>
            </c:numRef>
          </c:xVal>
          <c:yVal>
            <c:numRef>
              <c:f>Data!$D$2:$D$82</c:f>
              <c:numCache>
                <c:formatCode>0.0</c:formatCode>
                <c:ptCount val="81"/>
                <c:pt idx="0">
                  <c:v>1.5</c:v>
                </c:pt>
                <c:pt idx="1">
                  <c:v>1.3</c:v>
                </c:pt>
                <c:pt idx="2">
                  <c:v>1.4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2.4</c:v>
                </c:pt>
                <c:pt idx="11">
                  <c:v>2.2000000000000002</c:v>
                </c:pt>
                <c:pt idx="12">
                  <c:v>2.1</c:v>
                </c:pt>
                <c:pt idx="13">
                  <c:v>2.4</c:v>
                </c:pt>
                <c:pt idx="14">
                  <c:v>2.5</c:v>
                </c:pt>
                <c:pt idx="15">
                  <c:v>2.7</c:v>
                </c:pt>
                <c:pt idx="16">
                  <c:v>2.8</c:v>
                </c:pt>
                <c:pt idx="17">
                  <c:v>2.6</c:v>
                </c:pt>
                <c:pt idx="18">
                  <c:v>2</c:v>
                </c:pt>
                <c:pt idx="19">
                  <c:v>2.2999999999999998</c:v>
                </c:pt>
                <c:pt idx="20">
                  <c:v>2.5</c:v>
                </c:pt>
                <c:pt idx="21">
                  <c:v>3.3</c:v>
                </c:pt>
                <c:pt idx="22">
                  <c:v>4.5</c:v>
                </c:pt>
                <c:pt idx="23">
                  <c:v>3.7</c:v>
                </c:pt>
                <c:pt idx="24">
                  <c:v>2.9</c:v>
                </c:pt>
                <c:pt idx="25">
                  <c:v>2</c:v>
                </c:pt>
                <c:pt idx="26">
                  <c:v>1.4</c:v>
                </c:pt>
                <c:pt idx="27">
                  <c:v>1.6</c:v>
                </c:pt>
                <c:pt idx="28">
                  <c:v>2.4</c:v>
                </c:pt>
                <c:pt idx="29">
                  <c:v>2.5</c:v>
                </c:pt>
                <c:pt idx="30">
                  <c:v>2.2999999999999998</c:v>
                </c:pt>
                <c:pt idx="31">
                  <c:v>2.7</c:v>
                </c:pt>
                <c:pt idx="32">
                  <c:v>3.5</c:v>
                </c:pt>
                <c:pt idx="33">
                  <c:v>3.8</c:v>
                </c:pt>
                <c:pt idx="34">
                  <c:v>4</c:v>
                </c:pt>
                <c:pt idx="35">
                  <c:v>4</c:v>
                </c:pt>
                <c:pt idx="36">
                  <c:v>3.1</c:v>
                </c:pt>
                <c:pt idx="37">
                  <c:v>2.5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2.5</c:v>
                </c:pt>
                <c:pt idx="41">
                  <c:v>2.4</c:v>
                </c:pt>
                <c:pt idx="42">
                  <c:v>2.4</c:v>
                </c:pt>
                <c:pt idx="43">
                  <c:v>1.9</c:v>
                </c:pt>
                <c:pt idx="44">
                  <c:v>1.6</c:v>
                </c:pt>
                <c:pt idx="45">
                  <c:v>1.6</c:v>
                </c:pt>
                <c:pt idx="46">
                  <c:v>1.5</c:v>
                </c:pt>
                <c:pt idx="47">
                  <c:v>1.1000000000000001</c:v>
                </c:pt>
                <c:pt idx="48">
                  <c:v>0.4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0.7</c:v>
                </c:pt>
                <c:pt idx="53">
                  <c:v>0.7</c:v>
                </c:pt>
                <c:pt idx="54">
                  <c:v>1</c:v>
                </c:pt>
                <c:pt idx="55">
                  <c:v>1.5</c:v>
                </c:pt>
                <c:pt idx="56">
                  <c:v>2.2000000000000002</c:v>
                </c:pt>
                <c:pt idx="57">
                  <c:v>2.6</c:v>
                </c:pt>
                <c:pt idx="58">
                  <c:v>2.7</c:v>
                </c:pt>
                <c:pt idx="59">
                  <c:v>2.8</c:v>
                </c:pt>
                <c:pt idx="60">
                  <c:v>2.5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2.1</c:v>
                </c:pt>
                <c:pt idx="64">
                  <c:v>1.8</c:v>
                </c:pt>
                <c:pt idx="65">
                  <c:v>2</c:v>
                </c:pt>
                <c:pt idx="66">
                  <c:v>1.8</c:v>
                </c:pt>
                <c:pt idx="67">
                  <c:v>1.4</c:v>
                </c:pt>
                <c:pt idx="68">
                  <c:v>1.7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2.1</c:v>
                </c:pt>
                <c:pt idx="74">
                  <c:v>2.7</c:v>
                </c:pt>
                <c:pt idx="75">
                  <c:v>4.4000000000000004</c:v>
                </c:pt>
                <c:pt idx="76">
                  <c:v>5.5</c:v>
                </c:pt>
                <c:pt idx="77">
                  <c:v>7.9</c:v>
                </c:pt>
                <c:pt idx="78">
                  <c:v>8.6999999999999993</c:v>
                </c:pt>
                <c:pt idx="79">
                  <c:v>9.4</c:v>
                </c:pt>
                <c:pt idx="8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E-46F2-BB13-9DBF1242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45552"/>
        <c:axId val="892742640"/>
      </c:scatterChart>
      <c:valAx>
        <c:axId val="8927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growth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42640"/>
        <c:crosses val="autoZero"/>
        <c:crossBetween val="midCat"/>
      </c:valAx>
      <c:valAx>
        <c:axId val="8927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spc="0" baseline="0">
                    <a:solidFill>
                      <a:srgbClr val="595959"/>
                    </a:solidFill>
                    <a:effectLst/>
                  </a:rPr>
                  <a:t>UK Consumer Price Inflation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UK Quarterly GDP Growth Time Series Plot, 2003-2023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UK GDP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Data!$B$2:$B$82</c:f>
              <c:strCache>
                <c:ptCount val="81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2003</c:v>
                </c:pt>
                <c:pt idx="4">
                  <c:v>2004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2005</c:v>
                </c:pt>
                <c:pt idx="9">
                  <c:v>2005</c:v>
                </c:pt>
                <c:pt idx="10">
                  <c:v>2005</c:v>
                </c:pt>
                <c:pt idx="11">
                  <c:v>2005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2014</c:v>
                </c:pt>
                <c:pt idx="45">
                  <c:v>2014</c:v>
                </c:pt>
                <c:pt idx="46">
                  <c:v>2014</c:v>
                </c:pt>
                <c:pt idx="47">
                  <c:v>2014</c:v>
                </c:pt>
                <c:pt idx="48">
                  <c:v>2015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2017</c:v>
                </c:pt>
                <c:pt idx="57">
                  <c:v>2017</c:v>
                </c:pt>
                <c:pt idx="58">
                  <c:v>2017</c:v>
                </c:pt>
                <c:pt idx="59">
                  <c:v>2017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2018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2021</c:v>
                </c:pt>
                <c:pt idx="76">
                  <c:v>2022</c:v>
                </c:pt>
                <c:pt idx="77">
                  <c:v>2022</c:v>
                </c:pt>
                <c:pt idx="78">
                  <c:v>2022</c:v>
                </c:pt>
                <c:pt idx="79">
                  <c:v>2022</c:v>
                </c:pt>
                <c:pt idx="80">
                  <c:v>2023</c:v>
                </c:pt>
              </c:strCache>
            </c:strRef>
          </c:cat>
          <c:val>
            <c:numRef>
              <c:f>Data!$C$2:$C$82</c:f>
              <c:numCache>
                <c:formatCode>0.0</c:formatCode>
                <c:ptCount val="81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0.5</c:v>
                </c:pt>
                <c:pt idx="6">
                  <c:v>0.2</c:v>
                </c:pt>
                <c:pt idx="7">
                  <c:v>0.3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0.4</c:v>
                </c:pt>
                <c:pt idx="16">
                  <c:v>1</c:v>
                </c:pt>
                <c:pt idx="17">
                  <c:v>0.7</c:v>
                </c:pt>
                <c:pt idx="18">
                  <c:v>0.8</c:v>
                </c:pt>
                <c:pt idx="19">
                  <c:v>0.7</c:v>
                </c:pt>
                <c:pt idx="20">
                  <c:v>0.5</c:v>
                </c:pt>
                <c:pt idx="21">
                  <c:v>-0.5</c:v>
                </c:pt>
                <c:pt idx="22">
                  <c:v>-1.5</c:v>
                </c:pt>
                <c:pt idx="23">
                  <c:v>-2.2000000000000002</c:v>
                </c:pt>
                <c:pt idx="24">
                  <c:v>-1.9</c:v>
                </c:pt>
                <c:pt idx="25">
                  <c:v>-0.3</c:v>
                </c:pt>
                <c:pt idx="26">
                  <c:v>0.1</c:v>
                </c:pt>
                <c:pt idx="27">
                  <c:v>0.3</c:v>
                </c:pt>
                <c:pt idx="28">
                  <c:v>0.9</c:v>
                </c:pt>
                <c:pt idx="29">
                  <c:v>1.1000000000000001</c:v>
                </c:pt>
                <c:pt idx="30">
                  <c:v>0.6</c:v>
                </c:pt>
                <c:pt idx="31">
                  <c:v>0.1</c:v>
                </c:pt>
                <c:pt idx="32">
                  <c:v>0.3</c:v>
                </c:pt>
                <c:pt idx="33">
                  <c:v>0.1</c:v>
                </c:pt>
                <c:pt idx="34">
                  <c:v>0.2</c:v>
                </c:pt>
                <c:pt idx="35">
                  <c:v>0</c:v>
                </c:pt>
                <c:pt idx="36">
                  <c:v>0.8</c:v>
                </c:pt>
                <c:pt idx="37">
                  <c:v>-0.1</c:v>
                </c:pt>
                <c:pt idx="38">
                  <c:v>1.2</c:v>
                </c:pt>
                <c:pt idx="39">
                  <c:v>-0.1</c:v>
                </c:pt>
                <c:pt idx="40">
                  <c:v>0.2</c:v>
                </c:pt>
                <c:pt idx="41">
                  <c:v>0.7</c:v>
                </c:pt>
                <c:pt idx="42">
                  <c:v>0.7</c:v>
                </c:pt>
                <c:pt idx="43">
                  <c:v>0.6</c:v>
                </c:pt>
                <c:pt idx="44">
                  <c:v>0.9</c:v>
                </c:pt>
                <c:pt idx="45">
                  <c:v>0.9</c:v>
                </c:pt>
                <c:pt idx="46">
                  <c:v>0.8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0.7</c:v>
                </c:pt>
                <c:pt idx="52">
                  <c:v>0.4</c:v>
                </c:pt>
                <c:pt idx="53">
                  <c:v>0.6</c:v>
                </c:pt>
                <c:pt idx="54">
                  <c:v>0.4</c:v>
                </c:pt>
                <c:pt idx="55">
                  <c:v>0.6</c:v>
                </c:pt>
                <c:pt idx="56">
                  <c:v>0.7</c:v>
                </c:pt>
                <c:pt idx="57">
                  <c:v>0.5</c:v>
                </c:pt>
                <c:pt idx="58">
                  <c:v>0.5</c:v>
                </c:pt>
                <c:pt idx="59">
                  <c:v>0.6</c:v>
                </c:pt>
                <c:pt idx="60">
                  <c:v>0.1</c:v>
                </c:pt>
                <c:pt idx="61">
                  <c:v>0.5</c:v>
                </c:pt>
                <c:pt idx="62">
                  <c:v>0.6</c:v>
                </c:pt>
                <c:pt idx="63">
                  <c:v>0.3</c:v>
                </c:pt>
                <c:pt idx="64">
                  <c:v>0.6</c:v>
                </c:pt>
                <c:pt idx="65">
                  <c:v>0.1</c:v>
                </c:pt>
                <c:pt idx="66">
                  <c:v>0.6</c:v>
                </c:pt>
                <c:pt idx="67">
                  <c:v>0</c:v>
                </c:pt>
                <c:pt idx="68">
                  <c:v>-2.6</c:v>
                </c:pt>
                <c:pt idx="69">
                  <c:v>-21</c:v>
                </c:pt>
                <c:pt idx="70">
                  <c:v>16.600000000000001</c:v>
                </c:pt>
                <c:pt idx="71">
                  <c:v>1.2</c:v>
                </c:pt>
                <c:pt idx="72">
                  <c:v>-1.1000000000000001</c:v>
                </c:pt>
                <c:pt idx="73">
                  <c:v>6.5</c:v>
                </c:pt>
                <c:pt idx="74">
                  <c:v>1.7</c:v>
                </c:pt>
                <c:pt idx="75">
                  <c:v>1.5</c:v>
                </c:pt>
                <c:pt idx="76">
                  <c:v>0.5</c:v>
                </c:pt>
                <c:pt idx="77">
                  <c:v>0.1</c:v>
                </c:pt>
                <c:pt idx="78">
                  <c:v>-0.1</c:v>
                </c:pt>
                <c:pt idx="79">
                  <c:v>0.1</c:v>
                </c:pt>
                <c:pt idx="8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D-4190-87CE-18C2E585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487008"/>
        <c:axId val="891475360"/>
      </c:lineChart>
      <c:catAx>
        <c:axId val="89148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75360"/>
        <c:crosses val="autoZero"/>
        <c:auto val="1"/>
        <c:lblAlgn val="ctr"/>
        <c:lblOffset val="100"/>
        <c:noMultiLvlLbl val="0"/>
      </c:catAx>
      <c:valAx>
        <c:axId val="8914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GDP Growth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UK Quarterly Consumer Price Inflation Time Series Plot, 2003-2023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UK Consumer Price Inflation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Data!$G$2:$G$82</c:f>
              <c:strCache>
                <c:ptCount val="81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2003</c:v>
                </c:pt>
                <c:pt idx="4">
                  <c:v>2004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2005</c:v>
                </c:pt>
                <c:pt idx="9">
                  <c:v>2005</c:v>
                </c:pt>
                <c:pt idx="10">
                  <c:v>2005</c:v>
                </c:pt>
                <c:pt idx="11">
                  <c:v>2005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2009</c:v>
                </c:pt>
                <c:pt idx="25">
                  <c:v>2009</c:v>
                </c:pt>
                <c:pt idx="26">
                  <c:v>2009</c:v>
                </c:pt>
                <c:pt idx="27">
                  <c:v>2009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2014</c:v>
                </c:pt>
                <c:pt idx="45">
                  <c:v>2014</c:v>
                </c:pt>
                <c:pt idx="46">
                  <c:v>2014</c:v>
                </c:pt>
                <c:pt idx="47">
                  <c:v>2014</c:v>
                </c:pt>
                <c:pt idx="48">
                  <c:v>2015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2017</c:v>
                </c:pt>
                <c:pt idx="57">
                  <c:v>2017</c:v>
                </c:pt>
                <c:pt idx="58">
                  <c:v>2017</c:v>
                </c:pt>
                <c:pt idx="59">
                  <c:v>2017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2018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2021</c:v>
                </c:pt>
                <c:pt idx="76">
                  <c:v>2022</c:v>
                </c:pt>
                <c:pt idx="77">
                  <c:v>2022</c:v>
                </c:pt>
                <c:pt idx="78">
                  <c:v>2022</c:v>
                </c:pt>
                <c:pt idx="79">
                  <c:v>2022</c:v>
                </c:pt>
                <c:pt idx="80">
                  <c:v>2023</c:v>
                </c:pt>
              </c:strCache>
            </c:strRef>
          </c:cat>
          <c:val>
            <c:numRef>
              <c:f>Data!$H$2:$H$82</c:f>
              <c:numCache>
                <c:formatCode>0.0</c:formatCode>
                <c:ptCount val="81"/>
                <c:pt idx="0">
                  <c:v>1.5</c:v>
                </c:pt>
                <c:pt idx="1">
                  <c:v>1.3</c:v>
                </c:pt>
                <c:pt idx="2">
                  <c:v>1.4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2.4</c:v>
                </c:pt>
                <c:pt idx="11">
                  <c:v>2.2000000000000002</c:v>
                </c:pt>
                <c:pt idx="12">
                  <c:v>2.1</c:v>
                </c:pt>
                <c:pt idx="13">
                  <c:v>2.4</c:v>
                </c:pt>
                <c:pt idx="14">
                  <c:v>2.5</c:v>
                </c:pt>
                <c:pt idx="15">
                  <c:v>2.7</c:v>
                </c:pt>
                <c:pt idx="16">
                  <c:v>2.8</c:v>
                </c:pt>
                <c:pt idx="17">
                  <c:v>2.6</c:v>
                </c:pt>
                <c:pt idx="18">
                  <c:v>2</c:v>
                </c:pt>
                <c:pt idx="19">
                  <c:v>2.2999999999999998</c:v>
                </c:pt>
                <c:pt idx="20">
                  <c:v>2.5</c:v>
                </c:pt>
                <c:pt idx="21">
                  <c:v>3.3</c:v>
                </c:pt>
                <c:pt idx="22">
                  <c:v>4.5</c:v>
                </c:pt>
                <c:pt idx="23">
                  <c:v>3.7</c:v>
                </c:pt>
                <c:pt idx="24">
                  <c:v>2.9</c:v>
                </c:pt>
                <c:pt idx="25">
                  <c:v>2</c:v>
                </c:pt>
                <c:pt idx="26">
                  <c:v>1.4</c:v>
                </c:pt>
                <c:pt idx="27">
                  <c:v>1.6</c:v>
                </c:pt>
                <c:pt idx="28">
                  <c:v>2.4</c:v>
                </c:pt>
                <c:pt idx="29">
                  <c:v>2.5</c:v>
                </c:pt>
                <c:pt idx="30">
                  <c:v>2.2999999999999998</c:v>
                </c:pt>
                <c:pt idx="31">
                  <c:v>2.7</c:v>
                </c:pt>
                <c:pt idx="32">
                  <c:v>3.5</c:v>
                </c:pt>
                <c:pt idx="33">
                  <c:v>3.8</c:v>
                </c:pt>
                <c:pt idx="34">
                  <c:v>4</c:v>
                </c:pt>
                <c:pt idx="35">
                  <c:v>4</c:v>
                </c:pt>
                <c:pt idx="36">
                  <c:v>3.1</c:v>
                </c:pt>
                <c:pt idx="37">
                  <c:v>2.5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2.5</c:v>
                </c:pt>
                <c:pt idx="41">
                  <c:v>2.4</c:v>
                </c:pt>
                <c:pt idx="42">
                  <c:v>2.4</c:v>
                </c:pt>
                <c:pt idx="43">
                  <c:v>1.9</c:v>
                </c:pt>
                <c:pt idx="44">
                  <c:v>1.6</c:v>
                </c:pt>
                <c:pt idx="45">
                  <c:v>1.6</c:v>
                </c:pt>
                <c:pt idx="46">
                  <c:v>1.5</c:v>
                </c:pt>
                <c:pt idx="47">
                  <c:v>1.1000000000000001</c:v>
                </c:pt>
                <c:pt idx="48">
                  <c:v>0.4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0.7</c:v>
                </c:pt>
                <c:pt idx="53">
                  <c:v>0.7</c:v>
                </c:pt>
                <c:pt idx="54">
                  <c:v>1</c:v>
                </c:pt>
                <c:pt idx="55">
                  <c:v>1.5</c:v>
                </c:pt>
                <c:pt idx="56">
                  <c:v>2.2000000000000002</c:v>
                </c:pt>
                <c:pt idx="57">
                  <c:v>2.6</c:v>
                </c:pt>
                <c:pt idx="58">
                  <c:v>2.7</c:v>
                </c:pt>
                <c:pt idx="59">
                  <c:v>2.8</c:v>
                </c:pt>
                <c:pt idx="60">
                  <c:v>2.5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2.1</c:v>
                </c:pt>
                <c:pt idx="64">
                  <c:v>1.8</c:v>
                </c:pt>
                <c:pt idx="65">
                  <c:v>2</c:v>
                </c:pt>
                <c:pt idx="66">
                  <c:v>1.8</c:v>
                </c:pt>
                <c:pt idx="67">
                  <c:v>1.4</c:v>
                </c:pt>
                <c:pt idx="68">
                  <c:v>1.7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2.1</c:v>
                </c:pt>
                <c:pt idx="74">
                  <c:v>2.7</c:v>
                </c:pt>
                <c:pt idx="75">
                  <c:v>4.4000000000000004</c:v>
                </c:pt>
                <c:pt idx="76">
                  <c:v>5.5</c:v>
                </c:pt>
                <c:pt idx="77">
                  <c:v>7.9</c:v>
                </c:pt>
                <c:pt idx="78">
                  <c:v>8.6999999999999993</c:v>
                </c:pt>
                <c:pt idx="79">
                  <c:v>9.4</c:v>
                </c:pt>
                <c:pt idx="8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2-486F-9779-076A991C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240592"/>
        <c:axId val="893243920"/>
      </c:lineChart>
      <c:catAx>
        <c:axId val="8932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43920"/>
        <c:crosses val="autoZero"/>
        <c:auto val="1"/>
        <c:lblAlgn val="ctr"/>
        <c:lblOffset val="100"/>
        <c:noMultiLvlLbl val="0"/>
      </c:catAx>
      <c:valAx>
        <c:axId val="8932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Inflation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Forecasted UK GDP Growth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Forecast'!$B$1</c:f>
              <c:strCache>
                <c:ptCount val="1"/>
                <c:pt idx="0">
                  <c:v>UK GDP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'GDP Forecast'!$B$2:$B$103</c:f>
              <c:numCache>
                <c:formatCode>0.0</c:formatCode>
                <c:ptCount val="102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0.5</c:v>
                </c:pt>
                <c:pt idx="6">
                  <c:v>0.2</c:v>
                </c:pt>
                <c:pt idx="7">
                  <c:v>0.3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0.4</c:v>
                </c:pt>
                <c:pt idx="16">
                  <c:v>1</c:v>
                </c:pt>
                <c:pt idx="17">
                  <c:v>0.7</c:v>
                </c:pt>
                <c:pt idx="18">
                  <c:v>0.8</c:v>
                </c:pt>
                <c:pt idx="19">
                  <c:v>0.7</c:v>
                </c:pt>
                <c:pt idx="20">
                  <c:v>0.5</c:v>
                </c:pt>
                <c:pt idx="21">
                  <c:v>-0.5</c:v>
                </c:pt>
                <c:pt idx="22">
                  <c:v>-1.5</c:v>
                </c:pt>
                <c:pt idx="23">
                  <c:v>-2.2000000000000002</c:v>
                </c:pt>
                <c:pt idx="24">
                  <c:v>-1.9</c:v>
                </c:pt>
                <c:pt idx="25">
                  <c:v>-0.3</c:v>
                </c:pt>
                <c:pt idx="26">
                  <c:v>0.1</c:v>
                </c:pt>
                <c:pt idx="27">
                  <c:v>0.3</c:v>
                </c:pt>
                <c:pt idx="28">
                  <c:v>0.9</c:v>
                </c:pt>
                <c:pt idx="29">
                  <c:v>1.1000000000000001</c:v>
                </c:pt>
                <c:pt idx="30">
                  <c:v>0.6</c:v>
                </c:pt>
                <c:pt idx="31">
                  <c:v>0.1</c:v>
                </c:pt>
                <c:pt idx="32">
                  <c:v>0.3</c:v>
                </c:pt>
                <c:pt idx="33">
                  <c:v>0.1</c:v>
                </c:pt>
                <c:pt idx="34">
                  <c:v>0.2</c:v>
                </c:pt>
                <c:pt idx="35">
                  <c:v>0</c:v>
                </c:pt>
                <c:pt idx="36">
                  <c:v>0.8</c:v>
                </c:pt>
                <c:pt idx="37">
                  <c:v>-0.1</c:v>
                </c:pt>
                <c:pt idx="38">
                  <c:v>1.2</c:v>
                </c:pt>
                <c:pt idx="39">
                  <c:v>-0.1</c:v>
                </c:pt>
                <c:pt idx="40">
                  <c:v>0.2</c:v>
                </c:pt>
                <c:pt idx="41">
                  <c:v>0.7</c:v>
                </c:pt>
                <c:pt idx="42">
                  <c:v>0.7</c:v>
                </c:pt>
                <c:pt idx="43">
                  <c:v>0.6</c:v>
                </c:pt>
                <c:pt idx="44">
                  <c:v>0.9</c:v>
                </c:pt>
                <c:pt idx="45">
                  <c:v>0.9</c:v>
                </c:pt>
                <c:pt idx="46">
                  <c:v>0.8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0.7</c:v>
                </c:pt>
                <c:pt idx="52">
                  <c:v>0.4</c:v>
                </c:pt>
                <c:pt idx="53">
                  <c:v>0.6</c:v>
                </c:pt>
                <c:pt idx="54">
                  <c:v>0.4</c:v>
                </c:pt>
                <c:pt idx="55">
                  <c:v>0.6</c:v>
                </c:pt>
                <c:pt idx="56">
                  <c:v>0.7</c:v>
                </c:pt>
                <c:pt idx="57">
                  <c:v>0.5</c:v>
                </c:pt>
                <c:pt idx="58">
                  <c:v>0.5</c:v>
                </c:pt>
                <c:pt idx="59">
                  <c:v>0.6</c:v>
                </c:pt>
                <c:pt idx="60">
                  <c:v>0.1</c:v>
                </c:pt>
                <c:pt idx="61">
                  <c:v>0.5</c:v>
                </c:pt>
                <c:pt idx="62">
                  <c:v>0.6</c:v>
                </c:pt>
                <c:pt idx="63">
                  <c:v>0.3</c:v>
                </c:pt>
                <c:pt idx="64">
                  <c:v>0.6</c:v>
                </c:pt>
                <c:pt idx="65">
                  <c:v>0.1</c:v>
                </c:pt>
                <c:pt idx="66">
                  <c:v>0.6</c:v>
                </c:pt>
                <c:pt idx="67">
                  <c:v>0</c:v>
                </c:pt>
                <c:pt idx="68">
                  <c:v>-2.6</c:v>
                </c:pt>
                <c:pt idx="69">
                  <c:v>-21</c:v>
                </c:pt>
                <c:pt idx="70">
                  <c:v>16.600000000000001</c:v>
                </c:pt>
                <c:pt idx="71">
                  <c:v>1.2</c:v>
                </c:pt>
                <c:pt idx="72">
                  <c:v>-1.1000000000000001</c:v>
                </c:pt>
                <c:pt idx="73">
                  <c:v>6.5</c:v>
                </c:pt>
                <c:pt idx="74">
                  <c:v>1.7</c:v>
                </c:pt>
                <c:pt idx="75">
                  <c:v>1.5</c:v>
                </c:pt>
                <c:pt idx="76">
                  <c:v>0.5</c:v>
                </c:pt>
                <c:pt idx="77">
                  <c:v>0.1</c:v>
                </c:pt>
                <c:pt idx="78">
                  <c:v>-0.1</c:v>
                </c:pt>
                <c:pt idx="79">
                  <c:v>0.1</c:v>
                </c:pt>
                <c:pt idx="8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246-B97D-0FABA005E2E4}"/>
            </c:ext>
          </c:extLst>
        </c:ser>
        <c:ser>
          <c:idx val="1"/>
          <c:order val="1"/>
          <c:tx>
            <c:strRef>
              <c:f>'GDP Forecast'!$C$1</c:f>
              <c:strCache>
                <c:ptCount val="1"/>
                <c:pt idx="0">
                  <c:v>Forecast(UK GDP (%))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Forecast'!$A$2:$A$103</c:f>
              <c:numCache>
                <c:formatCode>m/d/yyyy</c:formatCode>
                <c:ptCount val="102"/>
                <c:pt idx="0">
                  <c:v>37622</c:v>
                </c:pt>
                <c:pt idx="1">
                  <c:v>37712</c:v>
                </c:pt>
                <c:pt idx="2">
                  <c:v>37803</c:v>
                </c:pt>
                <c:pt idx="3">
                  <c:v>37895</c:v>
                </c:pt>
                <c:pt idx="4">
                  <c:v>37987</c:v>
                </c:pt>
                <c:pt idx="5">
                  <c:v>38078</c:v>
                </c:pt>
                <c:pt idx="6">
                  <c:v>38169</c:v>
                </c:pt>
                <c:pt idx="7">
                  <c:v>38261</c:v>
                </c:pt>
                <c:pt idx="8">
                  <c:v>38353</c:v>
                </c:pt>
                <c:pt idx="9">
                  <c:v>38443</c:v>
                </c:pt>
                <c:pt idx="10">
                  <c:v>38534</c:v>
                </c:pt>
                <c:pt idx="11">
                  <c:v>38626</c:v>
                </c:pt>
                <c:pt idx="12">
                  <c:v>38718</c:v>
                </c:pt>
                <c:pt idx="13">
                  <c:v>38808</c:v>
                </c:pt>
                <c:pt idx="14">
                  <c:v>38899</c:v>
                </c:pt>
                <c:pt idx="15">
                  <c:v>38991</c:v>
                </c:pt>
                <c:pt idx="16">
                  <c:v>39083</c:v>
                </c:pt>
                <c:pt idx="17">
                  <c:v>39173</c:v>
                </c:pt>
                <c:pt idx="18">
                  <c:v>39264</c:v>
                </c:pt>
                <c:pt idx="19">
                  <c:v>39356</c:v>
                </c:pt>
                <c:pt idx="20">
                  <c:v>39448</c:v>
                </c:pt>
                <c:pt idx="21">
                  <c:v>39539</c:v>
                </c:pt>
                <c:pt idx="22">
                  <c:v>39630</c:v>
                </c:pt>
                <c:pt idx="23">
                  <c:v>39722</c:v>
                </c:pt>
                <c:pt idx="24">
                  <c:v>39814</c:v>
                </c:pt>
                <c:pt idx="25">
                  <c:v>39904</c:v>
                </c:pt>
                <c:pt idx="26">
                  <c:v>39995</c:v>
                </c:pt>
                <c:pt idx="27">
                  <c:v>40087</c:v>
                </c:pt>
                <c:pt idx="28">
                  <c:v>40179</c:v>
                </c:pt>
                <c:pt idx="29">
                  <c:v>40269</c:v>
                </c:pt>
                <c:pt idx="30">
                  <c:v>40360</c:v>
                </c:pt>
                <c:pt idx="31">
                  <c:v>40452</c:v>
                </c:pt>
                <c:pt idx="32">
                  <c:v>40544</c:v>
                </c:pt>
                <c:pt idx="33">
                  <c:v>40634</c:v>
                </c:pt>
                <c:pt idx="34">
                  <c:v>40725</c:v>
                </c:pt>
                <c:pt idx="35">
                  <c:v>40817</c:v>
                </c:pt>
                <c:pt idx="36">
                  <c:v>40909</c:v>
                </c:pt>
                <c:pt idx="37">
                  <c:v>41000</c:v>
                </c:pt>
                <c:pt idx="38">
                  <c:v>41091</c:v>
                </c:pt>
                <c:pt idx="39">
                  <c:v>41183</c:v>
                </c:pt>
                <c:pt idx="40">
                  <c:v>41275</c:v>
                </c:pt>
                <c:pt idx="41">
                  <c:v>41365</c:v>
                </c:pt>
                <c:pt idx="42">
                  <c:v>41456</c:v>
                </c:pt>
                <c:pt idx="43">
                  <c:v>41548</c:v>
                </c:pt>
                <c:pt idx="44">
                  <c:v>41640</c:v>
                </c:pt>
                <c:pt idx="45">
                  <c:v>41730</c:v>
                </c:pt>
                <c:pt idx="46">
                  <c:v>41821</c:v>
                </c:pt>
                <c:pt idx="47">
                  <c:v>41913</c:v>
                </c:pt>
                <c:pt idx="48">
                  <c:v>42005</c:v>
                </c:pt>
                <c:pt idx="49">
                  <c:v>42095</c:v>
                </c:pt>
                <c:pt idx="50">
                  <c:v>42186</c:v>
                </c:pt>
                <c:pt idx="51">
                  <c:v>42278</c:v>
                </c:pt>
                <c:pt idx="52">
                  <c:v>42370</c:v>
                </c:pt>
                <c:pt idx="53">
                  <c:v>42461</c:v>
                </c:pt>
                <c:pt idx="54">
                  <c:v>42552</c:v>
                </c:pt>
                <c:pt idx="55">
                  <c:v>42644</c:v>
                </c:pt>
                <c:pt idx="56">
                  <c:v>42736</c:v>
                </c:pt>
                <c:pt idx="57">
                  <c:v>42826</c:v>
                </c:pt>
                <c:pt idx="58">
                  <c:v>42917</c:v>
                </c:pt>
                <c:pt idx="59">
                  <c:v>43009</c:v>
                </c:pt>
                <c:pt idx="60">
                  <c:v>43101</c:v>
                </c:pt>
                <c:pt idx="61">
                  <c:v>43191</c:v>
                </c:pt>
                <c:pt idx="62">
                  <c:v>43282</c:v>
                </c:pt>
                <c:pt idx="63">
                  <c:v>43374</c:v>
                </c:pt>
                <c:pt idx="64">
                  <c:v>43466</c:v>
                </c:pt>
                <c:pt idx="65">
                  <c:v>43556</c:v>
                </c:pt>
                <c:pt idx="66">
                  <c:v>43647</c:v>
                </c:pt>
                <c:pt idx="67">
                  <c:v>43739</c:v>
                </c:pt>
                <c:pt idx="68">
                  <c:v>43831</c:v>
                </c:pt>
                <c:pt idx="69">
                  <c:v>43922</c:v>
                </c:pt>
                <c:pt idx="70">
                  <c:v>44013</c:v>
                </c:pt>
                <c:pt idx="71">
                  <c:v>44105</c:v>
                </c:pt>
                <c:pt idx="72">
                  <c:v>44197</c:v>
                </c:pt>
                <c:pt idx="73">
                  <c:v>44287</c:v>
                </c:pt>
                <c:pt idx="74">
                  <c:v>44378</c:v>
                </c:pt>
                <c:pt idx="75">
                  <c:v>44470</c:v>
                </c:pt>
                <c:pt idx="76">
                  <c:v>44562</c:v>
                </c:pt>
                <c:pt idx="77">
                  <c:v>44652</c:v>
                </c:pt>
                <c:pt idx="78">
                  <c:v>44743</c:v>
                </c:pt>
                <c:pt idx="79">
                  <c:v>44835</c:v>
                </c:pt>
                <c:pt idx="80">
                  <c:v>44927</c:v>
                </c:pt>
                <c:pt idx="81">
                  <c:v>45017</c:v>
                </c:pt>
                <c:pt idx="82">
                  <c:v>45108</c:v>
                </c:pt>
                <c:pt idx="83">
                  <c:v>45200</c:v>
                </c:pt>
                <c:pt idx="84">
                  <c:v>45292</c:v>
                </c:pt>
                <c:pt idx="85">
                  <c:v>45383</c:v>
                </c:pt>
                <c:pt idx="86">
                  <c:v>45474</c:v>
                </c:pt>
                <c:pt idx="87">
                  <c:v>45566</c:v>
                </c:pt>
                <c:pt idx="88">
                  <c:v>45658</c:v>
                </c:pt>
                <c:pt idx="89">
                  <c:v>45748</c:v>
                </c:pt>
                <c:pt idx="90">
                  <c:v>45839</c:v>
                </c:pt>
                <c:pt idx="91">
                  <c:v>45931</c:v>
                </c:pt>
                <c:pt idx="92">
                  <c:v>46023</c:v>
                </c:pt>
                <c:pt idx="93">
                  <c:v>46113</c:v>
                </c:pt>
                <c:pt idx="94">
                  <c:v>46204</c:v>
                </c:pt>
                <c:pt idx="95">
                  <c:v>46296</c:v>
                </c:pt>
                <c:pt idx="96">
                  <c:v>46388</c:v>
                </c:pt>
                <c:pt idx="97">
                  <c:v>46478</c:v>
                </c:pt>
                <c:pt idx="98">
                  <c:v>46569</c:v>
                </c:pt>
                <c:pt idx="99">
                  <c:v>46661</c:v>
                </c:pt>
                <c:pt idx="100">
                  <c:v>46753</c:v>
                </c:pt>
                <c:pt idx="101">
                  <c:v>46844</c:v>
                </c:pt>
              </c:numCache>
            </c:numRef>
          </c:cat>
          <c:val>
            <c:numRef>
              <c:f>'GDP Forecast'!$C$2:$C$103</c:f>
              <c:numCache>
                <c:formatCode>General</c:formatCode>
                <c:ptCount val="102"/>
                <c:pt idx="28" formatCode="0.0">
                  <c:v>0.9</c:v>
                </c:pt>
                <c:pt idx="29" formatCode="0.0">
                  <c:v>0.82633515152013493</c:v>
                </c:pt>
                <c:pt idx="30" formatCode="0.0">
                  <c:v>0.81598038406360551</c:v>
                </c:pt>
                <c:pt idx="31" formatCode="0.0">
                  <c:v>0.87039929405185834</c:v>
                </c:pt>
                <c:pt idx="32" formatCode="0.0">
                  <c:v>0.12187345531065757</c:v>
                </c:pt>
                <c:pt idx="33" formatCode="0.0">
                  <c:v>-3.4392335363168103E-2</c:v>
                </c:pt>
                <c:pt idx="34" formatCode="0.0">
                  <c:v>-0.25959630957012969</c:v>
                </c:pt>
                <c:pt idx="35" formatCode="0.0">
                  <c:v>-5.9365260530527986E-2</c:v>
                </c:pt>
                <c:pt idx="36" formatCode="0.0">
                  <c:v>0.11612406336606126</c:v>
                </c:pt>
                <c:pt idx="37" formatCode="0.0">
                  <c:v>5.0502545759309257E-2</c:v>
                </c:pt>
                <c:pt idx="38" formatCode="0.0">
                  <c:v>0.39981092436974797</c:v>
                </c:pt>
                <c:pt idx="39" formatCode="0.0">
                  <c:v>0.32614607588988281</c:v>
                </c:pt>
                <c:pt idx="40" formatCode="0.0">
                  <c:v>0.31579130843335346</c:v>
                </c:pt>
                <c:pt idx="41" formatCode="0.0">
                  <c:v>0.37021021842160634</c:v>
                </c:pt>
                <c:pt idx="42" formatCode="0.0">
                  <c:v>-0.37831562031959448</c:v>
                </c:pt>
                <c:pt idx="43" formatCode="0.0">
                  <c:v>-0.53458141099342016</c:v>
                </c:pt>
                <c:pt idx="44" formatCode="0.0">
                  <c:v>-0.75978538520038175</c:v>
                </c:pt>
                <c:pt idx="45" formatCode="0.0">
                  <c:v>-0.55955433616077999</c:v>
                </c:pt>
                <c:pt idx="46" formatCode="0.0">
                  <c:v>-0.38406501226419076</c:v>
                </c:pt>
                <c:pt idx="47" formatCode="0.0">
                  <c:v>-0.44968652987094287</c:v>
                </c:pt>
                <c:pt idx="48" formatCode="0.0">
                  <c:v>-0.10037815126050409</c:v>
                </c:pt>
                <c:pt idx="49" formatCode="0.0">
                  <c:v>-0.17404299974036913</c:v>
                </c:pt>
                <c:pt idx="50" formatCode="0.0">
                  <c:v>-0.1843977671968986</c:v>
                </c:pt>
                <c:pt idx="51" formatCode="0.0">
                  <c:v>-0.12997885720864583</c:v>
                </c:pt>
                <c:pt idx="52" formatCode="0.0">
                  <c:v>-0.87850469594984637</c:v>
                </c:pt>
                <c:pt idx="53" formatCode="0.0">
                  <c:v>-1.0347704866236722</c:v>
                </c:pt>
                <c:pt idx="54" formatCode="0.0">
                  <c:v>-1.2599744608306338</c:v>
                </c:pt>
                <c:pt idx="55" formatCode="0.0">
                  <c:v>-1.059743411791032</c:v>
                </c:pt>
                <c:pt idx="56" formatCode="0.0">
                  <c:v>-0.88425408789444293</c:v>
                </c:pt>
                <c:pt idx="57" formatCode="0.0">
                  <c:v>-0.94987560550119476</c:v>
                </c:pt>
                <c:pt idx="58" formatCode="0.0">
                  <c:v>-0.60056722689075615</c:v>
                </c:pt>
                <c:pt idx="59" formatCode="0.0">
                  <c:v>-0.67423207537062124</c:v>
                </c:pt>
                <c:pt idx="60" formatCode="0.0">
                  <c:v>-0.68458684282715077</c:v>
                </c:pt>
                <c:pt idx="61" formatCode="0.0">
                  <c:v>-0.63016793283889805</c:v>
                </c:pt>
                <c:pt idx="62" formatCode="0.0">
                  <c:v>-1.3786937715800984</c:v>
                </c:pt>
                <c:pt idx="63" formatCode="0.0">
                  <c:v>-1.534959562253924</c:v>
                </c:pt>
                <c:pt idx="64" formatCode="0.0">
                  <c:v>-1.7601635364608859</c:v>
                </c:pt>
                <c:pt idx="65" formatCode="0.0">
                  <c:v>-1.5599324874212841</c:v>
                </c:pt>
                <c:pt idx="66" formatCode="0.0">
                  <c:v>-1.384443163524695</c:v>
                </c:pt>
                <c:pt idx="67" formatCode="0.0">
                  <c:v>-1.4500646811314468</c:v>
                </c:pt>
                <c:pt idx="68" formatCode="0.0">
                  <c:v>-1.1007563025210081</c:v>
                </c:pt>
                <c:pt idx="69" formatCode="0.0">
                  <c:v>-1.1744211510008733</c:v>
                </c:pt>
                <c:pt idx="70" formatCode="0.0">
                  <c:v>-1.1847759184574023</c:v>
                </c:pt>
                <c:pt idx="71" formatCode="0.0">
                  <c:v>-1.1303570084691497</c:v>
                </c:pt>
                <c:pt idx="72" formatCode="0.0">
                  <c:v>-1.8788828472103505</c:v>
                </c:pt>
                <c:pt idx="73" formatCode="0.0">
                  <c:v>-2.0351486378841761</c:v>
                </c:pt>
                <c:pt idx="74" formatCode="0.0">
                  <c:v>-2.2603526120911379</c:v>
                </c:pt>
                <c:pt idx="75" formatCode="0.0">
                  <c:v>-2.0601215630515357</c:v>
                </c:pt>
                <c:pt idx="76" formatCode="0.0">
                  <c:v>-1.8846322391549466</c:v>
                </c:pt>
                <c:pt idx="77" formatCode="0.0">
                  <c:v>-1.9502537567616989</c:v>
                </c:pt>
                <c:pt idx="78" formatCode="0.0">
                  <c:v>-1.6009453781512601</c:v>
                </c:pt>
                <c:pt idx="79" formatCode="0.0">
                  <c:v>-1.6746102266311254</c:v>
                </c:pt>
                <c:pt idx="80" formatCode="0.0">
                  <c:v>-1.6849649940876543</c:v>
                </c:pt>
                <c:pt idx="81" formatCode="0.0">
                  <c:v>-1.6305460840994017</c:v>
                </c:pt>
                <c:pt idx="82" formatCode="0.0">
                  <c:v>-2.3790719228406023</c:v>
                </c:pt>
                <c:pt idx="83" formatCode="0.0">
                  <c:v>-2.5353377135144282</c:v>
                </c:pt>
                <c:pt idx="84" formatCode="0.0">
                  <c:v>-2.76054168772139</c:v>
                </c:pt>
                <c:pt idx="85" formatCode="0.0">
                  <c:v>-2.5603106386817878</c:v>
                </c:pt>
                <c:pt idx="86" formatCode="0.0">
                  <c:v>-2.3848213147851989</c:v>
                </c:pt>
                <c:pt idx="87" formatCode="0.0">
                  <c:v>-2.4504428323919507</c:v>
                </c:pt>
                <c:pt idx="88" formatCode="0.0">
                  <c:v>-2.101134453781512</c:v>
                </c:pt>
                <c:pt idx="89" formatCode="0.0">
                  <c:v>-2.1747993022613774</c:v>
                </c:pt>
                <c:pt idx="90" formatCode="0.0">
                  <c:v>-2.1851540697179064</c:v>
                </c:pt>
                <c:pt idx="91" formatCode="0.0">
                  <c:v>-2.1307351597296535</c:v>
                </c:pt>
                <c:pt idx="92" formatCode="0.0">
                  <c:v>-2.8792609984708544</c:v>
                </c:pt>
                <c:pt idx="93" formatCode="0.0">
                  <c:v>-3.0355267891446802</c:v>
                </c:pt>
                <c:pt idx="94" formatCode="0.0">
                  <c:v>-3.260730763351642</c:v>
                </c:pt>
                <c:pt idx="95" formatCode="0.0">
                  <c:v>-3.0604997143120398</c:v>
                </c:pt>
                <c:pt idx="96" formatCode="0.0">
                  <c:v>-2.8850103904154509</c:v>
                </c:pt>
                <c:pt idx="97" formatCode="0.0">
                  <c:v>-2.9506319080222028</c:v>
                </c:pt>
                <c:pt idx="98" formatCode="0.0">
                  <c:v>-2.601323529411764</c:v>
                </c:pt>
                <c:pt idx="99" formatCode="0.0">
                  <c:v>-2.6749883778916295</c:v>
                </c:pt>
                <c:pt idx="100" formatCode="0.0">
                  <c:v>-2.6853431453481584</c:v>
                </c:pt>
                <c:pt idx="101" formatCode="0.0">
                  <c:v>-2.6309242353599056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E-4246-B97D-0FABA005E2E4}"/>
            </c:ext>
          </c:extLst>
        </c:ser>
        <c:ser>
          <c:idx val="2"/>
          <c:order val="2"/>
          <c:tx>
            <c:strRef>
              <c:f>'GDP Forecast'!$D$1</c:f>
              <c:strCache>
                <c:ptCount val="1"/>
                <c:pt idx="0">
                  <c:v>Lower Confidence Bound(UK GDP (%))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'GDP Forecast'!$A$2:$A$103</c:f>
              <c:numCache>
                <c:formatCode>m/d/yyyy</c:formatCode>
                <c:ptCount val="102"/>
                <c:pt idx="0">
                  <c:v>37622</c:v>
                </c:pt>
                <c:pt idx="1">
                  <c:v>37712</c:v>
                </c:pt>
                <c:pt idx="2">
                  <c:v>37803</c:v>
                </c:pt>
                <c:pt idx="3">
                  <c:v>37895</c:v>
                </c:pt>
                <c:pt idx="4">
                  <c:v>37987</c:v>
                </c:pt>
                <c:pt idx="5">
                  <c:v>38078</c:v>
                </c:pt>
                <c:pt idx="6">
                  <c:v>38169</c:v>
                </c:pt>
                <c:pt idx="7">
                  <c:v>38261</c:v>
                </c:pt>
                <c:pt idx="8">
                  <c:v>38353</c:v>
                </c:pt>
                <c:pt idx="9">
                  <c:v>38443</c:v>
                </c:pt>
                <c:pt idx="10">
                  <c:v>38534</c:v>
                </c:pt>
                <c:pt idx="11">
                  <c:v>38626</c:v>
                </c:pt>
                <c:pt idx="12">
                  <c:v>38718</c:v>
                </c:pt>
                <c:pt idx="13">
                  <c:v>38808</c:v>
                </c:pt>
                <c:pt idx="14">
                  <c:v>38899</c:v>
                </c:pt>
                <c:pt idx="15">
                  <c:v>38991</c:v>
                </c:pt>
                <c:pt idx="16">
                  <c:v>39083</c:v>
                </c:pt>
                <c:pt idx="17">
                  <c:v>39173</c:v>
                </c:pt>
                <c:pt idx="18">
                  <c:v>39264</c:v>
                </c:pt>
                <c:pt idx="19">
                  <c:v>39356</c:v>
                </c:pt>
                <c:pt idx="20">
                  <c:v>39448</c:v>
                </c:pt>
                <c:pt idx="21">
                  <c:v>39539</c:v>
                </c:pt>
                <c:pt idx="22">
                  <c:v>39630</c:v>
                </c:pt>
                <c:pt idx="23">
                  <c:v>39722</c:v>
                </c:pt>
                <c:pt idx="24">
                  <c:v>39814</c:v>
                </c:pt>
                <c:pt idx="25">
                  <c:v>39904</c:v>
                </c:pt>
                <c:pt idx="26">
                  <c:v>39995</c:v>
                </c:pt>
                <c:pt idx="27">
                  <c:v>40087</c:v>
                </c:pt>
                <c:pt idx="28">
                  <c:v>40179</c:v>
                </c:pt>
                <c:pt idx="29">
                  <c:v>40269</c:v>
                </c:pt>
                <c:pt idx="30">
                  <c:v>40360</c:v>
                </c:pt>
                <c:pt idx="31">
                  <c:v>40452</c:v>
                </c:pt>
                <c:pt idx="32">
                  <c:v>40544</c:v>
                </c:pt>
                <c:pt idx="33">
                  <c:v>40634</c:v>
                </c:pt>
                <c:pt idx="34">
                  <c:v>40725</c:v>
                </c:pt>
                <c:pt idx="35">
                  <c:v>40817</c:v>
                </c:pt>
                <c:pt idx="36">
                  <c:v>40909</c:v>
                </c:pt>
                <c:pt idx="37">
                  <c:v>41000</c:v>
                </c:pt>
                <c:pt idx="38">
                  <c:v>41091</c:v>
                </c:pt>
                <c:pt idx="39">
                  <c:v>41183</c:v>
                </c:pt>
                <c:pt idx="40">
                  <c:v>41275</c:v>
                </c:pt>
                <c:pt idx="41">
                  <c:v>41365</c:v>
                </c:pt>
                <c:pt idx="42">
                  <c:v>41456</c:v>
                </c:pt>
                <c:pt idx="43">
                  <c:v>41548</c:v>
                </c:pt>
                <c:pt idx="44">
                  <c:v>41640</c:v>
                </c:pt>
                <c:pt idx="45">
                  <c:v>41730</c:v>
                </c:pt>
                <c:pt idx="46">
                  <c:v>41821</c:v>
                </c:pt>
                <c:pt idx="47">
                  <c:v>41913</c:v>
                </c:pt>
                <c:pt idx="48">
                  <c:v>42005</c:v>
                </c:pt>
                <c:pt idx="49">
                  <c:v>42095</c:v>
                </c:pt>
                <c:pt idx="50">
                  <c:v>42186</c:v>
                </c:pt>
                <c:pt idx="51">
                  <c:v>42278</c:v>
                </c:pt>
                <c:pt idx="52">
                  <c:v>42370</c:v>
                </c:pt>
                <c:pt idx="53">
                  <c:v>42461</c:v>
                </c:pt>
                <c:pt idx="54">
                  <c:v>42552</c:v>
                </c:pt>
                <c:pt idx="55">
                  <c:v>42644</c:v>
                </c:pt>
                <c:pt idx="56">
                  <c:v>42736</c:v>
                </c:pt>
                <c:pt idx="57">
                  <c:v>42826</c:v>
                </c:pt>
                <c:pt idx="58">
                  <c:v>42917</c:v>
                </c:pt>
                <c:pt idx="59">
                  <c:v>43009</c:v>
                </c:pt>
                <c:pt idx="60">
                  <c:v>43101</c:v>
                </c:pt>
                <c:pt idx="61">
                  <c:v>43191</c:v>
                </c:pt>
                <c:pt idx="62">
                  <c:v>43282</c:v>
                </c:pt>
                <c:pt idx="63">
                  <c:v>43374</c:v>
                </c:pt>
                <c:pt idx="64">
                  <c:v>43466</c:v>
                </c:pt>
                <c:pt idx="65">
                  <c:v>43556</c:v>
                </c:pt>
                <c:pt idx="66">
                  <c:v>43647</c:v>
                </c:pt>
                <c:pt idx="67">
                  <c:v>43739</c:v>
                </c:pt>
                <c:pt idx="68">
                  <c:v>43831</c:v>
                </c:pt>
                <c:pt idx="69">
                  <c:v>43922</c:v>
                </c:pt>
                <c:pt idx="70">
                  <c:v>44013</c:v>
                </c:pt>
                <c:pt idx="71">
                  <c:v>44105</c:v>
                </c:pt>
                <c:pt idx="72">
                  <c:v>44197</c:v>
                </c:pt>
                <c:pt idx="73">
                  <c:v>44287</c:v>
                </c:pt>
                <c:pt idx="74">
                  <c:v>44378</c:v>
                </c:pt>
                <c:pt idx="75">
                  <c:v>44470</c:v>
                </c:pt>
                <c:pt idx="76">
                  <c:v>44562</c:v>
                </c:pt>
                <c:pt idx="77">
                  <c:v>44652</c:v>
                </c:pt>
                <c:pt idx="78">
                  <c:v>44743</c:v>
                </c:pt>
                <c:pt idx="79">
                  <c:v>44835</c:v>
                </c:pt>
                <c:pt idx="80">
                  <c:v>44927</c:v>
                </c:pt>
                <c:pt idx="81">
                  <c:v>45017</c:v>
                </c:pt>
                <c:pt idx="82">
                  <c:v>45108</c:v>
                </c:pt>
                <c:pt idx="83">
                  <c:v>45200</c:v>
                </c:pt>
                <c:pt idx="84">
                  <c:v>45292</c:v>
                </c:pt>
                <c:pt idx="85">
                  <c:v>45383</c:v>
                </c:pt>
                <c:pt idx="86">
                  <c:v>45474</c:v>
                </c:pt>
                <c:pt idx="87">
                  <c:v>45566</c:v>
                </c:pt>
                <c:pt idx="88">
                  <c:v>45658</c:v>
                </c:pt>
                <c:pt idx="89">
                  <c:v>45748</c:v>
                </c:pt>
                <c:pt idx="90">
                  <c:v>45839</c:v>
                </c:pt>
                <c:pt idx="91">
                  <c:v>45931</c:v>
                </c:pt>
                <c:pt idx="92">
                  <c:v>46023</c:v>
                </c:pt>
                <c:pt idx="93">
                  <c:v>46113</c:v>
                </c:pt>
                <c:pt idx="94">
                  <c:v>46204</c:v>
                </c:pt>
                <c:pt idx="95">
                  <c:v>46296</c:v>
                </c:pt>
                <c:pt idx="96">
                  <c:v>46388</c:v>
                </c:pt>
                <c:pt idx="97">
                  <c:v>46478</c:v>
                </c:pt>
                <c:pt idx="98">
                  <c:v>46569</c:v>
                </c:pt>
                <c:pt idx="99">
                  <c:v>46661</c:v>
                </c:pt>
                <c:pt idx="100">
                  <c:v>46753</c:v>
                </c:pt>
                <c:pt idx="101">
                  <c:v>46844</c:v>
                </c:pt>
              </c:numCache>
            </c:numRef>
          </c:cat>
          <c:val>
            <c:numRef>
              <c:f>'GDP Forecast'!$D$2:$D$103</c:f>
              <c:numCache>
                <c:formatCode>General</c:formatCode>
                <c:ptCount val="102"/>
                <c:pt idx="28" formatCode="0.0">
                  <c:v>0.9</c:v>
                </c:pt>
                <c:pt idx="29" formatCode="0.0">
                  <c:v>-4.4238484238820819E-2</c:v>
                </c:pt>
                <c:pt idx="30" formatCode="0.0">
                  <c:v>-0.41458122412390486</c:v>
                </c:pt>
                <c:pt idx="31" formatCode="0.0">
                  <c:v>-0.63697601648749047</c:v>
                </c:pt>
                <c:pt idx="32" formatCode="0.0">
                  <c:v>-1.6192742514940173</c:v>
                </c:pt>
                <c:pt idx="33" formatCode="0.0">
                  <c:v>-1.98183384093007</c:v>
                </c:pt>
                <c:pt idx="34" formatCode="0.0">
                  <c:v>-2.3938364752265202</c:v>
                </c:pt>
                <c:pt idx="35" formatCode="0.0">
                  <c:v>-2.3656512042064408</c:v>
                </c:pt>
                <c:pt idx="36" formatCode="0.0">
                  <c:v>-2.35054398103915</c:v>
                </c:pt>
                <c:pt idx="37" formatCode="0.0">
                  <c:v>-2.5670290705494856</c:v>
                </c:pt>
                <c:pt idx="38" formatCode="0.0">
                  <c:v>-2.3606270722266087</c:v>
                </c:pt>
                <c:pt idx="39" formatCode="0.0">
                  <c:v>-2.5706832166818017</c:v>
                </c:pt>
                <c:pt idx="40" formatCode="0.0">
                  <c:v>-2.7112901188741154</c:v>
                </c:pt>
                <c:pt idx="41" formatCode="0.0">
                  <c:v>-2.7819880909776433</c:v>
                </c:pt>
                <c:pt idx="42" formatCode="0.0">
                  <c:v>-3.6510848008129688</c:v>
                </c:pt>
                <c:pt idx="43" formatCode="0.0">
                  <c:v>-3.9238608719364221</c:v>
                </c:pt>
                <c:pt idx="44" formatCode="0.0">
                  <c:v>-4.2619200434231121</c:v>
                </c:pt>
                <c:pt idx="45" formatCode="0.0">
                  <c:v>-4.171231969124225</c:v>
                </c:pt>
                <c:pt idx="46" formatCode="0.0">
                  <c:v>-4.1022663597624405</c:v>
                </c:pt>
                <c:pt idx="47" formatCode="0.0">
                  <c:v>-4.2716449922812592</c:v>
                </c:pt>
                <c:pt idx="48" formatCode="0.0">
                  <c:v>-4.0235468353475703</c:v>
                </c:pt>
                <c:pt idx="49" formatCode="0.0">
                  <c:v>-4.1962593939343655</c:v>
                </c:pt>
                <c:pt idx="50" formatCode="0.0">
                  <c:v>-4.3032807370862427</c:v>
                </c:pt>
                <c:pt idx="51" formatCode="0.0">
                  <c:v>-4.343494547521936</c:v>
                </c:pt>
                <c:pt idx="52" formatCode="0.0">
                  <c:v>-5.1847535155299838</c:v>
                </c:pt>
                <c:pt idx="53" formatCode="0.0">
                  <c:v>-5.4319732004291774</c:v>
                </c:pt>
                <c:pt idx="54" formatCode="0.0">
                  <c:v>-5.7464602146030366</c:v>
                </c:pt>
                <c:pt idx="55" formatCode="0.0">
                  <c:v>-5.633939357467705</c:v>
                </c:pt>
                <c:pt idx="56" formatCode="0.0">
                  <c:v>-5.544676344946045</c:v>
                </c:pt>
                <c:pt idx="57" formatCode="0.0">
                  <c:v>-5.6951213450104543</c:v>
                </c:pt>
                <c:pt idx="58" formatCode="0.0">
                  <c:v>-5.4293077053352405</c:v>
                </c:pt>
                <c:pt idx="59" formatCode="0.0">
                  <c:v>-5.5853651998597034</c:v>
                </c:pt>
                <c:pt idx="60" formatCode="0.0">
                  <c:v>-5.6767529583264649</c:v>
                </c:pt>
                <c:pt idx="61" formatCode="0.0">
                  <c:v>-5.7022263903041237</c:v>
                </c:pt>
                <c:pt idx="62" formatCode="0.0">
                  <c:v>-6.5295571454103429</c:v>
                </c:pt>
                <c:pt idx="63" formatCode="0.0">
                  <c:v>-6.763589740445962</c:v>
                </c:pt>
                <c:pt idx="64" formatCode="0.0">
                  <c:v>-7.0655682001076885</c:v>
                </c:pt>
                <c:pt idx="65" formatCode="0.0">
                  <c:v>-6.9411619311355235</c:v>
                </c:pt>
                <c:pt idx="66" formatCode="0.0">
                  <c:v>-6.8405874155265467</c:v>
                </c:pt>
                <c:pt idx="67" formatCode="0.0">
                  <c:v>-6.98025088768087</c:v>
                </c:pt>
                <c:pt idx="68" formatCode="0.0">
                  <c:v>-6.7041463463305551</c:v>
                </c:pt>
                <c:pt idx="69" formatCode="0.0">
                  <c:v>-6.8503481485409878</c:v>
                </c:pt>
                <c:pt idx="70" formatCode="0.0">
                  <c:v>-6.9323244897828769</c:v>
                </c:pt>
                <c:pt idx="71" formatCode="0.0">
                  <c:v>-6.9487809831357268</c:v>
                </c:pt>
                <c:pt idx="72" formatCode="0.0">
                  <c:v>-7.7674631264363674</c:v>
                </c:pt>
                <c:pt idx="73" formatCode="0.0">
                  <c:v>-7.9931916524390907</c:v>
                </c:pt>
                <c:pt idx="74" formatCode="0.0">
                  <c:v>-8.2871888998928025</c:v>
                </c:pt>
                <c:pt idx="75" formatCode="0.0">
                  <c:v>-8.1551044548007354</c:v>
                </c:pt>
                <c:pt idx="76" formatCode="0.0">
                  <c:v>-8.0471366416962571</c:v>
                </c:pt>
                <c:pt idx="77" formatCode="0.0">
                  <c:v>-8.1796750250366728</c:v>
                </c:pt>
                <c:pt idx="78" formatCode="0.0">
                  <c:v>-7.8966982676315212</c:v>
                </c:pt>
                <c:pt idx="79" formatCode="0.0">
                  <c:v>-8.0362528339681685</c:v>
                </c:pt>
                <c:pt idx="80" formatCode="0.0">
                  <c:v>-8.1118218371776774</c:v>
                </c:pt>
                <c:pt idx="81" formatCode="0.0">
                  <c:v>-8.1220845711236951</c:v>
                </c:pt>
                <c:pt idx="82" formatCode="0.0">
                  <c:v>-8.9347753420105711</c:v>
                </c:pt>
                <c:pt idx="83" formatCode="0.0">
                  <c:v>-9.1547044938165616</c:v>
                </c:pt>
                <c:pt idx="84" formatCode="0.0">
                  <c:v>-9.4430847066975048</c:v>
                </c:pt>
                <c:pt idx="85" formatCode="0.0">
                  <c:v>-9.3055565734725008</c:v>
                </c:pt>
                <c:pt idx="86" formatCode="0.0">
                  <c:v>-9.1923100330275638</c:v>
                </c:pt>
                <c:pt idx="87" formatCode="0.0">
                  <c:v>-9.3197268198845773</c:v>
                </c:pt>
                <c:pt idx="88" formatCode="0.0">
                  <c:v>-9.0317782761175103</c:v>
                </c:pt>
                <c:pt idx="89" formatCode="0.0">
                  <c:v>-9.1664938400403528</c:v>
                </c:pt>
                <c:pt idx="90" formatCode="0.0">
                  <c:v>-9.2373708295128463</c:v>
                </c:pt>
                <c:pt idx="91" formatCode="0.0">
                  <c:v>-9.2430720423220158</c:v>
                </c:pt>
                <c:pt idx="92" formatCode="0.0">
                  <c:v>-10.051326122161401</c:v>
                </c:pt>
                <c:pt idx="93" formatCode="0.0">
                  <c:v>-10.266938087352898</c:v>
                </c:pt>
                <c:pt idx="94" formatCode="0.0">
                  <c:v>-10.55111560391158</c:v>
                </c:pt>
                <c:pt idx="95" formatCode="0.0">
                  <c:v>-10.409494538986582</c:v>
                </c:pt>
                <c:pt idx="96" formatCode="0.0">
                  <c:v>-10.292260373272216</c:v>
                </c:pt>
                <c:pt idx="97" formatCode="0.0">
                  <c:v>-10.415790631423739</c:v>
                </c:pt>
                <c:pt idx="98" formatCode="0.0">
                  <c:v>-10.124052676472004</c:v>
                </c:pt>
                <c:pt idx="99" formatCode="0.0">
                  <c:v>-10.255064275709691</c:v>
                </c:pt>
                <c:pt idx="100" formatCode="0.0">
                  <c:v>-10.32233518497573</c:v>
                </c:pt>
                <c:pt idx="101" formatCode="0.0">
                  <c:v>-10.324516722279348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E-4246-B97D-0FABA005E2E4}"/>
            </c:ext>
          </c:extLst>
        </c:ser>
        <c:ser>
          <c:idx val="3"/>
          <c:order val="3"/>
          <c:tx>
            <c:strRef>
              <c:f>'GDP Forecast'!$E$1</c:f>
              <c:strCache>
                <c:ptCount val="1"/>
                <c:pt idx="0">
                  <c:v>Upper Confidence Bound(UK GDP (%))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'GDP Forecast'!$A$2:$A$103</c:f>
              <c:numCache>
                <c:formatCode>m/d/yyyy</c:formatCode>
                <c:ptCount val="102"/>
                <c:pt idx="0">
                  <c:v>37622</c:v>
                </c:pt>
                <c:pt idx="1">
                  <c:v>37712</c:v>
                </c:pt>
                <c:pt idx="2">
                  <c:v>37803</c:v>
                </c:pt>
                <c:pt idx="3">
                  <c:v>37895</c:v>
                </c:pt>
                <c:pt idx="4">
                  <c:v>37987</c:v>
                </c:pt>
                <c:pt idx="5">
                  <c:v>38078</c:v>
                </c:pt>
                <c:pt idx="6">
                  <c:v>38169</c:v>
                </c:pt>
                <c:pt idx="7">
                  <c:v>38261</c:v>
                </c:pt>
                <c:pt idx="8">
                  <c:v>38353</c:v>
                </c:pt>
                <c:pt idx="9">
                  <c:v>38443</c:v>
                </c:pt>
                <c:pt idx="10">
                  <c:v>38534</c:v>
                </c:pt>
                <c:pt idx="11">
                  <c:v>38626</c:v>
                </c:pt>
                <c:pt idx="12">
                  <c:v>38718</c:v>
                </c:pt>
                <c:pt idx="13">
                  <c:v>38808</c:v>
                </c:pt>
                <c:pt idx="14">
                  <c:v>38899</c:v>
                </c:pt>
                <c:pt idx="15">
                  <c:v>38991</c:v>
                </c:pt>
                <c:pt idx="16">
                  <c:v>39083</c:v>
                </c:pt>
                <c:pt idx="17">
                  <c:v>39173</c:v>
                </c:pt>
                <c:pt idx="18">
                  <c:v>39264</c:v>
                </c:pt>
                <c:pt idx="19">
                  <c:v>39356</c:v>
                </c:pt>
                <c:pt idx="20">
                  <c:v>39448</c:v>
                </c:pt>
                <c:pt idx="21">
                  <c:v>39539</c:v>
                </c:pt>
                <c:pt idx="22">
                  <c:v>39630</c:v>
                </c:pt>
                <c:pt idx="23">
                  <c:v>39722</c:v>
                </c:pt>
                <c:pt idx="24">
                  <c:v>39814</c:v>
                </c:pt>
                <c:pt idx="25">
                  <c:v>39904</c:v>
                </c:pt>
                <c:pt idx="26">
                  <c:v>39995</c:v>
                </c:pt>
                <c:pt idx="27">
                  <c:v>40087</c:v>
                </c:pt>
                <c:pt idx="28">
                  <c:v>40179</c:v>
                </c:pt>
                <c:pt idx="29">
                  <c:v>40269</c:v>
                </c:pt>
                <c:pt idx="30">
                  <c:v>40360</c:v>
                </c:pt>
                <c:pt idx="31">
                  <c:v>40452</c:v>
                </c:pt>
                <c:pt idx="32">
                  <c:v>40544</c:v>
                </c:pt>
                <c:pt idx="33">
                  <c:v>40634</c:v>
                </c:pt>
                <c:pt idx="34">
                  <c:v>40725</c:v>
                </c:pt>
                <c:pt idx="35">
                  <c:v>40817</c:v>
                </c:pt>
                <c:pt idx="36">
                  <c:v>40909</c:v>
                </c:pt>
                <c:pt idx="37">
                  <c:v>41000</c:v>
                </c:pt>
                <c:pt idx="38">
                  <c:v>41091</c:v>
                </c:pt>
                <c:pt idx="39">
                  <c:v>41183</c:v>
                </c:pt>
                <c:pt idx="40">
                  <c:v>41275</c:v>
                </c:pt>
                <c:pt idx="41">
                  <c:v>41365</c:v>
                </c:pt>
                <c:pt idx="42">
                  <c:v>41456</c:v>
                </c:pt>
                <c:pt idx="43">
                  <c:v>41548</c:v>
                </c:pt>
                <c:pt idx="44">
                  <c:v>41640</c:v>
                </c:pt>
                <c:pt idx="45">
                  <c:v>41730</c:v>
                </c:pt>
                <c:pt idx="46">
                  <c:v>41821</c:v>
                </c:pt>
                <c:pt idx="47">
                  <c:v>41913</c:v>
                </c:pt>
                <c:pt idx="48">
                  <c:v>42005</c:v>
                </c:pt>
                <c:pt idx="49">
                  <c:v>42095</c:v>
                </c:pt>
                <c:pt idx="50">
                  <c:v>42186</c:v>
                </c:pt>
                <c:pt idx="51">
                  <c:v>42278</c:v>
                </c:pt>
                <c:pt idx="52">
                  <c:v>42370</c:v>
                </c:pt>
                <c:pt idx="53">
                  <c:v>42461</c:v>
                </c:pt>
                <c:pt idx="54">
                  <c:v>42552</c:v>
                </c:pt>
                <c:pt idx="55">
                  <c:v>42644</c:v>
                </c:pt>
                <c:pt idx="56">
                  <c:v>42736</c:v>
                </c:pt>
                <c:pt idx="57">
                  <c:v>42826</c:v>
                </c:pt>
                <c:pt idx="58">
                  <c:v>42917</c:v>
                </c:pt>
                <c:pt idx="59">
                  <c:v>43009</c:v>
                </c:pt>
                <c:pt idx="60">
                  <c:v>43101</c:v>
                </c:pt>
                <c:pt idx="61">
                  <c:v>43191</c:v>
                </c:pt>
                <c:pt idx="62">
                  <c:v>43282</c:v>
                </c:pt>
                <c:pt idx="63">
                  <c:v>43374</c:v>
                </c:pt>
                <c:pt idx="64">
                  <c:v>43466</c:v>
                </c:pt>
                <c:pt idx="65">
                  <c:v>43556</c:v>
                </c:pt>
                <c:pt idx="66">
                  <c:v>43647</c:v>
                </c:pt>
                <c:pt idx="67">
                  <c:v>43739</c:v>
                </c:pt>
                <c:pt idx="68">
                  <c:v>43831</c:v>
                </c:pt>
                <c:pt idx="69">
                  <c:v>43922</c:v>
                </c:pt>
                <c:pt idx="70">
                  <c:v>44013</c:v>
                </c:pt>
                <c:pt idx="71">
                  <c:v>44105</c:v>
                </c:pt>
                <c:pt idx="72">
                  <c:v>44197</c:v>
                </c:pt>
                <c:pt idx="73">
                  <c:v>44287</c:v>
                </c:pt>
                <c:pt idx="74">
                  <c:v>44378</c:v>
                </c:pt>
                <c:pt idx="75">
                  <c:v>44470</c:v>
                </c:pt>
                <c:pt idx="76">
                  <c:v>44562</c:v>
                </c:pt>
                <c:pt idx="77">
                  <c:v>44652</c:v>
                </c:pt>
                <c:pt idx="78">
                  <c:v>44743</c:v>
                </c:pt>
                <c:pt idx="79">
                  <c:v>44835</c:v>
                </c:pt>
                <c:pt idx="80">
                  <c:v>44927</c:v>
                </c:pt>
                <c:pt idx="81">
                  <c:v>45017</c:v>
                </c:pt>
                <c:pt idx="82">
                  <c:v>45108</c:v>
                </c:pt>
                <c:pt idx="83">
                  <c:v>45200</c:v>
                </c:pt>
                <c:pt idx="84">
                  <c:v>45292</c:v>
                </c:pt>
                <c:pt idx="85">
                  <c:v>45383</c:v>
                </c:pt>
                <c:pt idx="86">
                  <c:v>45474</c:v>
                </c:pt>
                <c:pt idx="87">
                  <c:v>45566</c:v>
                </c:pt>
                <c:pt idx="88">
                  <c:v>45658</c:v>
                </c:pt>
                <c:pt idx="89">
                  <c:v>45748</c:v>
                </c:pt>
                <c:pt idx="90">
                  <c:v>45839</c:v>
                </c:pt>
                <c:pt idx="91">
                  <c:v>45931</c:v>
                </c:pt>
                <c:pt idx="92">
                  <c:v>46023</c:v>
                </c:pt>
                <c:pt idx="93">
                  <c:v>46113</c:v>
                </c:pt>
                <c:pt idx="94">
                  <c:v>46204</c:v>
                </c:pt>
                <c:pt idx="95">
                  <c:v>46296</c:v>
                </c:pt>
                <c:pt idx="96">
                  <c:v>46388</c:v>
                </c:pt>
                <c:pt idx="97">
                  <c:v>46478</c:v>
                </c:pt>
                <c:pt idx="98">
                  <c:v>46569</c:v>
                </c:pt>
                <c:pt idx="99">
                  <c:v>46661</c:v>
                </c:pt>
                <c:pt idx="100">
                  <c:v>46753</c:v>
                </c:pt>
                <c:pt idx="101">
                  <c:v>46844</c:v>
                </c:pt>
              </c:numCache>
            </c:numRef>
          </c:cat>
          <c:val>
            <c:numRef>
              <c:f>'GDP Forecast'!$E$2:$E$103</c:f>
              <c:numCache>
                <c:formatCode>General</c:formatCode>
                <c:ptCount val="102"/>
                <c:pt idx="28" formatCode="0.0">
                  <c:v>0.9</c:v>
                </c:pt>
                <c:pt idx="29" formatCode="0.0">
                  <c:v>1.6969087872790907</c:v>
                </c:pt>
                <c:pt idx="30" formatCode="0.0">
                  <c:v>2.0465419922511159</c:v>
                </c:pt>
                <c:pt idx="31" formatCode="0.0">
                  <c:v>2.3777746045912069</c:v>
                </c:pt>
                <c:pt idx="32" formatCode="0.0">
                  <c:v>1.8630211621153323</c:v>
                </c:pt>
                <c:pt idx="33" formatCode="0.0">
                  <c:v>1.9130491702037338</c:v>
                </c:pt>
                <c:pt idx="34" formatCode="0.0">
                  <c:v>1.8746438560862608</c:v>
                </c:pt>
                <c:pt idx="35" formatCode="0.0">
                  <c:v>2.246920683145385</c:v>
                </c:pt>
                <c:pt idx="36" formatCode="0.0">
                  <c:v>2.5827921077712728</c:v>
                </c:pt>
                <c:pt idx="37" formatCode="0.0">
                  <c:v>2.6680341620681038</c:v>
                </c:pt>
                <c:pt idx="38" formatCode="0.0">
                  <c:v>3.1602489209661044</c:v>
                </c:pt>
                <c:pt idx="39" formatCode="0.0">
                  <c:v>3.2229753684615674</c:v>
                </c:pt>
                <c:pt idx="40" formatCode="0.0">
                  <c:v>3.3428727357408223</c:v>
                </c:pt>
                <c:pt idx="41" formatCode="0.0">
                  <c:v>3.5224085278208559</c:v>
                </c:pt>
                <c:pt idx="42" formatCode="0.0">
                  <c:v>2.8944535601737797</c:v>
                </c:pt>
                <c:pt idx="43" formatCode="0.0">
                  <c:v>2.8546980499495813</c:v>
                </c:pt>
                <c:pt idx="44" formatCode="0.0">
                  <c:v>2.7423492730223482</c:v>
                </c:pt>
                <c:pt idx="45" formatCode="0.0">
                  <c:v>3.0521232968026655</c:v>
                </c:pt>
                <c:pt idx="46" formatCode="0.0">
                  <c:v>3.3341363352340587</c:v>
                </c:pt>
                <c:pt idx="47" formatCode="0.0">
                  <c:v>3.3722719325393737</c:v>
                </c:pt>
                <c:pt idx="48" formatCode="0.0">
                  <c:v>3.8227905328265619</c:v>
                </c:pt>
                <c:pt idx="49" formatCode="0.0">
                  <c:v>3.8481733944536276</c:v>
                </c:pt>
                <c:pt idx="50" formatCode="0.0">
                  <c:v>3.9344852026924455</c:v>
                </c:pt>
                <c:pt idx="51" formatCode="0.0">
                  <c:v>4.0835368331046444</c:v>
                </c:pt>
                <c:pt idx="52" formatCode="0.0">
                  <c:v>3.4277441236302906</c:v>
                </c:pt>
                <c:pt idx="53" formatCode="0.0">
                  <c:v>3.3624322271818334</c:v>
                </c:pt>
                <c:pt idx="54" formatCode="0.0">
                  <c:v>3.226511292941769</c:v>
                </c:pt>
                <c:pt idx="55" formatCode="0.0">
                  <c:v>3.5144525338856405</c:v>
                </c:pt>
                <c:pt idx="56" formatCode="0.0">
                  <c:v>3.7761681691571587</c:v>
                </c:pt>
                <c:pt idx="57" formatCode="0.0">
                  <c:v>3.7953701340080652</c:v>
                </c:pt>
                <c:pt idx="58" formatCode="0.0">
                  <c:v>4.2281732515537289</c:v>
                </c:pt>
                <c:pt idx="59" formatCode="0.0">
                  <c:v>4.2369010491184618</c:v>
                </c:pt>
                <c:pt idx="60" formatCode="0.0">
                  <c:v>4.3075792726721636</c:v>
                </c:pt>
                <c:pt idx="61" formatCode="0.0">
                  <c:v>4.4418905246263281</c:v>
                </c:pt>
                <c:pt idx="62" formatCode="0.0">
                  <c:v>3.7721696022501456</c:v>
                </c:pt>
                <c:pt idx="63" formatCode="0.0">
                  <c:v>3.6936706159381139</c:v>
                </c:pt>
                <c:pt idx="64" formatCode="0.0">
                  <c:v>3.5452411271859168</c:v>
                </c:pt>
                <c:pt idx="65" formatCode="0.0">
                  <c:v>3.8212969562929557</c:v>
                </c:pt>
                <c:pt idx="66" formatCode="0.0">
                  <c:v>4.0717010884771563</c:v>
                </c:pt>
                <c:pt idx="67" formatCode="0.0">
                  <c:v>4.0801215254179768</c:v>
                </c:pt>
                <c:pt idx="68" formatCode="0.0">
                  <c:v>4.5026337412885393</c:v>
                </c:pt>
                <c:pt idx="69" formatCode="0.0">
                  <c:v>4.5015058465392421</c:v>
                </c:pt>
                <c:pt idx="70" formatCode="0.0">
                  <c:v>4.5627726528680732</c:v>
                </c:pt>
                <c:pt idx="71" formatCode="0.0">
                  <c:v>4.688066966197427</c:v>
                </c:pt>
                <c:pt idx="72" formatCode="0.0">
                  <c:v>4.009697432015666</c:v>
                </c:pt>
                <c:pt idx="73" formatCode="0.0">
                  <c:v>3.9228943766707385</c:v>
                </c:pt>
                <c:pt idx="74" formatCode="0.0">
                  <c:v>3.7664836757105267</c:v>
                </c:pt>
                <c:pt idx="75" formatCode="0.0">
                  <c:v>4.0348613286976649</c:v>
                </c:pt>
                <c:pt idx="76" formatCode="0.0">
                  <c:v>4.2778721633863634</c:v>
                </c:pt>
                <c:pt idx="77" formatCode="0.0">
                  <c:v>4.2791675115132755</c:v>
                </c:pt>
                <c:pt idx="78" formatCode="0.0">
                  <c:v>4.6948075113290013</c:v>
                </c:pt>
                <c:pt idx="79" formatCode="0.0">
                  <c:v>4.6870323807059187</c:v>
                </c:pt>
                <c:pt idx="80" formatCode="0.0">
                  <c:v>4.7418918490023678</c:v>
                </c:pt>
                <c:pt idx="81" formatCode="0.0">
                  <c:v>4.8609924029248921</c:v>
                </c:pt>
                <c:pt idx="82" formatCode="0.0">
                  <c:v>4.1766314963293674</c:v>
                </c:pt>
                <c:pt idx="83" formatCode="0.0">
                  <c:v>4.0840290667877053</c:v>
                </c:pt>
                <c:pt idx="84" formatCode="0.0">
                  <c:v>3.9220013312547248</c:v>
                </c:pt>
                <c:pt idx="85" formatCode="0.0">
                  <c:v>4.1849352961089261</c:v>
                </c:pt>
                <c:pt idx="86" formatCode="0.0">
                  <c:v>4.4226674034571669</c:v>
                </c:pt>
                <c:pt idx="87" formatCode="0.0">
                  <c:v>4.4188411551006759</c:v>
                </c:pt>
                <c:pt idx="88" formatCode="0.0">
                  <c:v>4.8295093685544854</c:v>
                </c:pt>
                <c:pt idx="89" formatCode="0.0">
                  <c:v>4.8168952355175989</c:v>
                </c:pt>
                <c:pt idx="90" formatCode="0.0">
                  <c:v>4.8670626900770326</c:v>
                </c:pt>
                <c:pt idx="91" formatCode="0.0">
                  <c:v>4.9816017228627096</c:v>
                </c:pt>
                <c:pt idx="92" formatCode="0.0">
                  <c:v>4.2928041252196927</c:v>
                </c:pt>
                <c:pt idx="93" formatCode="0.0">
                  <c:v>4.1958845090635384</c:v>
                </c:pt>
                <c:pt idx="94" formatCode="0.0">
                  <c:v>4.0296540772082956</c:v>
                </c:pt>
                <c:pt idx="95" formatCode="0.0">
                  <c:v>4.2884951103625015</c:v>
                </c:pt>
                <c:pt idx="96" formatCode="0.0">
                  <c:v>4.5222395924413128</c:v>
                </c:pt>
                <c:pt idx="97" formatCode="0.0">
                  <c:v>4.5145268153793339</c:v>
                </c:pt>
                <c:pt idx="98" formatCode="0.0">
                  <c:v>4.9214056176484773</c:v>
                </c:pt>
                <c:pt idx="99" formatCode="0.0">
                  <c:v>4.9050875199264308</c:v>
                </c:pt>
                <c:pt idx="100" formatCode="0.0">
                  <c:v>4.9516488942794119</c:v>
                </c:pt>
                <c:pt idx="101" formatCode="0.0">
                  <c:v>5.062668251559538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E-4246-B97D-0FABA005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48319"/>
        <c:axId val="1903539999"/>
      </c:lineChart>
      <c:catAx>
        <c:axId val="19035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39999"/>
        <c:crosses val="autoZero"/>
        <c:auto val="1"/>
        <c:lblAlgn val="ctr"/>
        <c:lblOffset val="100"/>
        <c:noMultiLvlLbl val="0"/>
      </c:catAx>
      <c:valAx>
        <c:axId val="19035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GDP Growth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Histogram of UK Quarterly GDP Growth, 2003-2023</a:t>
            </a:r>
            <a:endParaRPr lang="en-US"/>
          </a:p>
        </cx:rich>
      </cx:tx>
    </cx:title>
    <cx:plotArea>
      <cx:plotAreaRegion>
        <cx:series layoutId="clusteredColumn" uniqueId="{39388756-E5B7-447C-A8AF-CC26E2D1F928}">
          <cx:tx>
            <cx:txData>
              <cx:f>_xlchart.v1.0</cx:f>
              <cx:v>UK GDP (%)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GDP Growth (%)</a:t>
                </a:r>
                <a:endParaRPr lang="en-US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Frequency</a:t>
                </a:r>
                <a:endParaRPr lang="en-US"/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Histogram of UK Quarterly Consumer Price Inflation, 2003-2023</a:t>
            </a:r>
            <a:endParaRPr lang="en-US"/>
          </a:p>
        </cx:rich>
      </cx:tx>
    </cx:title>
    <cx:plotArea>
      <cx:plotAreaRegion>
        <cx:series layoutId="clusteredColumn" uniqueId="{D9C0674B-017D-4D8E-AB6E-4FBBCEFE6ED8}">
          <cx:tx>
            <cx:txData>
              <cx:f>_xlchart.v1.2</cx:f>
              <cx:v>UK Consumer Price Inflation (%)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Inflation (%)</a:t>
                </a:r>
                <a:endParaRPr lang="en-US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Frequency</a:t>
                </a:r>
                <a:endParaRPr lang="en-US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Box Plot of UK Quarterly GDP Growth, 2003-2023</a:t>
            </a:r>
            <a:endParaRPr lang="en-US"/>
          </a:p>
        </cx:rich>
      </cx:tx>
    </cx:title>
    <cx:plotArea>
      <cx:plotAreaRegion>
        <cx:series layoutId="boxWhisker" uniqueId="{DF050965-4D48-4801-AA5C-B2A8DE7B0618}">
          <cx:tx>
            <cx:txData>
              <cx:f>_xlchart.v1.4</cx:f>
              <cx:v>UK GDP (%)</cx:v>
            </cx:txData>
          </cx:tx>
          <cx:spPr>
            <a:solidFill>
              <a:schemeClr val="tx1"/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GDP Growth (%)</a:t>
                </a:r>
                <a:endParaRPr lang="en-US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endParaRPr lang="en-US"/>
              </a:p>
            </cx:rich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Box Plot of UK Quarterly Consumer Price Inflation, 2003-2023</a:t>
            </a:r>
            <a:endParaRPr lang="en-US"/>
          </a:p>
        </cx:rich>
      </cx:tx>
    </cx:title>
    <cx:plotArea>
      <cx:plotAreaRegion>
        <cx:series layoutId="boxWhisker" uniqueId="{BBB99101-6A96-48EE-A2E3-64FBF6FB1F62}">
          <cx:tx>
            <cx:txData>
              <cx:f>_xlchart.v1.6</cx:f>
              <cx:v>UK Consumer Price Inflation 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Inflation (%)</a:t>
                </a:r>
                <a:endParaRPr lang="en-US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Axis Title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9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041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0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727075</xdr:colOff>
      <xdr:row>5</xdr:row>
      <xdr:rowOff>25400</xdr:rowOff>
    </xdr:from>
    <xdr:to>
      <xdr:col>8</xdr:col>
      <xdr:colOff>200025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720725</xdr:colOff>
      <xdr:row>3</xdr:row>
      <xdr:rowOff>82550</xdr:rowOff>
    </xdr:from>
    <xdr:to>
      <xdr:col>4</xdr:col>
      <xdr:colOff>949325</xdr:colOff>
      <xdr:row>19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041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041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041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03" totalsRowShown="0">
  <autoFilter ref="A1:E103"/>
  <tableColumns count="5">
    <tableColumn id="1" name="Date" dataDxfId="7"/>
    <tableColumn id="2" name="UK GDP (%)"/>
    <tableColumn id="3" name="Forecast(UK GDP (%))" dataDxfId="6">
      <calculatedColumnFormula>_xlfn.FORECAST.ETS(A2,$B$2:$B$30,$A$2:$A$30,1,1)</calculatedColumnFormula>
    </tableColumn>
    <tableColumn id="4" name="Lower Confidence Bound(UK GDP (%))" dataDxfId="5">
      <calculatedColumnFormula>C2-_xlfn.FORECAST.ETS.CONFINT(A2,$B$2:$B$30,$A$2:$A$30,0.95,1,1)</calculatedColumnFormula>
    </tableColumn>
    <tableColumn id="5" name="Upper Confidence Bound(UK GDP (%))" dataDxfId="4">
      <calculatedColumnFormula>C2+_xlfn.FORECAST.ETS.CONFINT(A2,$B$2:$B$30,$A$2:$A$30,0.95,1,1)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E103" totalsRowShown="0">
  <autoFilter ref="A1:E103"/>
  <tableColumns count="5">
    <tableColumn id="1" name="Date" dataDxfId="3"/>
    <tableColumn id="2" name="UK Consumer Price Inflation (%)"/>
    <tableColumn id="3" name="Forecast(UK Consumer Price Inflation (%))" dataDxfId="2">
      <calculatedColumnFormula>_xlfn.FORECAST.ETS(A2,$B$2:$B$30,$A$2:$A$30,1,1)</calculatedColumnFormula>
    </tableColumn>
    <tableColumn id="4" name="Lower Confidence Bound(UK Consumer Price Inflation (%))" dataDxfId="1">
      <calculatedColumnFormula>C2-_xlfn.FORECAST.ETS.CONFINT(A2,$B$2:$B$30,$A$2:$A$30,0.95,1,1)</calculatedColumnFormula>
    </tableColumn>
    <tableColumn id="5" name="Upper Confidence Bound(UK Consumer Price Inflation (%))" dataDxfId="0">
      <calculatedColumnFormula>C2+_xlfn.FORECAST.ETS.CONFINT(A2,$B$2:$B$30,$A$2:$A$30,0.95,1,1)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27.6328125" bestFit="1" customWidth="1"/>
    <col min="4" max="4" width="11.81640625" bestFit="1" customWidth="1"/>
  </cols>
  <sheetData>
    <row r="1" spans="1:4" x14ac:dyDescent="0.35">
      <c r="A1" s="5" t="s">
        <v>82</v>
      </c>
      <c r="B1" s="5"/>
      <c r="C1" s="5" t="s">
        <v>83</v>
      </c>
      <c r="D1" s="5"/>
    </row>
    <row r="2" spans="1:4" x14ac:dyDescent="0.35">
      <c r="A2" s="3"/>
      <c r="B2" s="3"/>
      <c r="C2" s="3"/>
      <c r="D2" s="3"/>
    </row>
    <row r="3" spans="1:4" x14ac:dyDescent="0.35">
      <c r="A3" s="3" t="s">
        <v>84</v>
      </c>
      <c r="B3" s="3">
        <v>0.37407407407407411</v>
      </c>
      <c r="C3" s="3" t="s">
        <v>84</v>
      </c>
      <c r="D3" s="3">
        <v>2.437037037037038</v>
      </c>
    </row>
    <row r="4" spans="1:4" x14ac:dyDescent="0.35">
      <c r="A4" s="3" t="s">
        <v>85</v>
      </c>
      <c r="B4" s="3">
        <v>0.35070377997597574</v>
      </c>
      <c r="C4" s="3" t="s">
        <v>85</v>
      </c>
      <c r="D4" s="3">
        <v>0.19474139582606798</v>
      </c>
    </row>
    <row r="5" spans="1:4" x14ac:dyDescent="0.35">
      <c r="A5" s="3" t="s">
        <v>86</v>
      </c>
      <c r="B5" s="3">
        <v>0.5</v>
      </c>
      <c r="C5" s="3" t="s">
        <v>86</v>
      </c>
      <c r="D5" s="3">
        <v>2.2000000000000002</v>
      </c>
    </row>
    <row r="6" spans="1:4" x14ac:dyDescent="0.35">
      <c r="A6" s="3" t="s">
        <v>87</v>
      </c>
      <c r="B6" s="3">
        <v>0.6</v>
      </c>
      <c r="C6" s="3" t="s">
        <v>87</v>
      </c>
      <c r="D6" s="3">
        <v>2.4</v>
      </c>
    </row>
    <row r="7" spans="1:4" x14ac:dyDescent="0.35">
      <c r="A7" s="3" t="s">
        <v>88</v>
      </c>
      <c r="B7" s="3">
        <v>3.1563340197837815</v>
      </c>
      <c r="C7" s="3" t="s">
        <v>88</v>
      </c>
      <c r="D7" s="3">
        <v>1.7526725624346118</v>
      </c>
    </row>
    <row r="8" spans="1:4" x14ac:dyDescent="0.35">
      <c r="A8" s="3" t="s">
        <v>89</v>
      </c>
      <c r="B8" s="3">
        <v>9.9624444444444453</v>
      </c>
      <c r="C8" s="3" t="s">
        <v>89</v>
      </c>
      <c r="D8" s="3">
        <v>3.071861111111108</v>
      </c>
    </row>
    <row r="9" spans="1:4" x14ac:dyDescent="0.35">
      <c r="A9" s="3" t="s">
        <v>90</v>
      </c>
      <c r="B9" s="3">
        <v>34.842805292330659</v>
      </c>
      <c r="C9" s="3" t="s">
        <v>90</v>
      </c>
      <c r="D9" s="3">
        <v>6.7633220650955161</v>
      </c>
    </row>
    <row r="10" spans="1:4" x14ac:dyDescent="0.35">
      <c r="A10" s="3" t="s">
        <v>91</v>
      </c>
      <c r="B10" s="3">
        <v>-2.1690857785859987</v>
      </c>
      <c r="C10" s="3" t="s">
        <v>91</v>
      </c>
      <c r="D10" s="3">
        <v>2.3881805060929016</v>
      </c>
    </row>
    <row r="11" spans="1:4" x14ac:dyDescent="0.35">
      <c r="A11" s="3" t="s">
        <v>92</v>
      </c>
      <c r="B11" s="3">
        <v>37.6</v>
      </c>
      <c r="C11" s="3" t="s">
        <v>92</v>
      </c>
      <c r="D11" s="3">
        <v>9.1</v>
      </c>
    </row>
    <row r="12" spans="1:4" x14ac:dyDescent="0.35">
      <c r="A12" s="3" t="s">
        <v>93</v>
      </c>
      <c r="B12" s="3">
        <v>-21</v>
      </c>
      <c r="C12" s="3" t="s">
        <v>93</v>
      </c>
      <c r="D12" s="3">
        <v>0.3</v>
      </c>
    </row>
    <row r="13" spans="1:4" x14ac:dyDescent="0.35">
      <c r="A13" s="3" t="s">
        <v>94</v>
      </c>
      <c r="B13" s="3">
        <v>16.600000000000001</v>
      </c>
      <c r="C13" s="3" t="s">
        <v>94</v>
      </c>
      <c r="D13" s="3">
        <v>9.4</v>
      </c>
    </row>
    <row r="14" spans="1:4" x14ac:dyDescent="0.35">
      <c r="A14" s="3" t="s">
        <v>95</v>
      </c>
      <c r="B14" s="3">
        <v>30.300000000000004</v>
      </c>
      <c r="C14" s="3" t="s">
        <v>95</v>
      </c>
      <c r="D14" s="3">
        <v>197.40000000000006</v>
      </c>
    </row>
    <row r="15" spans="1:4" ht="15" thickBot="1" x14ac:dyDescent="0.4">
      <c r="A15" s="4" t="s">
        <v>96</v>
      </c>
      <c r="B15" s="4">
        <v>81</v>
      </c>
      <c r="C15" s="4" t="s">
        <v>96</v>
      </c>
      <c r="D15" s="4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5" x14ac:dyDescent="0.35"/>
  <cols>
    <col min="1" max="1" width="27.54296875" bestFit="1" customWidth="1"/>
    <col min="2" max="2" width="12.453125" bestFit="1" customWidth="1"/>
    <col min="3" max="3" width="27.6328125" bestFit="1" customWidth="1"/>
  </cols>
  <sheetData>
    <row r="1" spans="1:3" x14ac:dyDescent="0.35">
      <c r="A1" s="5"/>
      <c r="B1" s="5" t="s">
        <v>82</v>
      </c>
      <c r="C1" s="5" t="s">
        <v>83</v>
      </c>
    </row>
    <row r="2" spans="1:3" x14ac:dyDescent="0.35">
      <c r="A2" s="3" t="s">
        <v>82</v>
      </c>
      <c r="B2" s="3">
        <v>1</v>
      </c>
      <c r="C2" s="3"/>
    </row>
    <row r="3" spans="1:3" ht="15" thickBot="1" x14ac:dyDescent="0.4">
      <c r="A3" s="4" t="s">
        <v>83</v>
      </c>
      <c r="B3" s="4">
        <v>-2.5831934246504561E-2</v>
      </c>
      <c r="C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B7" sqref="B7"/>
    </sheetView>
  </sheetViews>
  <sheetFormatPr defaultRowHeight="14.5" x14ac:dyDescent="0.35"/>
  <sheetData>
    <row r="1" spans="1:9" x14ac:dyDescent="0.35">
      <c r="A1" t="s">
        <v>97</v>
      </c>
    </row>
    <row r="2" spans="1:9" ht="15" thickBot="1" x14ac:dyDescent="0.4"/>
    <row r="3" spans="1:9" x14ac:dyDescent="0.35">
      <c r="A3" s="6" t="s">
        <v>98</v>
      </c>
      <c r="B3" s="6"/>
    </row>
    <row r="4" spans="1:9" x14ac:dyDescent="0.35">
      <c r="A4" s="3" t="s">
        <v>99</v>
      </c>
      <c r="B4" s="3">
        <v>2.5831934246498933E-2</v>
      </c>
    </row>
    <row r="5" spans="1:9" x14ac:dyDescent="0.35">
      <c r="A5" s="3" t="s">
        <v>100</v>
      </c>
      <c r="B5" s="3">
        <v>6.6728882691544404E-4</v>
      </c>
    </row>
    <row r="6" spans="1:9" x14ac:dyDescent="0.35">
      <c r="A6" s="3" t="s">
        <v>101</v>
      </c>
      <c r="B6" s="3">
        <v>-1.1982492327174235E-2</v>
      </c>
    </row>
    <row r="7" spans="1:9" x14ac:dyDescent="0.35">
      <c r="A7" s="3" t="s">
        <v>85</v>
      </c>
      <c r="B7" s="3">
        <v>1.7631419861443787</v>
      </c>
    </row>
    <row r="8" spans="1:9" ht="15" thickBot="1" x14ac:dyDescent="0.4">
      <c r="A8" s="4" t="s">
        <v>102</v>
      </c>
      <c r="B8" s="4">
        <v>81</v>
      </c>
    </row>
    <row r="10" spans="1:9" ht="15" thickBot="1" x14ac:dyDescent="0.4">
      <c r="A10" t="s">
        <v>103</v>
      </c>
    </row>
    <row r="11" spans="1:9" x14ac:dyDescent="0.35">
      <c r="A11" s="5"/>
      <c r="B11" s="5" t="s">
        <v>108</v>
      </c>
      <c r="C11" s="5" t="s">
        <v>109</v>
      </c>
      <c r="D11" s="5" t="s">
        <v>110</v>
      </c>
      <c r="E11" s="5" t="s">
        <v>111</v>
      </c>
      <c r="F11" s="5" t="s">
        <v>112</v>
      </c>
    </row>
    <row r="12" spans="1:9" x14ac:dyDescent="0.35">
      <c r="A12" s="3" t="s">
        <v>104</v>
      </c>
      <c r="B12" s="3">
        <v>1</v>
      </c>
      <c r="C12" s="3">
        <v>0.16398548778244049</v>
      </c>
      <c r="D12" s="3">
        <v>0.16398548778244049</v>
      </c>
      <c r="E12" s="3">
        <v>5.27510174909002E-2</v>
      </c>
      <c r="F12" s="3">
        <v>0.81893725352590097</v>
      </c>
    </row>
    <row r="13" spans="1:9" x14ac:dyDescent="0.35">
      <c r="A13" s="3" t="s">
        <v>105</v>
      </c>
      <c r="B13" s="3">
        <v>79</v>
      </c>
      <c r="C13" s="3">
        <v>245.58490340110637</v>
      </c>
      <c r="D13" s="3">
        <v>3.108669663305144</v>
      </c>
      <c r="E13" s="3"/>
      <c r="F13" s="3"/>
    </row>
    <row r="14" spans="1:9" ht="15" thickBot="1" x14ac:dyDescent="0.4">
      <c r="A14" s="4" t="s">
        <v>106</v>
      </c>
      <c r="B14" s="4">
        <v>80</v>
      </c>
      <c r="C14" s="4">
        <v>245.74888888888881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113</v>
      </c>
      <c r="C16" s="5" t="s">
        <v>85</v>
      </c>
      <c r="D16" s="5" t="s">
        <v>114</v>
      </c>
      <c r="E16" s="5" t="s">
        <v>115</v>
      </c>
      <c r="F16" s="5" t="s">
        <v>116</v>
      </c>
      <c r="G16" s="5" t="s">
        <v>117</v>
      </c>
      <c r="H16" s="5" t="s">
        <v>118</v>
      </c>
      <c r="I16" s="5" t="s">
        <v>119</v>
      </c>
    </row>
    <row r="17" spans="1:9" x14ac:dyDescent="0.35">
      <c r="A17" s="3" t="s">
        <v>107</v>
      </c>
      <c r="B17" s="3">
        <v>2.4424028109269638</v>
      </c>
      <c r="C17" s="3">
        <v>0.19729277299303086</v>
      </c>
      <c r="D17" s="3">
        <v>12.379585799694949</v>
      </c>
      <c r="E17" s="3">
        <v>3.4675153482833682E-20</v>
      </c>
      <c r="F17" s="3">
        <v>2.0497013694461006</v>
      </c>
      <c r="G17" s="3">
        <v>2.8351042524078269</v>
      </c>
      <c r="H17" s="3">
        <v>2.0497013694461006</v>
      </c>
      <c r="I17" s="3">
        <v>2.8351042524078269</v>
      </c>
    </row>
    <row r="18" spans="1:9" ht="15" thickBot="1" x14ac:dyDescent="0.4">
      <c r="A18" s="4" t="s">
        <v>82</v>
      </c>
      <c r="B18" s="4">
        <v>-1.4344148022573699E-2</v>
      </c>
      <c r="C18" s="4">
        <v>6.2453867529408326E-2</v>
      </c>
      <c r="D18" s="4">
        <v>-0.22967589662592658</v>
      </c>
      <c r="E18" s="4">
        <v>0.818937253525862</v>
      </c>
      <c r="F18" s="4">
        <v>-0.13865546177616911</v>
      </c>
      <c r="G18" s="4">
        <v>0.10996716573102172</v>
      </c>
      <c r="H18" s="4">
        <v>-0.13865546177616911</v>
      </c>
      <c r="I18" s="4">
        <v>0.10996716573102172</v>
      </c>
    </row>
    <row r="22" spans="1:9" x14ac:dyDescent="0.35">
      <c r="A22" t="s">
        <v>120</v>
      </c>
    </row>
    <row r="23" spans="1:9" ht="15" thickBot="1" x14ac:dyDescent="0.4"/>
    <row r="24" spans="1:9" x14ac:dyDescent="0.35">
      <c r="A24" s="5" t="s">
        <v>121</v>
      </c>
      <c r="B24" s="5" t="s">
        <v>122</v>
      </c>
      <c r="C24" s="5" t="s">
        <v>123</v>
      </c>
    </row>
    <row r="25" spans="1:9" x14ac:dyDescent="0.35">
      <c r="A25" s="3">
        <v>1</v>
      </c>
      <c r="B25" s="3">
        <v>2.4337963221134196</v>
      </c>
      <c r="C25" s="3">
        <v>-0.93379632211341956</v>
      </c>
    </row>
    <row r="26" spans="1:9" x14ac:dyDescent="0.35">
      <c r="A26" s="3">
        <v>2</v>
      </c>
      <c r="B26" s="3">
        <v>2.4294930777066472</v>
      </c>
      <c r="C26" s="3">
        <v>-1.1294930777066472</v>
      </c>
    </row>
    <row r="27" spans="1:9" x14ac:dyDescent="0.35">
      <c r="A27" s="3">
        <v>3</v>
      </c>
      <c r="B27" s="3">
        <v>2.4280586629043901</v>
      </c>
      <c r="C27" s="3">
        <v>-1.0280586629043902</v>
      </c>
    </row>
    <row r="28" spans="1:9" x14ac:dyDescent="0.35">
      <c r="A28" s="3">
        <v>4</v>
      </c>
      <c r="B28" s="3">
        <v>2.4309274925089048</v>
      </c>
      <c r="C28" s="3">
        <v>-1.1309274925089048</v>
      </c>
    </row>
    <row r="29" spans="1:9" x14ac:dyDescent="0.35">
      <c r="A29" s="3">
        <v>5</v>
      </c>
      <c r="B29" s="3">
        <v>2.4366651517179343</v>
      </c>
      <c r="C29" s="3">
        <v>-1.1366651517179343</v>
      </c>
    </row>
    <row r="30" spans="1:9" x14ac:dyDescent="0.35">
      <c r="A30" s="3">
        <v>6</v>
      </c>
      <c r="B30" s="3">
        <v>2.4352307369156767</v>
      </c>
      <c r="C30" s="3">
        <v>-1.1352307369156767</v>
      </c>
    </row>
    <row r="31" spans="1:9" x14ac:dyDescent="0.35">
      <c r="A31" s="3">
        <v>7</v>
      </c>
      <c r="B31" s="3">
        <v>2.439533981322449</v>
      </c>
      <c r="C31" s="3">
        <v>-1.139533981322449</v>
      </c>
    </row>
    <row r="32" spans="1:9" x14ac:dyDescent="0.35">
      <c r="A32" s="3">
        <v>8</v>
      </c>
      <c r="B32" s="3">
        <v>2.4380995665201914</v>
      </c>
      <c r="C32" s="3">
        <v>-0.93809956652019144</v>
      </c>
    </row>
    <row r="33" spans="1:3" x14ac:dyDescent="0.35">
      <c r="A33" s="3">
        <v>9</v>
      </c>
      <c r="B33" s="3">
        <v>2.4309274925089048</v>
      </c>
      <c r="C33" s="3">
        <v>-0.63092749250890479</v>
      </c>
    </row>
    <row r="34" spans="1:3" x14ac:dyDescent="0.35">
      <c r="A34" s="3">
        <v>10</v>
      </c>
      <c r="B34" s="3">
        <v>2.4294930777066472</v>
      </c>
      <c r="C34" s="3">
        <v>-0.52949307770664733</v>
      </c>
    </row>
    <row r="35" spans="1:3" x14ac:dyDescent="0.35">
      <c r="A35" s="3">
        <v>11</v>
      </c>
      <c r="B35" s="3">
        <v>2.4294930777066472</v>
      </c>
      <c r="C35" s="3">
        <v>-2.949307770664733E-2</v>
      </c>
    </row>
    <row r="36" spans="1:3" x14ac:dyDescent="0.35">
      <c r="A36" s="3">
        <v>12</v>
      </c>
      <c r="B36" s="3">
        <v>2.4280586629043901</v>
      </c>
      <c r="C36" s="3">
        <v>-0.22805866290438992</v>
      </c>
    </row>
    <row r="37" spans="1:3" x14ac:dyDescent="0.35">
      <c r="A37" s="3">
        <v>13</v>
      </c>
      <c r="B37" s="3">
        <v>2.4380995665201914</v>
      </c>
      <c r="C37" s="3">
        <v>-0.33809956652019135</v>
      </c>
    </row>
    <row r="38" spans="1:3" x14ac:dyDescent="0.35">
      <c r="A38" s="3">
        <v>14</v>
      </c>
      <c r="B38" s="3">
        <v>2.439533981322449</v>
      </c>
      <c r="C38" s="3">
        <v>-3.9533981322449119E-2</v>
      </c>
    </row>
    <row r="39" spans="1:3" x14ac:dyDescent="0.35">
      <c r="A39" s="3">
        <v>15</v>
      </c>
      <c r="B39" s="3">
        <v>2.4409683961247062</v>
      </c>
      <c r="C39" s="3">
        <v>5.9031603875293825E-2</v>
      </c>
    </row>
    <row r="40" spans="1:3" x14ac:dyDescent="0.35">
      <c r="A40" s="3">
        <v>16</v>
      </c>
      <c r="B40" s="3">
        <v>2.4366651517179343</v>
      </c>
      <c r="C40" s="3">
        <v>0.26333484828206588</v>
      </c>
    </row>
    <row r="41" spans="1:3" x14ac:dyDescent="0.35">
      <c r="A41" s="3">
        <v>17</v>
      </c>
      <c r="B41" s="3">
        <v>2.4280586629043901</v>
      </c>
      <c r="C41" s="3">
        <v>0.37194133709560973</v>
      </c>
    </row>
    <row r="42" spans="1:3" x14ac:dyDescent="0.35">
      <c r="A42" s="3">
        <v>18</v>
      </c>
      <c r="B42" s="3">
        <v>2.432361907311162</v>
      </c>
      <c r="C42" s="3">
        <v>0.16763809268883811</v>
      </c>
    </row>
    <row r="43" spans="1:3" x14ac:dyDescent="0.35">
      <c r="A43" s="3">
        <v>19</v>
      </c>
      <c r="B43" s="3">
        <v>2.4309274925089048</v>
      </c>
      <c r="C43" s="3">
        <v>-0.43092749250890483</v>
      </c>
    </row>
    <row r="44" spans="1:3" x14ac:dyDescent="0.35">
      <c r="A44" s="3">
        <v>20</v>
      </c>
      <c r="B44" s="3">
        <v>2.432361907311162</v>
      </c>
      <c r="C44" s="3">
        <v>-0.13236190731116215</v>
      </c>
    </row>
    <row r="45" spans="1:3" x14ac:dyDescent="0.35">
      <c r="A45" s="3">
        <v>21</v>
      </c>
      <c r="B45" s="3">
        <v>2.4352307369156767</v>
      </c>
      <c r="C45" s="3">
        <v>6.4769263084323292E-2</v>
      </c>
    </row>
    <row r="46" spans="1:3" x14ac:dyDescent="0.35">
      <c r="A46" s="3">
        <v>22</v>
      </c>
      <c r="B46" s="3">
        <v>2.4495748849382508</v>
      </c>
      <c r="C46" s="3">
        <v>0.850425115061749</v>
      </c>
    </row>
    <row r="47" spans="1:3" x14ac:dyDescent="0.35">
      <c r="A47" s="3">
        <v>23</v>
      </c>
      <c r="B47" s="3">
        <v>2.4639190329608245</v>
      </c>
      <c r="C47" s="3">
        <v>2.0360809670391755</v>
      </c>
    </row>
    <row r="48" spans="1:3" x14ac:dyDescent="0.35">
      <c r="A48" s="3">
        <v>24</v>
      </c>
      <c r="B48" s="3">
        <v>2.4739599365766258</v>
      </c>
      <c r="C48" s="3">
        <v>1.2260400634233743</v>
      </c>
    </row>
    <row r="49" spans="1:3" x14ac:dyDescent="0.35">
      <c r="A49" s="3">
        <v>25</v>
      </c>
      <c r="B49" s="3">
        <v>2.469656692169854</v>
      </c>
      <c r="C49" s="3">
        <v>0.43034330783014596</v>
      </c>
    </row>
    <row r="50" spans="1:3" x14ac:dyDescent="0.35">
      <c r="A50" s="3">
        <v>26</v>
      </c>
      <c r="B50" s="3">
        <v>2.4467060553337361</v>
      </c>
      <c r="C50" s="3">
        <v>-0.44670605533373609</v>
      </c>
    </row>
    <row r="51" spans="1:3" x14ac:dyDescent="0.35">
      <c r="A51" s="3">
        <v>27</v>
      </c>
      <c r="B51" s="3">
        <v>2.4409683961247062</v>
      </c>
      <c r="C51" s="3">
        <v>-1.0409683961247063</v>
      </c>
    </row>
    <row r="52" spans="1:3" x14ac:dyDescent="0.35">
      <c r="A52" s="3">
        <v>28</v>
      </c>
      <c r="B52" s="3">
        <v>2.4380995665201914</v>
      </c>
      <c r="C52" s="3">
        <v>-0.83809956652019135</v>
      </c>
    </row>
    <row r="53" spans="1:3" x14ac:dyDescent="0.35">
      <c r="A53" s="3">
        <v>29</v>
      </c>
      <c r="B53" s="3">
        <v>2.4294930777066472</v>
      </c>
      <c r="C53" s="3">
        <v>-2.949307770664733E-2</v>
      </c>
    </row>
    <row r="54" spans="1:3" x14ac:dyDescent="0.35">
      <c r="A54" s="3">
        <v>30</v>
      </c>
      <c r="B54" s="3">
        <v>2.4266242481021325</v>
      </c>
      <c r="C54" s="3">
        <v>7.3375751897867492E-2</v>
      </c>
    </row>
    <row r="55" spans="1:3" x14ac:dyDescent="0.35">
      <c r="A55" s="3">
        <v>31</v>
      </c>
      <c r="B55" s="3">
        <v>2.4337963221134196</v>
      </c>
      <c r="C55" s="3">
        <v>-0.13379632211341974</v>
      </c>
    </row>
    <row r="56" spans="1:3" x14ac:dyDescent="0.35">
      <c r="A56" s="3">
        <v>32</v>
      </c>
      <c r="B56" s="3">
        <v>2.4409683961247062</v>
      </c>
      <c r="C56" s="3">
        <v>0.259031603875294</v>
      </c>
    </row>
    <row r="57" spans="1:3" x14ac:dyDescent="0.35">
      <c r="A57" s="3">
        <v>33</v>
      </c>
      <c r="B57" s="3">
        <v>2.4380995665201914</v>
      </c>
      <c r="C57" s="3">
        <v>1.0619004334798086</v>
      </c>
    </row>
    <row r="58" spans="1:3" x14ac:dyDescent="0.35">
      <c r="A58" s="3">
        <v>34</v>
      </c>
      <c r="B58" s="3">
        <v>2.4409683961247062</v>
      </c>
      <c r="C58" s="3">
        <v>1.3590316038752936</v>
      </c>
    </row>
    <row r="59" spans="1:3" x14ac:dyDescent="0.35">
      <c r="A59" s="3">
        <v>35</v>
      </c>
      <c r="B59" s="3">
        <v>2.439533981322449</v>
      </c>
      <c r="C59" s="3">
        <v>1.560466018677551</v>
      </c>
    </row>
    <row r="60" spans="1:3" x14ac:dyDescent="0.35">
      <c r="A60" s="3">
        <v>36</v>
      </c>
      <c r="B60" s="3">
        <v>2.4424028109269638</v>
      </c>
      <c r="C60" s="3">
        <v>1.5575971890730362</v>
      </c>
    </row>
    <row r="61" spans="1:3" x14ac:dyDescent="0.35">
      <c r="A61" s="3">
        <v>37</v>
      </c>
      <c r="B61" s="3">
        <v>2.4309274925089048</v>
      </c>
      <c r="C61" s="3">
        <v>0.66907250749109526</v>
      </c>
    </row>
    <row r="62" spans="1:3" x14ac:dyDescent="0.35">
      <c r="A62" s="3">
        <v>38</v>
      </c>
      <c r="B62" s="3">
        <v>2.4438372257292214</v>
      </c>
      <c r="C62" s="3">
        <v>5.6162774270778648E-2</v>
      </c>
    </row>
    <row r="63" spans="1:3" x14ac:dyDescent="0.35">
      <c r="A63" s="3">
        <v>39</v>
      </c>
      <c r="B63" s="3">
        <v>2.4251898332998754</v>
      </c>
      <c r="C63" s="3">
        <v>-0.22518983329987519</v>
      </c>
    </row>
    <row r="64" spans="1:3" x14ac:dyDescent="0.35">
      <c r="A64" s="3">
        <v>40</v>
      </c>
      <c r="B64" s="3">
        <v>2.4438372257292214</v>
      </c>
      <c r="C64" s="3">
        <v>-4.3837225729221441E-2</v>
      </c>
    </row>
    <row r="65" spans="1:3" x14ac:dyDescent="0.35">
      <c r="A65" s="3">
        <v>41</v>
      </c>
      <c r="B65" s="3">
        <v>2.439533981322449</v>
      </c>
      <c r="C65" s="3">
        <v>6.046601867755097E-2</v>
      </c>
    </row>
    <row r="66" spans="1:3" x14ac:dyDescent="0.35">
      <c r="A66" s="3">
        <v>42</v>
      </c>
      <c r="B66" s="3">
        <v>2.432361907311162</v>
      </c>
      <c r="C66" s="3">
        <v>-3.2361907311162064E-2</v>
      </c>
    </row>
    <row r="67" spans="1:3" x14ac:dyDescent="0.35">
      <c r="A67" s="3">
        <v>43</v>
      </c>
      <c r="B67" s="3">
        <v>2.432361907311162</v>
      </c>
      <c r="C67" s="3">
        <v>-3.2361907311162064E-2</v>
      </c>
    </row>
    <row r="68" spans="1:3" x14ac:dyDescent="0.35">
      <c r="A68" s="3">
        <v>44</v>
      </c>
      <c r="B68" s="3">
        <v>2.4337963221134196</v>
      </c>
      <c r="C68" s="3">
        <v>-0.53379632211341965</v>
      </c>
    </row>
    <row r="69" spans="1:3" x14ac:dyDescent="0.35">
      <c r="A69" s="3">
        <v>45</v>
      </c>
      <c r="B69" s="3">
        <v>2.4294930777066472</v>
      </c>
      <c r="C69" s="3">
        <v>-0.82949307770664715</v>
      </c>
    </row>
    <row r="70" spans="1:3" x14ac:dyDescent="0.35">
      <c r="A70" s="3">
        <v>46</v>
      </c>
      <c r="B70" s="3">
        <v>2.4294930777066472</v>
      </c>
      <c r="C70" s="3">
        <v>-0.82949307770664715</v>
      </c>
    </row>
    <row r="71" spans="1:3" x14ac:dyDescent="0.35">
      <c r="A71" s="3">
        <v>47</v>
      </c>
      <c r="B71" s="3">
        <v>2.4309274925089048</v>
      </c>
      <c r="C71" s="3">
        <v>-0.93092749250890483</v>
      </c>
    </row>
    <row r="72" spans="1:3" x14ac:dyDescent="0.35">
      <c r="A72" s="3">
        <v>48</v>
      </c>
      <c r="B72" s="3">
        <v>2.432361907311162</v>
      </c>
      <c r="C72" s="3">
        <v>-1.3323619073111619</v>
      </c>
    </row>
    <row r="73" spans="1:3" x14ac:dyDescent="0.35">
      <c r="A73" s="3">
        <v>49</v>
      </c>
      <c r="B73" s="3">
        <v>2.4366651517179343</v>
      </c>
      <c r="C73" s="3">
        <v>-2.0366651517179344</v>
      </c>
    </row>
    <row r="74" spans="1:3" x14ac:dyDescent="0.35">
      <c r="A74" s="3">
        <v>50</v>
      </c>
      <c r="B74" s="3">
        <v>2.4337963221134196</v>
      </c>
      <c r="C74" s="3">
        <v>-2.1337963221134197</v>
      </c>
    </row>
    <row r="75" spans="1:3" x14ac:dyDescent="0.35">
      <c r="A75" s="3">
        <v>51</v>
      </c>
      <c r="B75" s="3">
        <v>2.4366651517179343</v>
      </c>
      <c r="C75" s="3">
        <v>-2.0366651517179344</v>
      </c>
    </row>
    <row r="76" spans="1:3" x14ac:dyDescent="0.35">
      <c r="A76" s="3">
        <v>52</v>
      </c>
      <c r="B76" s="3">
        <v>2.432361907311162</v>
      </c>
      <c r="C76" s="3">
        <v>-2.0323619073111621</v>
      </c>
    </row>
    <row r="77" spans="1:3" x14ac:dyDescent="0.35">
      <c r="A77" s="3">
        <v>53</v>
      </c>
      <c r="B77" s="3">
        <v>2.4366651517179343</v>
      </c>
      <c r="C77" s="3">
        <v>-1.7366651517179343</v>
      </c>
    </row>
    <row r="78" spans="1:3" x14ac:dyDescent="0.35">
      <c r="A78" s="3">
        <v>54</v>
      </c>
      <c r="B78" s="3">
        <v>2.4337963221134196</v>
      </c>
      <c r="C78" s="3">
        <v>-1.7337963221134196</v>
      </c>
    </row>
    <row r="79" spans="1:3" x14ac:dyDescent="0.35">
      <c r="A79" s="3">
        <v>55</v>
      </c>
      <c r="B79" s="3">
        <v>2.4366651517179343</v>
      </c>
      <c r="C79" s="3">
        <v>-1.4366651517179343</v>
      </c>
    </row>
    <row r="80" spans="1:3" x14ac:dyDescent="0.35">
      <c r="A80" s="3">
        <v>56</v>
      </c>
      <c r="B80" s="3">
        <v>2.4337963221134196</v>
      </c>
      <c r="C80" s="3">
        <v>-0.93379632211341956</v>
      </c>
    </row>
    <row r="81" spans="1:3" x14ac:dyDescent="0.35">
      <c r="A81" s="3">
        <v>57</v>
      </c>
      <c r="B81" s="3">
        <v>2.432361907311162</v>
      </c>
      <c r="C81" s="3">
        <v>-0.2323619073111618</v>
      </c>
    </row>
    <row r="82" spans="1:3" x14ac:dyDescent="0.35">
      <c r="A82" s="3">
        <v>58</v>
      </c>
      <c r="B82" s="3">
        <v>2.4352307369156767</v>
      </c>
      <c r="C82" s="3">
        <v>0.16476926308432338</v>
      </c>
    </row>
    <row r="83" spans="1:3" x14ac:dyDescent="0.35">
      <c r="A83" s="3">
        <v>59</v>
      </c>
      <c r="B83" s="3">
        <v>2.4352307369156767</v>
      </c>
      <c r="C83" s="3">
        <v>0.26476926308432347</v>
      </c>
    </row>
    <row r="84" spans="1:3" x14ac:dyDescent="0.35">
      <c r="A84" s="3">
        <v>60</v>
      </c>
      <c r="B84" s="3">
        <v>2.4337963221134196</v>
      </c>
      <c r="C84" s="3">
        <v>0.36620367788658026</v>
      </c>
    </row>
    <row r="85" spans="1:3" x14ac:dyDescent="0.35">
      <c r="A85" s="3">
        <v>61</v>
      </c>
      <c r="B85" s="3">
        <v>2.4409683961247062</v>
      </c>
      <c r="C85" s="3">
        <v>5.9031603875293825E-2</v>
      </c>
    </row>
    <row r="86" spans="1:3" x14ac:dyDescent="0.35">
      <c r="A86" s="3">
        <v>62</v>
      </c>
      <c r="B86" s="3">
        <v>2.4352307369156767</v>
      </c>
      <c r="C86" s="3">
        <v>-0.23523073691567653</v>
      </c>
    </row>
    <row r="87" spans="1:3" x14ac:dyDescent="0.35">
      <c r="A87" s="3">
        <v>63</v>
      </c>
      <c r="B87" s="3">
        <v>2.4337963221134196</v>
      </c>
      <c r="C87" s="3">
        <v>-0.13379632211341974</v>
      </c>
    </row>
    <row r="88" spans="1:3" x14ac:dyDescent="0.35">
      <c r="A88" s="3">
        <v>64</v>
      </c>
      <c r="B88" s="3">
        <v>2.4380995665201914</v>
      </c>
      <c r="C88" s="3">
        <v>-0.33809956652019135</v>
      </c>
    </row>
    <row r="89" spans="1:3" x14ac:dyDescent="0.35">
      <c r="A89" s="3">
        <v>65</v>
      </c>
      <c r="B89" s="3">
        <v>2.4337963221134196</v>
      </c>
      <c r="C89" s="3">
        <v>-0.63379632211341952</v>
      </c>
    </row>
    <row r="90" spans="1:3" x14ac:dyDescent="0.35">
      <c r="A90" s="3">
        <v>66</v>
      </c>
      <c r="B90" s="3">
        <v>2.4409683961247062</v>
      </c>
      <c r="C90" s="3">
        <v>-0.44096839612470617</v>
      </c>
    </row>
    <row r="91" spans="1:3" x14ac:dyDescent="0.35">
      <c r="A91" s="3">
        <v>67</v>
      </c>
      <c r="B91" s="3">
        <v>2.4337963221134196</v>
      </c>
      <c r="C91" s="3">
        <v>-0.63379632211341952</v>
      </c>
    </row>
    <row r="92" spans="1:3" x14ac:dyDescent="0.35">
      <c r="A92" s="3">
        <v>68</v>
      </c>
      <c r="B92" s="3">
        <v>2.4424028109269638</v>
      </c>
      <c r="C92" s="3">
        <v>-1.0424028109269639</v>
      </c>
    </row>
    <row r="93" spans="1:3" x14ac:dyDescent="0.35">
      <c r="A93" s="3">
        <v>69</v>
      </c>
      <c r="B93" s="3">
        <v>2.4796975957856553</v>
      </c>
      <c r="C93" s="3">
        <v>-0.77969759578565534</v>
      </c>
    </row>
    <row r="94" spans="1:3" x14ac:dyDescent="0.35">
      <c r="A94" s="3">
        <v>70</v>
      </c>
      <c r="B94" s="3">
        <v>2.7436299194010116</v>
      </c>
      <c r="C94" s="3">
        <v>-1.9436299194010116</v>
      </c>
    </row>
    <row r="95" spans="1:3" x14ac:dyDescent="0.35">
      <c r="A95" s="3">
        <v>71</v>
      </c>
      <c r="B95" s="3">
        <v>2.2042899537522405</v>
      </c>
      <c r="C95" s="3">
        <v>-1.4042899537522404</v>
      </c>
    </row>
    <row r="96" spans="1:3" x14ac:dyDescent="0.35">
      <c r="A96" s="3">
        <v>72</v>
      </c>
      <c r="B96" s="3">
        <v>2.4251898332998754</v>
      </c>
      <c r="C96" s="3">
        <v>-1.6251898332998753</v>
      </c>
    </row>
    <row r="97" spans="1:3" x14ac:dyDescent="0.35">
      <c r="A97" s="3">
        <v>73</v>
      </c>
      <c r="B97" s="3">
        <v>2.458181373751795</v>
      </c>
      <c r="C97" s="3">
        <v>-1.5581813737517951</v>
      </c>
    </row>
    <row r="98" spans="1:3" x14ac:dyDescent="0.35">
      <c r="A98" s="3">
        <v>74</v>
      </c>
      <c r="B98" s="3">
        <v>2.3491658487802347</v>
      </c>
      <c r="C98" s="3">
        <v>-0.24916584878023462</v>
      </c>
    </row>
    <row r="99" spans="1:3" x14ac:dyDescent="0.35">
      <c r="A99" s="3">
        <v>75</v>
      </c>
      <c r="B99" s="3">
        <v>2.4180177592885883</v>
      </c>
      <c r="C99" s="3">
        <v>0.28198224071141187</v>
      </c>
    </row>
    <row r="100" spans="1:3" x14ac:dyDescent="0.35">
      <c r="A100" s="3">
        <v>76</v>
      </c>
      <c r="B100" s="3">
        <v>2.420886588893103</v>
      </c>
      <c r="C100" s="3">
        <v>1.9791134111068973</v>
      </c>
    </row>
    <row r="101" spans="1:3" x14ac:dyDescent="0.35">
      <c r="A101" s="3">
        <v>77</v>
      </c>
      <c r="B101" s="3">
        <v>2.4352307369156767</v>
      </c>
      <c r="C101" s="3">
        <v>3.0647692630843233</v>
      </c>
    </row>
    <row r="102" spans="1:3" x14ac:dyDescent="0.35">
      <c r="A102" s="3">
        <v>78</v>
      </c>
      <c r="B102" s="3">
        <v>2.4409683961247062</v>
      </c>
      <c r="C102" s="3">
        <v>5.4590316038752942</v>
      </c>
    </row>
    <row r="103" spans="1:3" x14ac:dyDescent="0.35">
      <c r="A103" s="3">
        <v>79</v>
      </c>
      <c r="B103" s="3">
        <v>2.4438372257292214</v>
      </c>
      <c r="C103" s="3">
        <v>6.2561627742707779</v>
      </c>
    </row>
    <row r="104" spans="1:3" x14ac:dyDescent="0.35">
      <c r="A104" s="3">
        <v>80</v>
      </c>
      <c r="B104" s="3">
        <v>2.4409683961247062</v>
      </c>
      <c r="C104" s="3">
        <v>6.9590316038752942</v>
      </c>
    </row>
    <row r="105" spans="1:3" ht="15" thickBot="1" x14ac:dyDescent="0.4">
      <c r="A105" s="4">
        <v>81</v>
      </c>
      <c r="B105" s="4">
        <v>2.4409683961247062</v>
      </c>
      <c r="C105" s="4">
        <v>6.5590316038752938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4.5" x14ac:dyDescent="0.35"/>
  <cols>
    <col min="1" max="1" width="9.453125" bestFit="1" customWidth="1"/>
    <col min="2" max="2" width="12.453125" customWidth="1"/>
    <col min="3" max="3" width="20.81640625" customWidth="1"/>
    <col min="4" max="4" width="34.54296875" customWidth="1"/>
    <col min="5" max="5" width="34.6328125" customWidth="1"/>
  </cols>
  <sheetData>
    <row r="1" spans="1:5" x14ac:dyDescent="0.35">
      <c r="A1" t="s">
        <v>81</v>
      </c>
      <c r="B1" t="s">
        <v>82</v>
      </c>
      <c r="C1" t="s">
        <v>145</v>
      </c>
      <c r="D1" t="s">
        <v>146</v>
      </c>
      <c r="E1" t="s">
        <v>147</v>
      </c>
    </row>
    <row r="2" spans="1:5" x14ac:dyDescent="0.35">
      <c r="A2" s="8">
        <v>37622</v>
      </c>
      <c r="B2" s="9">
        <v>0.6</v>
      </c>
    </row>
    <row r="3" spans="1:5" x14ac:dyDescent="0.35">
      <c r="A3" s="8">
        <v>37712</v>
      </c>
      <c r="B3" s="9">
        <v>0.9</v>
      </c>
    </row>
    <row r="4" spans="1:5" x14ac:dyDescent="0.35">
      <c r="A4" s="8">
        <v>37803</v>
      </c>
      <c r="B4" s="9">
        <v>1</v>
      </c>
    </row>
    <row r="5" spans="1:5" x14ac:dyDescent="0.35">
      <c r="A5" s="8">
        <v>37895</v>
      </c>
      <c r="B5" s="9">
        <v>0.8</v>
      </c>
    </row>
    <row r="6" spans="1:5" x14ac:dyDescent="0.35">
      <c r="A6" s="8">
        <v>37987</v>
      </c>
      <c r="B6" s="9">
        <v>0.4</v>
      </c>
    </row>
    <row r="7" spans="1:5" x14ac:dyDescent="0.35">
      <c r="A7" s="8">
        <v>38078</v>
      </c>
      <c r="B7" s="9">
        <v>0.5</v>
      </c>
    </row>
    <row r="8" spans="1:5" x14ac:dyDescent="0.35">
      <c r="A8" s="8">
        <v>38169</v>
      </c>
      <c r="B8" s="9">
        <v>0.2</v>
      </c>
    </row>
    <row r="9" spans="1:5" x14ac:dyDescent="0.35">
      <c r="A9" s="8">
        <v>38261</v>
      </c>
      <c r="B9" s="9">
        <v>0.3</v>
      </c>
    </row>
    <row r="10" spans="1:5" x14ac:dyDescent="0.35">
      <c r="A10" s="8">
        <v>38353</v>
      </c>
      <c r="B10" s="9">
        <v>0.8</v>
      </c>
    </row>
    <row r="11" spans="1:5" x14ac:dyDescent="0.35">
      <c r="A11" s="8">
        <v>38443</v>
      </c>
      <c r="B11" s="9">
        <v>0.9</v>
      </c>
    </row>
    <row r="12" spans="1:5" x14ac:dyDescent="0.35">
      <c r="A12" s="8">
        <v>38534</v>
      </c>
      <c r="B12" s="9">
        <v>0.9</v>
      </c>
    </row>
    <row r="13" spans="1:5" x14ac:dyDescent="0.35">
      <c r="A13" s="8">
        <v>38626</v>
      </c>
      <c r="B13" s="9">
        <v>1</v>
      </c>
    </row>
    <row r="14" spans="1:5" x14ac:dyDescent="0.35">
      <c r="A14" s="8">
        <v>38718</v>
      </c>
      <c r="B14" s="9">
        <v>0.3</v>
      </c>
    </row>
    <row r="15" spans="1:5" x14ac:dyDescent="0.35">
      <c r="A15" s="8">
        <v>38808</v>
      </c>
      <c r="B15" s="9">
        <v>0.2</v>
      </c>
    </row>
    <row r="16" spans="1:5" x14ac:dyDescent="0.35">
      <c r="A16" s="8">
        <v>38899</v>
      </c>
      <c r="B16" s="9">
        <v>0.1</v>
      </c>
    </row>
    <row r="17" spans="1:5" x14ac:dyDescent="0.35">
      <c r="A17" s="8">
        <v>38991</v>
      </c>
      <c r="B17" s="9">
        <v>0.4</v>
      </c>
    </row>
    <row r="18" spans="1:5" x14ac:dyDescent="0.35">
      <c r="A18" s="8">
        <v>39083</v>
      </c>
      <c r="B18" s="9">
        <v>1</v>
      </c>
    </row>
    <row r="19" spans="1:5" x14ac:dyDescent="0.35">
      <c r="A19" s="8">
        <v>39173</v>
      </c>
      <c r="B19" s="9">
        <v>0.7</v>
      </c>
    </row>
    <row r="20" spans="1:5" x14ac:dyDescent="0.35">
      <c r="A20" s="8">
        <v>39264</v>
      </c>
      <c r="B20" s="9">
        <v>0.8</v>
      </c>
    </row>
    <row r="21" spans="1:5" x14ac:dyDescent="0.35">
      <c r="A21" s="8">
        <v>39356</v>
      </c>
      <c r="B21" s="9">
        <v>0.7</v>
      </c>
    </row>
    <row r="22" spans="1:5" x14ac:dyDescent="0.35">
      <c r="A22" s="8">
        <v>39448</v>
      </c>
      <c r="B22" s="9">
        <v>0.5</v>
      </c>
    </row>
    <row r="23" spans="1:5" x14ac:dyDescent="0.35">
      <c r="A23" s="8">
        <v>39539</v>
      </c>
      <c r="B23" s="9">
        <v>-0.5</v>
      </c>
    </row>
    <row r="24" spans="1:5" x14ac:dyDescent="0.35">
      <c r="A24" s="8">
        <v>39630</v>
      </c>
      <c r="B24" s="9">
        <v>-1.5</v>
      </c>
    </row>
    <row r="25" spans="1:5" x14ac:dyDescent="0.35">
      <c r="A25" s="8">
        <v>39722</v>
      </c>
      <c r="B25" s="9">
        <v>-2.2000000000000002</v>
      </c>
    </row>
    <row r="26" spans="1:5" x14ac:dyDescent="0.35">
      <c r="A26" s="8">
        <v>39814</v>
      </c>
      <c r="B26" s="9">
        <v>-1.9</v>
      </c>
    </row>
    <row r="27" spans="1:5" x14ac:dyDescent="0.35">
      <c r="A27" s="8">
        <v>39904</v>
      </c>
      <c r="B27" s="9">
        <v>-0.3</v>
      </c>
    </row>
    <row r="28" spans="1:5" x14ac:dyDescent="0.35">
      <c r="A28" s="8">
        <v>39995</v>
      </c>
      <c r="B28" s="9">
        <v>0.1</v>
      </c>
    </row>
    <row r="29" spans="1:5" x14ac:dyDescent="0.35">
      <c r="A29" s="8">
        <v>40087</v>
      </c>
      <c r="B29" s="9">
        <v>0.3</v>
      </c>
    </row>
    <row r="30" spans="1:5" x14ac:dyDescent="0.35">
      <c r="A30" s="8">
        <v>40179</v>
      </c>
      <c r="B30" s="9">
        <v>0.9</v>
      </c>
      <c r="C30" s="9">
        <v>0.9</v>
      </c>
      <c r="D30" s="9">
        <v>0.9</v>
      </c>
      <c r="E30" s="9">
        <v>0.9</v>
      </c>
    </row>
    <row r="31" spans="1:5" x14ac:dyDescent="0.35">
      <c r="A31" s="8">
        <v>40269</v>
      </c>
      <c r="B31" s="9">
        <v>1.1000000000000001</v>
      </c>
      <c r="C31" s="9">
        <f t="shared" ref="C31:C62" si="0">_xlfn.FORECAST.ETS(A31,$B$2:$B$30,$A$2:$A$30,1,1)</f>
        <v>0.82633515152013493</v>
      </c>
      <c r="D31" s="9">
        <f t="shared" ref="D31:D62" si="1">C31-_xlfn.FORECAST.ETS.CONFINT(A31,$B$2:$B$30,$A$2:$A$30,0.95,1,1)</f>
        <v>-4.4238484238820819E-2</v>
      </c>
      <c r="E31" s="9">
        <f t="shared" ref="E31:E62" si="2">C31+_xlfn.FORECAST.ETS.CONFINT(A31,$B$2:$B$30,$A$2:$A$30,0.95,1,1)</f>
        <v>1.6969087872790907</v>
      </c>
    </row>
    <row r="32" spans="1:5" x14ac:dyDescent="0.35">
      <c r="A32" s="8">
        <v>40360</v>
      </c>
      <c r="B32" s="9">
        <v>0.6</v>
      </c>
      <c r="C32" s="9">
        <f t="shared" si="0"/>
        <v>0.81598038406360551</v>
      </c>
      <c r="D32" s="9">
        <f t="shared" si="1"/>
        <v>-0.41458122412390486</v>
      </c>
      <c r="E32" s="9">
        <f t="shared" si="2"/>
        <v>2.0465419922511159</v>
      </c>
    </row>
    <row r="33" spans="1:5" x14ac:dyDescent="0.35">
      <c r="A33" s="8">
        <v>40452</v>
      </c>
      <c r="B33" s="9">
        <v>0.1</v>
      </c>
      <c r="C33" s="9">
        <f t="shared" si="0"/>
        <v>0.87039929405185834</v>
      </c>
      <c r="D33" s="9">
        <f t="shared" si="1"/>
        <v>-0.63697601648749047</v>
      </c>
      <c r="E33" s="9">
        <f t="shared" si="2"/>
        <v>2.3777746045912069</v>
      </c>
    </row>
    <row r="34" spans="1:5" x14ac:dyDescent="0.35">
      <c r="A34" s="8">
        <v>40544</v>
      </c>
      <c r="B34" s="9">
        <v>0.3</v>
      </c>
      <c r="C34" s="9">
        <f t="shared" si="0"/>
        <v>0.12187345531065757</v>
      </c>
      <c r="D34" s="9">
        <f t="shared" si="1"/>
        <v>-1.6192742514940173</v>
      </c>
      <c r="E34" s="9">
        <f t="shared" si="2"/>
        <v>1.8630211621153323</v>
      </c>
    </row>
    <row r="35" spans="1:5" x14ac:dyDescent="0.35">
      <c r="A35" s="8">
        <v>40634</v>
      </c>
      <c r="B35" s="9">
        <v>0.1</v>
      </c>
      <c r="C35" s="9">
        <f t="shared" si="0"/>
        <v>-3.4392335363168103E-2</v>
      </c>
      <c r="D35" s="9">
        <f t="shared" si="1"/>
        <v>-1.98183384093007</v>
      </c>
      <c r="E35" s="9">
        <f t="shared" si="2"/>
        <v>1.9130491702037338</v>
      </c>
    </row>
    <row r="36" spans="1:5" x14ac:dyDescent="0.35">
      <c r="A36" s="8">
        <v>40725</v>
      </c>
      <c r="B36" s="9">
        <v>0.2</v>
      </c>
      <c r="C36" s="9">
        <f t="shared" si="0"/>
        <v>-0.25959630957012969</v>
      </c>
      <c r="D36" s="9">
        <f t="shared" si="1"/>
        <v>-2.3938364752265202</v>
      </c>
      <c r="E36" s="9">
        <f t="shared" si="2"/>
        <v>1.8746438560862608</v>
      </c>
    </row>
    <row r="37" spans="1:5" x14ac:dyDescent="0.35">
      <c r="A37" s="8">
        <v>40817</v>
      </c>
      <c r="B37" s="9">
        <v>0</v>
      </c>
      <c r="C37" s="9">
        <f t="shared" si="0"/>
        <v>-5.9365260530527986E-2</v>
      </c>
      <c r="D37" s="9">
        <f t="shared" si="1"/>
        <v>-2.3656512042064408</v>
      </c>
      <c r="E37" s="9">
        <f t="shared" si="2"/>
        <v>2.246920683145385</v>
      </c>
    </row>
    <row r="38" spans="1:5" x14ac:dyDescent="0.35">
      <c r="A38" s="8">
        <v>40909</v>
      </c>
      <c r="B38" s="9">
        <v>0.8</v>
      </c>
      <c r="C38" s="9">
        <f t="shared" si="0"/>
        <v>0.11612406336606126</v>
      </c>
      <c r="D38" s="9">
        <f t="shared" si="1"/>
        <v>-2.35054398103915</v>
      </c>
      <c r="E38" s="9">
        <f t="shared" si="2"/>
        <v>2.5827921077712728</v>
      </c>
    </row>
    <row r="39" spans="1:5" x14ac:dyDescent="0.35">
      <c r="A39" s="8">
        <v>41000</v>
      </c>
      <c r="B39" s="9">
        <v>-0.1</v>
      </c>
      <c r="C39" s="9">
        <f t="shared" si="0"/>
        <v>5.0502545759309257E-2</v>
      </c>
      <c r="D39" s="9">
        <f t="shared" si="1"/>
        <v>-2.5670290705494856</v>
      </c>
      <c r="E39" s="9">
        <f t="shared" si="2"/>
        <v>2.6680341620681038</v>
      </c>
    </row>
    <row r="40" spans="1:5" x14ac:dyDescent="0.35">
      <c r="A40" s="8">
        <v>41091</v>
      </c>
      <c r="B40" s="9">
        <v>1.2</v>
      </c>
      <c r="C40" s="9">
        <f t="shared" si="0"/>
        <v>0.39981092436974797</v>
      </c>
      <c r="D40" s="9">
        <f t="shared" si="1"/>
        <v>-2.3606270722266087</v>
      </c>
      <c r="E40" s="9">
        <f t="shared" si="2"/>
        <v>3.1602489209661044</v>
      </c>
    </row>
    <row r="41" spans="1:5" x14ac:dyDescent="0.35">
      <c r="A41" s="8">
        <v>41183</v>
      </c>
      <c r="B41" s="9">
        <v>-0.1</v>
      </c>
      <c r="C41" s="9">
        <f t="shared" si="0"/>
        <v>0.32614607588988281</v>
      </c>
      <c r="D41" s="9">
        <f t="shared" si="1"/>
        <v>-2.5706832166818017</v>
      </c>
      <c r="E41" s="9">
        <f t="shared" si="2"/>
        <v>3.2229753684615674</v>
      </c>
    </row>
    <row r="42" spans="1:5" x14ac:dyDescent="0.35">
      <c r="A42" s="8">
        <v>41275</v>
      </c>
      <c r="B42" s="9">
        <v>0.2</v>
      </c>
      <c r="C42" s="9">
        <f t="shared" si="0"/>
        <v>0.31579130843335346</v>
      </c>
      <c r="D42" s="9">
        <f t="shared" si="1"/>
        <v>-2.7112901188741154</v>
      </c>
      <c r="E42" s="9">
        <f t="shared" si="2"/>
        <v>3.3428727357408223</v>
      </c>
    </row>
    <row r="43" spans="1:5" x14ac:dyDescent="0.35">
      <c r="A43" s="8">
        <v>41365</v>
      </c>
      <c r="B43" s="9">
        <v>0.7</v>
      </c>
      <c r="C43" s="9">
        <f t="shared" si="0"/>
        <v>0.37021021842160634</v>
      </c>
      <c r="D43" s="9">
        <f t="shared" si="1"/>
        <v>-2.7819880909776433</v>
      </c>
      <c r="E43" s="9">
        <f t="shared" si="2"/>
        <v>3.5224085278208559</v>
      </c>
    </row>
    <row r="44" spans="1:5" x14ac:dyDescent="0.35">
      <c r="A44" s="8">
        <v>41456</v>
      </c>
      <c r="B44" s="9">
        <v>0.7</v>
      </c>
      <c r="C44" s="9">
        <f t="shared" si="0"/>
        <v>-0.37831562031959448</v>
      </c>
      <c r="D44" s="9">
        <f t="shared" si="1"/>
        <v>-3.6510848008129688</v>
      </c>
      <c r="E44" s="9">
        <f t="shared" si="2"/>
        <v>2.8944535601737797</v>
      </c>
    </row>
    <row r="45" spans="1:5" x14ac:dyDescent="0.35">
      <c r="A45" s="8">
        <v>41548</v>
      </c>
      <c r="B45" s="9">
        <v>0.6</v>
      </c>
      <c r="C45" s="9">
        <f t="shared" si="0"/>
        <v>-0.53458141099342016</v>
      </c>
      <c r="D45" s="9">
        <f t="shared" si="1"/>
        <v>-3.9238608719364221</v>
      </c>
      <c r="E45" s="9">
        <f t="shared" si="2"/>
        <v>2.8546980499495813</v>
      </c>
    </row>
    <row r="46" spans="1:5" x14ac:dyDescent="0.35">
      <c r="A46" s="8">
        <v>41640</v>
      </c>
      <c r="B46" s="9">
        <v>0.9</v>
      </c>
      <c r="C46" s="9">
        <f t="shared" si="0"/>
        <v>-0.75978538520038175</v>
      </c>
      <c r="D46" s="9">
        <f t="shared" si="1"/>
        <v>-4.2619200434231121</v>
      </c>
      <c r="E46" s="9">
        <f t="shared" si="2"/>
        <v>2.7423492730223482</v>
      </c>
    </row>
    <row r="47" spans="1:5" x14ac:dyDescent="0.35">
      <c r="A47" s="8">
        <v>41730</v>
      </c>
      <c r="B47" s="9">
        <v>0.9</v>
      </c>
      <c r="C47" s="9">
        <f t="shared" si="0"/>
        <v>-0.55955433616077999</v>
      </c>
      <c r="D47" s="9">
        <f t="shared" si="1"/>
        <v>-4.171231969124225</v>
      </c>
      <c r="E47" s="9">
        <f t="shared" si="2"/>
        <v>3.0521232968026655</v>
      </c>
    </row>
    <row r="48" spans="1:5" x14ac:dyDescent="0.35">
      <c r="A48" s="8">
        <v>41821</v>
      </c>
      <c r="B48" s="9">
        <v>0.8</v>
      </c>
      <c r="C48" s="9">
        <f t="shared" si="0"/>
        <v>-0.38406501226419076</v>
      </c>
      <c r="D48" s="9">
        <f t="shared" si="1"/>
        <v>-4.1022663597624405</v>
      </c>
      <c r="E48" s="9">
        <f t="shared" si="2"/>
        <v>3.3341363352340587</v>
      </c>
    </row>
    <row r="49" spans="1:5" x14ac:dyDescent="0.35">
      <c r="A49" s="8">
        <v>41913</v>
      </c>
      <c r="B49" s="9">
        <v>0.7</v>
      </c>
      <c r="C49" s="9">
        <f t="shared" si="0"/>
        <v>-0.44968652987094287</v>
      </c>
      <c r="D49" s="9">
        <f t="shared" si="1"/>
        <v>-4.2716449922812592</v>
      </c>
      <c r="E49" s="9">
        <f t="shared" si="2"/>
        <v>3.3722719325393737</v>
      </c>
    </row>
    <row r="50" spans="1:5" x14ac:dyDescent="0.35">
      <c r="A50" s="8">
        <v>42005</v>
      </c>
      <c r="B50" s="9">
        <v>0.4</v>
      </c>
      <c r="C50" s="9">
        <f t="shared" si="0"/>
        <v>-0.10037815126050409</v>
      </c>
      <c r="D50" s="9">
        <f t="shared" si="1"/>
        <v>-4.0235468353475703</v>
      </c>
      <c r="E50" s="9">
        <f t="shared" si="2"/>
        <v>3.8227905328265619</v>
      </c>
    </row>
    <row r="51" spans="1:5" x14ac:dyDescent="0.35">
      <c r="A51" s="8">
        <v>42095</v>
      </c>
      <c r="B51" s="9">
        <v>0.6</v>
      </c>
      <c r="C51" s="9">
        <f t="shared" si="0"/>
        <v>-0.17404299974036913</v>
      </c>
      <c r="D51" s="9">
        <f t="shared" si="1"/>
        <v>-4.1962593939343655</v>
      </c>
      <c r="E51" s="9">
        <f t="shared" si="2"/>
        <v>3.8481733944536276</v>
      </c>
    </row>
    <row r="52" spans="1:5" x14ac:dyDescent="0.35">
      <c r="A52" s="8">
        <v>42186</v>
      </c>
      <c r="B52" s="9">
        <v>0.4</v>
      </c>
      <c r="C52" s="9">
        <f t="shared" si="0"/>
        <v>-0.1843977671968986</v>
      </c>
      <c r="D52" s="9">
        <f t="shared" si="1"/>
        <v>-4.3032807370862427</v>
      </c>
      <c r="E52" s="9">
        <f t="shared" si="2"/>
        <v>3.9344852026924455</v>
      </c>
    </row>
    <row r="53" spans="1:5" x14ac:dyDescent="0.35">
      <c r="A53" s="8">
        <v>42278</v>
      </c>
      <c r="B53" s="9">
        <v>0.7</v>
      </c>
      <c r="C53" s="9">
        <f t="shared" si="0"/>
        <v>-0.12997885720864583</v>
      </c>
      <c r="D53" s="9">
        <f t="shared" si="1"/>
        <v>-4.343494547521936</v>
      </c>
      <c r="E53" s="9">
        <f t="shared" si="2"/>
        <v>4.0835368331046444</v>
      </c>
    </row>
    <row r="54" spans="1:5" x14ac:dyDescent="0.35">
      <c r="A54" s="8">
        <v>42370</v>
      </c>
      <c r="B54" s="9">
        <v>0.4</v>
      </c>
      <c r="C54" s="9">
        <f t="shared" si="0"/>
        <v>-0.87850469594984637</v>
      </c>
      <c r="D54" s="9">
        <f t="shared" si="1"/>
        <v>-5.1847535155299838</v>
      </c>
      <c r="E54" s="9">
        <f t="shared" si="2"/>
        <v>3.4277441236302906</v>
      </c>
    </row>
    <row r="55" spans="1:5" x14ac:dyDescent="0.35">
      <c r="A55" s="8">
        <v>42461</v>
      </c>
      <c r="B55" s="9">
        <v>0.6</v>
      </c>
      <c r="C55" s="9">
        <f t="shared" si="0"/>
        <v>-1.0347704866236722</v>
      </c>
      <c r="D55" s="9">
        <f t="shared" si="1"/>
        <v>-5.4319732004291774</v>
      </c>
      <c r="E55" s="9">
        <f t="shared" si="2"/>
        <v>3.3624322271818334</v>
      </c>
    </row>
    <row r="56" spans="1:5" x14ac:dyDescent="0.35">
      <c r="A56" s="8">
        <v>42552</v>
      </c>
      <c r="B56" s="9">
        <v>0.4</v>
      </c>
      <c r="C56" s="9">
        <f t="shared" si="0"/>
        <v>-1.2599744608306338</v>
      </c>
      <c r="D56" s="9">
        <f t="shared" si="1"/>
        <v>-5.7464602146030366</v>
      </c>
      <c r="E56" s="9">
        <f t="shared" si="2"/>
        <v>3.226511292941769</v>
      </c>
    </row>
    <row r="57" spans="1:5" x14ac:dyDescent="0.35">
      <c r="A57" s="8">
        <v>42644</v>
      </c>
      <c r="B57" s="9">
        <v>0.6</v>
      </c>
      <c r="C57" s="9">
        <f t="shared" si="0"/>
        <v>-1.059743411791032</v>
      </c>
      <c r="D57" s="9">
        <f t="shared" si="1"/>
        <v>-5.633939357467705</v>
      </c>
      <c r="E57" s="9">
        <f t="shared" si="2"/>
        <v>3.5144525338856405</v>
      </c>
    </row>
    <row r="58" spans="1:5" x14ac:dyDescent="0.35">
      <c r="A58" s="8">
        <v>42736</v>
      </c>
      <c r="B58" s="9">
        <v>0.7</v>
      </c>
      <c r="C58" s="9">
        <f t="shared" si="0"/>
        <v>-0.88425408789444293</v>
      </c>
      <c r="D58" s="9">
        <f t="shared" si="1"/>
        <v>-5.544676344946045</v>
      </c>
      <c r="E58" s="9">
        <f t="shared" si="2"/>
        <v>3.7761681691571587</v>
      </c>
    </row>
    <row r="59" spans="1:5" x14ac:dyDescent="0.35">
      <c r="A59" s="8">
        <v>42826</v>
      </c>
      <c r="B59" s="9">
        <v>0.5</v>
      </c>
      <c r="C59" s="9">
        <f t="shared" si="0"/>
        <v>-0.94987560550119476</v>
      </c>
      <c r="D59" s="9">
        <f t="shared" si="1"/>
        <v>-5.6951213450104543</v>
      </c>
      <c r="E59" s="9">
        <f t="shared" si="2"/>
        <v>3.7953701340080652</v>
      </c>
    </row>
    <row r="60" spans="1:5" x14ac:dyDescent="0.35">
      <c r="A60" s="8">
        <v>42917</v>
      </c>
      <c r="B60" s="9">
        <v>0.5</v>
      </c>
      <c r="C60" s="9">
        <f t="shared" si="0"/>
        <v>-0.60056722689075615</v>
      </c>
      <c r="D60" s="9">
        <f t="shared" si="1"/>
        <v>-5.4293077053352405</v>
      </c>
      <c r="E60" s="9">
        <f t="shared" si="2"/>
        <v>4.2281732515537289</v>
      </c>
    </row>
    <row r="61" spans="1:5" x14ac:dyDescent="0.35">
      <c r="A61" s="8">
        <v>43009</v>
      </c>
      <c r="B61" s="9">
        <v>0.6</v>
      </c>
      <c r="C61" s="9">
        <f t="shared" si="0"/>
        <v>-0.67423207537062124</v>
      </c>
      <c r="D61" s="9">
        <f t="shared" si="1"/>
        <v>-5.5853651998597034</v>
      </c>
      <c r="E61" s="9">
        <f t="shared" si="2"/>
        <v>4.2369010491184618</v>
      </c>
    </row>
    <row r="62" spans="1:5" x14ac:dyDescent="0.35">
      <c r="A62" s="8">
        <v>43101</v>
      </c>
      <c r="B62" s="9">
        <v>0.1</v>
      </c>
      <c r="C62" s="9">
        <f t="shared" si="0"/>
        <v>-0.68458684282715077</v>
      </c>
      <c r="D62" s="9">
        <f t="shared" si="1"/>
        <v>-5.6767529583264649</v>
      </c>
      <c r="E62" s="9">
        <f t="shared" si="2"/>
        <v>4.3075792726721636</v>
      </c>
    </row>
    <row r="63" spans="1:5" x14ac:dyDescent="0.35">
      <c r="A63" s="8">
        <v>43191</v>
      </c>
      <c r="B63" s="9">
        <v>0.5</v>
      </c>
      <c r="C63" s="9">
        <f t="shared" ref="C63:C94" si="3">_xlfn.FORECAST.ETS(A63,$B$2:$B$30,$A$2:$A$30,1,1)</f>
        <v>-0.63016793283889805</v>
      </c>
      <c r="D63" s="9">
        <f t="shared" ref="D63:D94" si="4">C63-_xlfn.FORECAST.ETS.CONFINT(A63,$B$2:$B$30,$A$2:$A$30,0.95,1,1)</f>
        <v>-5.7022263903041237</v>
      </c>
      <c r="E63" s="9">
        <f t="shared" ref="E63:E94" si="5">C63+_xlfn.FORECAST.ETS.CONFINT(A63,$B$2:$B$30,$A$2:$A$30,0.95,1,1)</f>
        <v>4.4418905246263281</v>
      </c>
    </row>
    <row r="64" spans="1:5" x14ac:dyDescent="0.35">
      <c r="A64" s="8">
        <v>43282</v>
      </c>
      <c r="B64" s="9">
        <v>0.6</v>
      </c>
      <c r="C64" s="9">
        <f t="shared" si="3"/>
        <v>-1.3786937715800984</v>
      </c>
      <c r="D64" s="9">
        <f t="shared" si="4"/>
        <v>-6.5295571454103429</v>
      </c>
      <c r="E64" s="9">
        <f t="shared" si="5"/>
        <v>3.7721696022501456</v>
      </c>
    </row>
    <row r="65" spans="1:5" x14ac:dyDescent="0.35">
      <c r="A65" s="8">
        <v>43374</v>
      </c>
      <c r="B65" s="9">
        <v>0.3</v>
      </c>
      <c r="C65" s="9">
        <f t="shared" si="3"/>
        <v>-1.534959562253924</v>
      </c>
      <c r="D65" s="9">
        <f t="shared" si="4"/>
        <v>-6.763589740445962</v>
      </c>
      <c r="E65" s="9">
        <f t="shared" si="5"/>
        <v>3.6936706159381139</v>
      </c>
    </row>
    <row r="66" spans="1:5" x14ac:dyDescent="0.35">
      <c r="A66" s="8">
        <v>43466</v>
      </c>
      <c r="B66" s="9">
        <v>0.6</v>
      </c>
      <c r="C66" s="9">
        <f t="shared" si="3"/>
        <v>-1.7601635364608859</v>
      </c>
      <c r="D66" s="9">
        <f t="shared" si="4"/>
        <v>-7.0655682001076885</v>
      </c>
      <c r="E66" s="9">
        <f t="shared" si="5"/>
        <v>3.5452411271859168</v>
      </c>
    </row>
    <row r="67" spans="1:5" x14ac:dyDescent="0.35">
      <c r="A67" s="8">
        <v>43556</v>
      </c>
      <c r="B67" s="9">
        <v>0.1</v>
      </c>
      <c r="C67" s="9">
        <f t="shared" si="3"/>
        <v>-1.5599324874212841</v>
      </c>
      <c r="D67" s="9">
        <f t="shared" si="4"/>
        <v>-6.9411619311355235</v>
      </c>
      <c r="E67" s="9">
        <f t="shared" si="5"/>
        <v>3.8212969562929557</v>
      </c>
    </row>
    <row r="68" spans="1:5" x14ac:dyDescent="0.35">
      <c r="A68" s="8">
        <v>43647</v>
      </c>
      <c r="B68" s="9">
        <v>0.6</v>
      </c>
      <c r="C68" s="9">
        <f t="shared" si="3"/>
        <v>-1.384443163524695</v>
      </c>
      <c r="D68" s="9">
        <f t="shared" si="4"/>
        <v>-6.8405874155265467</v>
      </c>
      <c r="E68" s="9">
        <f t="shared" si="5"/>
        <v>4.0717010884771563</v>
      </c>
    </row>
    <row r="69" spans="1:5" x14ac:dyDescent="0.35">
      <c r="A69" s="8">
        <v>43739</v>
      </c>
      <c r="B69" s="9">
        <v>0</v>
      </c>
      <c r="C69" s="9">
        <f t="shared" si="3"/>
        <v>-1.4500646811314468</v>
      </c>
      <c r="D69" s="9">
        <f t="shared" si="4"/>
        <v>-6.98025088768087</v>
      </c>
      <c r="E69" s="9">
        <f t="shared" si="5"/>
        <v>4.0801215254179768</v>
      </c>
    </row>
    <row r="70" spans="1:5" x14ac:dyDescent="0.35">
      <c r="A70" s="8">
        <v>43831</v>
      </c>
      <c r="B70" s="9">
        <v>-2.6</v>
      </c>
      <c r="C70" s="9">
        <f t="shared" si="3"/>
        <v>-1.1007563025210081</v>
      </c>
      <c r="D70" s="9">
        <f t="shared" si="4"/>
        <v>-6.7041463463305551</v>
      </c>
      <c r="E70" s="9">
        <f t="shared" si="5"/>
        <v>4.5026337412885393</v>
      </c>
    </row>
    <row r="71" spans="1:5" x14ac:dyDescent="0.35">
      <c r="A71" s="8">
        <v>43922</v>
      </c>
      <c r="B71" s="9">
        <v>-21</v>
      </c>
      <c r="C71" s="9">
        <f t="shared" si="3"/>
        <v>-1.1744211510008733</v>
      </c>
      <c r="D71" s="9">
        <f t="shared" si="4"/>
        <v>-6.8503481485409878</v>
      </c>
      <c r="E71" s="9">
        <f t="shared" si="5"/>
        <v>4.5015058465392421</v>
      </c>
    </row>
    <row r="72" spans="1:5" x14ac:dyDescent="0.35">
      <c r="A72" s="8">
        <v>44013</v>
      </c>
      <c r="B72" s="9">
        <v>16.600000000000001</v>
      </c>
      <c r="C72" s="9">
        <f t="shared" si="3"/>
        <v>-1.1847759184574023</v>
      </c>
      <c r="D72" s="9">
        <f t="shared" si="4"/>
        <v>-6.9323244897828769</v>
      </c>
      <c r="E72" s="9">
        <f t="shared" si="5"/>
        <v>4.5627726528680732</v>
      </c>
    </row>
    <row r="73" spans="1:5" x14ac:dyDescent="0.35">
      <c r="A73" s="8">
        <v>44105</v>
      </c>
      <c r="B73" s="9">
        <v>1.2</v>
      </c>
      <c r="C73" s="9">
        <f t="shared" si="3"/>
        <v>-1.1303570084691497</v>
      </c>
      <c r="D73" s="9">
        <f t="shared" si="4"/>
        <v>-6.9487809831357268</v>
      </c>
      <c r="E73" s="9">
        <f t="shared" si="5"/>
        <v>4.688066966197427</v>
      </c>
    </row>
    <row r="74" spans="1:5" x14ac:dyDescent="0.35">
      <c r="A74" s="8">
        <v>44197</v>
      </c>
      <c r="B74" s="9">
        <v>-1.1000000000000001</v>
      </c>
      <c r="C74" s="9">
        <f t="shared" si="3"/>
        <v>-1.8788828472103505</v>
      </c>
      <c r="D74" s="9">
        <f t="shared" si="4"/>
        <v>-7.7674631264363674</v>
      </c>
      <c r="E74" s="9">
        <f t="shared" si="5"/>
        <v>4.009697432015666</v>
      </c>
    </row>
    <row r="75" spans="1:5" x14ac:dyDescent="0.35">
      <c r="A75" s="8">
        <v>44287</v>
      </c>
      <c r="B75" s="9">
        <v>6.5</v>
      </c>
      <c r="C75" s="9">
        <f t="shared" si="3"/>
        <v>-2.0351486378841761</v>
      </c>
      <c r="D75" s="9">
        <f t="shared" si="4"/>
        <v>-7.9931916524390907</v>
      </c>
      <c r="E75" s="9">
        <f t="shared" si="5"/>
        <v>3.9228943766707385</v>
      </c>
    </row>
    <row r="76" spans="1:5" x14ac:dyDescent="0.35">
      <c r="A76" s="8">
        <v>44378</v>
      </c>
      <c r="B76" s="9">
        <v>1.7</v>
      </c>
      <c r="C76" s="9">
        <f t="shared" si="3"/>
        <v>-2.2603526120911379</v>
      </c>
      <c r="D76" s="9">
        <f t="shared" si="4"/>
        <v>-8.2871888998928025</v>
      </c>
      <c r="E76" s="9">
        <f t="shared" si="5"/>
        <v>3.7664836757105267</v>
      </c>
    </row>
    <row r="77" spans="1:5" x14ac:dyDescent="0.35">
      <c r="A77" s="8">
        <v>44470</v>
      </c>
      <c r="B77" s="9">
        <v>1.5</v>
      </c>
      <c r="C77" s="9">
        <f t="shared" si="3"/>
        <v>-2.0601215630515357</v>
      </c>
      <c r="D77" s="9">
        <f t="shared" si="4"/>
        <v>-8.1551044548007354</v>
      </c>
      <c r="E77" s="9">
        <f t="shared" si="5"/>
        <v>4.0348613286976649</v>
      </c>
    </row>
    <row r="78" spans="1:5" x14ac:dyDescent="0.35">
      <c r="A78" s="8">
        <v>44562</v>
      </c>
      <c r="B78" s="9">
        <v>0.5</v>
      </c>
      <c r="C78" s="9">
        <f t="shared" si="3"/>
        <v>-1.8846322391549466</v>
      </c>
      <c r="D78" s="9">
        <f t="shared" si="4"/>
        <v>-8.0471366416962571</v>
      </c>
      <c r="E78" s="9">
        <f t="shared" si="5"/>
        <v>4.2778721633863634</v>
      </c>
    </row>
    <row r="79" spans="1:5" x14ac:dyDescent="0.35">
      <c r="A79" s="8">
        <v>44652</v>
      </c>
      <c r="B79" s="9">
        <v>0.1</v>
      </c>
      <c r="C79" s="9">
        <f t="shared" si="3"/>
        <v>-1.9502537567616989</v>
      </c>
      <c r="D79" s="9">
        <f t="shared" si="4"/>
        <v>-8.1796750250366728</v>
      </c>
      <c r="E79" s="9">
        <f t="shared" si="5"/>
        <v>4.2791675115132755</v>
      </c>
    </row>
    <row r="80" spans="1:5" x14ac:dyDescent="0.35">
      <c r="A80" s="8">
        <v>44743</v>
      </c>
      <c r="B80" s="9">
        <v>-0.1</v>
      </c>
      <c r="C80" s="9">
        <f t="shared" si="3"/>
        <v>-1.6009453781512601</v>
      </c>
      <c r="D80" s="9">
        <f t="shared" si="4"/>
        <v>-7.8966982676315212</v>
      </c>
      <c r="E80" s="9">
        <f t="shared" si="5"/>
        <v>4.6948075113290013</v>
      </c>
    </row>
    <row r="81" spans="1:5" x14ac:dyDescent="0.35">
      <c r="A81" s="8">
        <v>44835</v>
      </c>
      <c r="B81" s="9">
        <v>0.1</v>
      </c>
      <c r="C81" s="9">
        <f t="shared" si="3"/>
        <v>-1.6746102266311254</v>
      </c>
      <c r="D81" s="9">
        <f t="shared" si="4"/>
        <v>-8.0362528339681685</v>
      </c>
      <c r="E81" s="9">
        <f t="shared" si="5"/>
        <v>4.6870323807059187</v>
      </c>
    </row>
    <row r="82" spans="1:5" x14ac:dyDescent="0.35">
      <c r="A82" s="8">
        <v>44927</v>
      </c>
      <c r="B82" s="9">
        <v>0.1</v>
      </c>
      <c r="C82" s="9">
        <f t="shared" si="3"/>
        <v>-1.6849649940876543</v>
      </c>
      <c r="D82" s="9">
        <f t="shared" si="4"/>
        <v>-8.1118218371776774</v>
      </c>
      <c r="E82" s="9">
        <f t="shared" si="5"/>
        <v>4.7418918490023678</v>
      </c>
    </row>
    <row r="83" spans="1:5" x14ac:dyDescent="0.35">
      <c r="A83" s="8">
        <v>45017</v>
      </c>
      <c r="C83" s="9">
        <f t="shared" si="3"/>
        <v>-1.6305460840994017</v>
      </c>
      <c r="D83" s="9">
        <f t="shared" si="4"/>
        <v>-8.1220845711236951</v>
      </c>
      <c r="E83" s="9">
        <f t="shared" si="5"/>
        <v>4.8609924029248921</v>
      </c>
    </row>
    <row r="84" spans="1:5" x14ac:dyDescent="0.35">
      <c r="A84" s="8">
        <v>45108</v>
      </c>
      <c r="C84" s="9">
        <f t="shared" si="3"/>
        <v>-2.3790719228406023</v>
      </c>
      <c r="D84" s="9">
        <f t="shared" si="4"/>
        <v>-8.9347753420105711</v>
      </c>
      <c r="E84" s="9">
        <f t="shared" si="5"/>
        <v>4.1766314963293674</v>
      </c>
    </row>
    <row r="85" spans="1:5" x14ac:dyDescent="0.35">
      <c r="A85" s="8">
        <v>45200</v>
      </c>
      <c r="C85" s="9">
        <f t="shared" si="3"/>
        <v>-2.5353377135144282</v>
      </c>
      <c r="D85" s="9">
        <f t="shared" si="4"/>
        <v>-9.1547044938165616</v>
      </c>
      <c r="E85" s="9">
        <f t="shared" si="5"/>
        <v>4.0840290667877053</v>
      </c>
    </row>
    <row r="86" spans="1:5" x14ac:dyDescent="0.35">
      <c r="A86" s="8">
        <v>45292</v>
      </c>
      <c r="C86" s="9">
        <f t="shared" si="3"/>
        <v>-2.76054168772139</v>
      </c>
      <c r="D86" s="9">
        <f t="shared" si="4"/>
        <v>-9.4430847066975048</v>
      </c>
      <c r="E86" s="9">
        <f t="shared" si="5"/>
        <v>3.9220013312547248</v>
      </c>
    </row>
    <row r="87" spans="1:5" x14ac:dyDescent="0.35">
      <c r="A87" s="8">
        <v>45383</v>
      </c>
      <c r="C87" s="9">
        <f t="shared" si="3"/>
        <v>-2.5603106386817878</v>
      </c>
      <c r="D87" s="9">
        <f t="shared" si="4"/>
        <v>-9.3055565734725008</v>
      </c>
      <c r="E87" s="9">
        <f t="shared" si="5"/>
        <v>4.1849352961089261</v>
      </c>
    </row>
    <row r="88" spans="1:5" x14ac:dyDescent="0.35">
      <c r="A88" s="8">
        <v>45474</v>
      </c>
      <c r="C88" s="9">
        <f t="shared" si="3"/>
        <v>-2.3848213147851989</v>
      </c>
      <c r="D88" s="9">
        <f t="shared" si="4"/>
        <v>-9.1923100330275638</v>
      </c>
      <c r="E88" s="9">
        <f t="shared" si="5"/>
        <v>4.4226674034571669</v>
      </c>
    </row>
    <row r="89" spans="1:5" x14ac:dyDescent="0.35">
      <c r="A89" s="8">
        <v>45566</v>
      </c>
      <c r="C89" s="9">
        <f t="shared" si="3"/>
        <v>-2.4504428323919507</v>
      </c>
      <c r="D89" s="9">
        <f t="shared" si="4"/>
        <v>-9.3197268198845773</v>
      </c>
      <c r="E89" s="9">
        <f t="shared" si="5"/>
        <v>4.4188411551006759</v>
      </c>
    </row>
    <row r="90" spans="1:5" x14ac:dyDescent="0.35">
      <c r="A90" s="8">
        <v>45658</v>
      </c>
      <c r="C90" s="9">
        <f t="shared" si="3"/>
        <v>-2.101134453781512</v>
      </c>
      <c r="D90" s="9">
        <f t="shared" si="4"/>
        <v>-9.0317782761175103</v>
      </c>
      <c r="E90" s="9">
        <f t="shared" si="5"/>
        <v>4.8295093685544854</v>
      </c>
    </row>
    <row r="91" spans="1:5" x14ac:dyDescent="0.35">
      <c r="A91" s="8">
        <v>45748</v>
      </c>
      <c r="C91" s="9">
        <f t="shared" si="3"/>
        <v>-2.1747993022613774</v>
      </c>
      <c r="D91" s="9">
        <f t="shared" si="4"/>
        <v>-9.1664938400403528</v>
      </c>
      <c r="E91" s="9">
        <f t="shared" si="5"/>
        <v>4.8168952355175989</v>
      </c>
    </row>
    <row r="92" spans="1:5" x14ac:dyDescent="0.35">
      <c r="A92" s="8">
        <v>45839</v>
      </c>
      <c r="C92" s="9">
        <f t="shared" si="3"/>
        <v>-2.1851540697179064</v>
      </c>
      <c r="D92" s="9">
        <f t="shared" si="4"/>
        <v>-9.2373708295128463</v>
      </c>
      <c r="E92" s="9">
        <f t="shared" si="5"/>
        <v>4.8670626900770326</v>
      </c>
    </row>
    <row r="93" spans="1:5" x14ac:dyDescent="0.35">
      <c r="A93" s="8">
        <v>45931</v>
      </c>
      <c r="C93" s="9">
        <f t="shared" si="3"/>
        <v>-2.1307351597296535</v>
      </c>
      <c r="D93" s="9">
        <f t="shared" si="4"/>
        <v>-9.2430720423220158</v>
      </c>
      <c r="E93" s="9">
        <f t="shared" si="5"/>
        <v>4.9816017228627096</v>
      </c>
    </row>
    <row r="94" spans="1:5" x14ac:dyDescent="0.35">
      <c r="A94" s="8">
        <v>46023</v>
      </c>
      <c r="C94" s="9">
        <f t="shared" si="3"/>
        <v>-2.8792609984708544</v>
      </c>
      <c r="D94" s="9">
        <f t="shared" si="4"/>
        <v>-10.051326122161401</v>
      </c>
      <c r="E94" s="9">
        <f t="shared" si="5"/>
        <v>4.2928041252196927</v>
      </c>
    </row>
    <row r="95" spans="1:5" x14ac:dyDescent="0.35">
      <c r="A95" s="8">
        <v>46113</v>
      </c>
      <c r="C95" s="9">
        <f t="shared" ref="C95:C103" si="6">_xlfn.FORECAST.ETS(A95,$B$2:$B$30,$A$2:$A$30,1,1)</f>
        <v>-3.0355267891446802</v>
      </c>
      <c r="D95" s="9">
        <f t="shared" ref="D95:D126" si="7">C95-_xlfn.FORECAST.ETS.CONFINT(A95,$B$2:$B$30,$A$2:$A$30,0.95,1,1)</f>
        <v>-10.266938087352898</v>
      </c>
      <c r="E95" s="9">
        <f t="shared" ref="E95:E103" si="8">C95+_xlfn.FORECAST.ETS.CONFINT(A95,$B$2:$B$30,$A$2:$A$30,0.95,1,1)</f>
        <v>4.1958845090635384</v>
      </c>
    </row>
    <row r="96" spans="1:5" x14ac:dyDescent="0.35">
      <c r="A96" s="8">
        <v>46204</v>
      </c>
      <c r="C96" s="9">
        <f t="shared" si="6"/>
        <v>-3.260730763351642</v>
      </c>
      <c r="D96" s="9">
        <f t="shared" si="7"/>
        <v>-10.55111560391158</v>
      </c>
      <c r="E96" s="9">
        <f t="shared" si="8"/>
        <v>4.0296540772082956</v>
      </c>
    </row>
    <row r="97" spans="1:5" x14ac:dyDescent="0.35">
      <c r="A97" s="8">
        <v>46296</v>
      </c>
      <c r="C97" s="9">
        <f t="shared" si="6"/>
        <v>-3.0604997143120398</v>
      </c>
      <c r="D97" s="9">
        <f t="shared" si="7"/>
        <v>-10.409494538986582</v>
      </c>
      <c r="E97" s="9">
        <f t="shared" si="8"/>
        <v>4.2884951103625015</v>
      </c>
    </row>
    <row r="98" spans="1:5" x14ac:dyDescent="0.35">
      <c r="A98" s="8">
        <v>46388</v>
      </c>
      <c r="C98" s="9">
        <f t="shared" si="6"/>
        <v>-2.8850103904154509</v>
      </c>
      <c r="D98" s="9">
        <f t="shared" si="7"/>
        <v>-10.292260373272216</v>
      </c>
      <c r="E98" s="9">
        <f t="shared" si="8"/>
        <v>4.5222395924413128</v>
      </c>
    </row>
    <row r="99" spans="1:5" x14ac:dyDescent="0.35">
      <c r="A99" s="8">
        <v>46478</v>
      </c>
      <c r="C99" s="9">
        <f t="shared" si="6"/>
        <v>-2.9506319080222028</v>
      </c>
      <c r="D99" s="9">
        <f t="shared" si="7"/>
        <v>-10.415790631423739</v>
      </c>
      <c r="E99" s="9">
        <f t="shared" si="8"/>
        <v>4.5145268153793339</v>
      </c>
    </row>
    <row r="100" spans="1:5" x14ac:dyDescent="0.35">
      <c r="A100" s="8">
        <v>46569</v>
      </c>
      <c r="C100" s="9">
        <f t="shared" si="6"/>
        <v>-2.601323529411764</v>
      </c>
      <c r="D100" s="9">
        <f t="shared" si="7"/>
        <v>-10.124052676472004</v>
      </c>
      <c r="E100" s="9">
        <f t="shared" si="8"/>
        <v>4.9214056176484773</v>
      </c>
    </row>
    <row r="101" spans="1:5" x14ac:dyDescent="0.35">
      <c r="A101" s="8">
        <v>46661</v>
      </c>
      <c r="C101" s="9">
        <f t="shared" si="6"/>
        <v>-2.6749883778916295</v>
      </c>
      <c r="D101" s="9">
        <f t="shared" si="7"/>
        <v>-10.255064275709691</v>
      </c>
      <c r="E101" s="9">
        <f t="shared" si="8"/>
        <v>4.9050875199264308</v>
      </c>
    </row>
    <row r="102" spans="1:5" x14ac:dyDescent="0.35">
      <c r="A102" s="8">
        <v>46753</v>
      </c>
      <c r="C102" s="9">
        <f t="shared" si="6"/>
        <v>-2.6853431453481584</v>
      </c>
      <c r="D102" s="9">
        <f t="shared" si="7"/>
        <v>-10.32233518497573</v>
      </c>
      <c r="E102" s="9">
        <f t="shared" si="8"/>
        <v>4.9516488942794119</v>
      </c>
    </row>
    <row r="103" spans="1:5" x14ac:dyDescent="0.35">
      <c r="A103" s="8">
        <v>46844</v>
      </c>
      <c r="C103" s="9">
        <f t="shared" si="6"/>
        <v>-2.6309242353599056</v>
      </c>
      <c r="D103" s="9">
        <f t="shared" si="7"/>
        <v>-10.324516722279348</v>
      </c>
      <c r="E103" s="9">
        <f t="shared" si="8"/>
        <v>5.062668251559538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E22" sqref="E22"/>
    </sheetView>
  </sheetViews>
  <sheetFormatPr defaultRowHeight="14.5" x14ac:dyDescent="0.35"/>
  <cols>
    <col min="1" max="1" width="9.453125" bestFit="1" customWidth="1"/>
    <col min="2" max="2" width="29.453125" customWidth="1"/>
    <col min="3" max="3" width="37.81640625" customWidth="1"/>
    <col min="4" max="5" width="46.7265625" customWidth="1"/>
  </cols>
  <sheetData>
    <row r="1" spans="1:5" x14ac:dyDescent="0.35">
      <c r="A1" t="s">
        <v>81</v>
      </c>
      <c r="B1" t="s">
        <v>83</v>
      </c>
      <c r="C1" t="s">
        <v>148</v>
      </c>
      <c r="D1" t="s">
        <v>149</v>
      </c>
      <c r="E1" t="s">
        <v>150</v>
      </c>
    </row>
    <row r="2" spans="1:5" x14ac:dyDescent="0.35">
      <c r="A2" s="8">
        <v>37622</v>
      </c>
      <c r="B2" s="9">
        <v>1.5</v>
      </c>
    </row>
    <row r="3" spans="1:5" x14ac:dyDescent="0.35">
      <c r="A3" s="8">
        <v>37712</v>
      </c>
      <c r="B3" s="9">
        <v>1.3</v>
      </c>
    </row>
    <row r="4" spans="1:5" x14ac:dyDescent="0.35">
      <c r="A4" s="8">
        <v>37803</v>
      </c>
      <c r="B4" s="9">
        <v>1.4</v>
      </c>
    </row>
    <row r="5" spans="1:5" x14ac:dyDescent="0.35">
      <c r="A5" s="8">
        <v>37895</v>
      </c>
      <c r="B5" s="9">
        <v>1.3</v>
      </c>
    </row>
    <row r="6" spans="1:5" x14ac:dyDescent="0.35">
      <c r="A6" s="8">
        <v>37987</v>
      </c>
      <c r="B6" s="9">
        <v>1.3</v>
      </c>
    </row>
    <row r="7" spans="1:5" x14ac:dyDescent="0.35">
      <c r="A7" s="8">
        <v>38078</v>
      </c>
      <c r="B7" s="9">
        <v>1.3</v>
      </c>
    </row>
    <row r="8" spans="1:5" x14ac:dyDescent="0.35">
      <c r="A8" s="8">
        <v>38169</v>
      </c>
      <c r="B8" s="9">
        <v>1.3</v>
      </c>
    </row>
    <row r="9" spans="1:5" x14ac:dyDescent="0.35">
      <c r="A9" s="8">
        <v>38261</v>
      </c>
      <c r="B9" s="9">
        <v>1.5</v>
      </c>
    </row>
    <row r="10" spans="1:5" x14ac:dyDescent="0.35">
      <c r="A10" s="8">
        <v>38353</v>
      </c>
      <c r="B10" s="9">
        <v>1.8</v>
      </c>
    </row>
    <row r="11" spans="1:5" x14ac:dyDescent="0.35">
      <c r="A11" s="8">
        <v>38443</v>
      </c>
      <c r="B11" s="9">
        <v>1.9</v>
      </c>
    </row>
    <row r="12" spans="1:5" x14ac:dyDescent="0.35">
      <c r="A12" s="8">
        <v>38534</v>
      </c>
      <c r="B12" s="9">
        <v>2.4</v>
      </c>
    </row>
    <row r="13" spans="1:5" x14ac:dyDescent="0.35">
      <c r="A13" s="8">
        <v>38626</v>
      </c>
      <c r="B13" s="9">
        <v>2.2000000000000002</v>
      </c>
    </row>
    <row r="14" spans="1:5" x14ac:dyDescent="0.35">
      <c r="A14" s="8">
        <v>38718</v>
      </c>
      <c r="B14" s="9">
        <v>2.1</v>
      </c>
    </row>
    <row r="15" spans="1:5" x14ac:dyDescent="0.35">
      <c r="A15" s="8">
        <v>38808</v>
      </c>
      <c r="B15" s="9">
        <v>2.4</v>
      </c>
    </row>
    <row r="16" spans="1:5" x14ac:dyDescent="0.35">
      <c r="A16" s="8">
        <v>38899</v>
      </c>
      <c r="B16" s="9">
        <v>2.5</v>
      </c>
    </row>
    <row r="17" spans="1:5" x14ac:dyDescent="0.35">
      <c r="A17" s="8">
        <v>38991</v>
      </c>
      <c r="B17" s="9">
        <v>2.7</v>
      </c>
    </row>
    <row r="18" spans="1:5" x14ac:dyDescent="0.35">
      <c r="A18" s="8">
        <v>39083</v>
      </c>
      <c r="B18" s="9">
        <v>2.8</v>
      </c>
    </row>
    <row r="19" spans="1:5" x14ac:dyDescent="0.35">
      <c r="A19" s="8">
        <v>39173</v>
      </c>
      <c r="B19" s="9">
        <v>2.6</v>
      </c>
    </row>
    <row r="20" spans="1:5" x14ac:dyDescent="0.35">
      <c r="A20" s="8">
        <v>39264</v>
      </c>
      <c r="B20" s="9">
        <v>2</v>
      </c>
    </row>
    <row r="21" spans="1:5" x14ac:dyDescent="0.35">
      <c r="A21" s="8">
        <v>39356</v>
      </c>
      <c r="B21" s="9">
        <v>2.2999999999999998</v>
      </c>
    </row>
    <row r="22" spans="1:5" x14ac:dyDescent="0.35">
      <c r="A22" s="8">
        <v>39448</v>
      </c>
      <c r="B22" s="9">
        <v>2.5</v>
      </c>
    </row>
    <row r="23" spans="1:5" x14ac:dyDescent="0.35">
      <c r="A23" s="8">
        <v>39539</v>
      </c>
      <c r="B23" s="9">
        <v>3.3</v>
      </c>
    </row>
    <row r="24" spans="1:5" x14ac:dyDescent="0.35">
      <c r="A24" s="8">
        <v>39630</v>
      </c>
      <c r="B24" s="9">
        <v>4.5</v>
      </c>
    </row>
    <row r="25" spans="1:5" x14ac:dyDescent="0.35">
      <c r="A25" s="8">
        <v>39722</v>
      </c>
      <c r="B25" s="9">
        <v>3.7</v>
      </c>
    </row>
    <row r="26" spans="1:5" x14ac:dyDescent="0.35">
      <c r="A26" s="8">
        <v>39814</v>
      </c>
      <c r="B26" s="9">
        <v>2.9</v>
      </c>
    </row>
    <row r="27" spans="1:5" x14ac:dyDescent="0.35">
      <c r="A27" s="8">
        <v>39904</v>
      </c>
      <c r="B27" s="9">
        <v>2</v>
      </c>
    </row>
    <row r="28" spans="1:5" x14ac:dyDescent="0.35">
      <c r="A28" s="8">
        <v>39995</v>
      </c>
      <c r="B28" s="9">
        <v>1.4</v>
      </c>
    </row>
    <row r="29" spans="1:5" x14ac:dyDescent="0.35">
      <c r="A29" s="8">
        <v>40087</v>
      </c>
      <c r="B29" s="9">
        <v>1.6</v>
      </c>
    </row>
    <row r="30" spans="1:5" x14ac:dyDescent="0.35">
      <c r="A30" s="8">
        <v>40179</v>
      </c>
      <c r="B30" s="9">
        <v>2.4</v>
      </c>
      <c r="C30" s="9">
        <v>2.4</v>
      </c>
      <c r="D30" s="9">
        <v>2.4</v>
      </c>
      <c r="E30" s="9">
        <v>2.4</v>
      </c>
    </row>
    <row r="31" spans="1:5" x14ac:dyDescent="0.35">
      <c r="A31" s="8">
        <v>40269</v>
      </c>
      <c r="B31" s="9">
        <v>2.5</v>
      </c>
      <c r="C31" s="9">
        <f t="shared" ref="C31:C62" si="0">_xlfn.FORECAST.ETS(A31,$B$2:$B$30,$A$2:$A$30,1,1)</f>
        <v>2.2088120716785795</v>
      </c>
      <c r="D31" s="9">
        <f t="shared" ref="D31:D62" si="1">C31-_xlfn.FORECAST.ETS.CONFINT(A31,$B$2:$B$30,$A$2:$A$30,0.95,1,1)</f>
        <v>1.0895203315345778</v>
      </c>
      <c r="E31" s="9">
        <f t="shared" ref="E31:E62" si="2">C31+_xlfn.FORECAST.ETS.CONFINT(A31,$B$2:$B$30,$A$2:$A$30,0.95,1,1)</f>
        <v>3.3281038118225812</v>
      </c>
    </row>
    <row r="32" spans="1:5" x14ac:dyDescent="0.35">
      <c r="A32" s="8">
        <v>40360</v>
      </c>
      <c r="B32" s="9">
        <v>2.2999999999999998</v>
      </c>
      <c r="C32" s="9">
        <f t="shared" si="0"/>
        <v>2.2601188101787808</v>
      </c>
      <c r="D32" s="9">
        <f t="shared" si="1"/>
        <v>1.0082116385974418</v>
      </c>
      <c r="E32" s="9">
        <f t="shared" si="2"/>
        <v>3.5120259817601198</v>
      </c>
    </row>
    <row r="33" spans="1:5" x14ac:dyDescent="0.35">
      <c r="A33" s="8">
        <v>40452</v>
      </c>
      <c r="B33" s="9">
        <v>2.7</v>
      </c>
      <c r="C33" s="9">
        <f t="shared" si="0"/>
        <v>2.3114255486789821</v>
      </c>
      <c r="D33" s="9">
        <f t="shared" si="1"/>
        <v>0.939206285805682</v>
      </c>
      <c r="E33" s="9">
        <f t="shared" si="2"/>
        <v>3.6836448115522824</v>
      </c>
    </row>
    <row r="34" spans="1:5" x14ac:dyDescent="0.35">
      <c r="A34" s="8">
        <v>40544</v>
      </c>
      <c r="B34" s="9">
        <v>3.5</v>
      </c>
      <c r="C34" s="9">
        <f t="shared" si="0"/>
        <v>2.3627322871791834</v>
      </c>
      <c r="D34" s="9">
        <f t="shared" si="1"/>
        <v>0.8795064370087351</v>
      </c>
      <c r="E34" s="9">
        <f t="shared" si="2"/>
        <v>3.8459581373496317</v>
      </c>
    </row>
    <row r="35" spans="1:5" x14ac:dyDescent="0.35">
      <c r="A35" s="8">
        <v>40634</v>
      </c>
      <c r="B35" s="9">
        <v>3.8</v>
      </c>
      <c r="C35" s="9">
        <f t="shared" si="0"/>
        <v>2.4140390256793847</v>
      </c>
      <c r="D35" s="9">
        <f t="shared" si="1"/>
        <v>0.82715726463834605</v>
      </c>
      <c r="E35" s="9">
        <f t="shared" si="2"/>
        <v>4.0009207867204228</v>
      </c>
    </row>
    <row r="36" spans="1:5" x14ac:dyDescent="0.35">
      <c r="A36" s="8">
        <v>40725</v>
      </c>
      <c r="B36" s="9">
        <v>4</v>
      </c>
      <c r="C36" s="9">
        <f t="shared" si="0"/>
        <v>2.465345764179586</v>
      </c>
      <c r="D36" s="9">
        <f t="shared" si="1"/>
        <v>0.78080053956817275</v>
      </c>
      <c r="E36" s="9">
        <f t="shared" si="2"/>
        <v>4.1498909887909994</v>
      </c>
    </row>
    <row r="37" spans="1:5" x14ac:dyDescent="0.35">
      <c r="A37" s="8">
        <v>40817</v>
      </c>
      <c r="B37" s="9">
        <v>4</v>
      </c>
      <c r="C37" s="9">
        <f t="shared" si="0"/>
        <v>2.5166525026797872</v>
      </c>
      <c r="D37" s="9">
        <f t="shared" si="1"/>
        <v>0.73944736568769676</v>
      </c>
      <c r="E37" s="9">
        <f t="shared" si="2"/>
        <v>4.2938576396718773</v>
      </c>
    </row>
    <row r="38" spans="1:5" x14ac:dyDescent="0.35">
      <c r="A38" s="8">
        <v>40909</v>
      </c>
      <c r="B38" s="9">
        <v>3.1</v>
      </c>
      <c r="C38" s="9">
        <f t="shared" si="0"/>
        <v>2.5679592411799885</v>
      </c>
      <c r="D38" s="9">
        <f t="shared" si="1"/>
        <v>0.70235138186909296</v>
      </c>
      <c r="E38" s="9">
        <f t="shared" si="2"/>
        <v>4.4335671004908841</v>
      </c>
    </row>
    <row r="39" spans="1:5" x14ac:dyDescent="0.35">
      <c r="A39" s="8">
        <v>41000</v>
      </c>
      <c r="B39" s="9">
        <v>2.5</v>
      </c>
      <c r="C39" s="9">
        <f t="shared" si="0"/>
        <v>2.6192659796801898</v>
      </c>
      <c r="D39" s="9">
        <f t="shared" si="1"/>
        <v>0.66893296280752312</v>
      </c>
      <c r="E39" s="9">
        <f t="shared" si="2"/>
        <v>4.5695989965528563</v>
      </c>
    </row>
    <row r="40" spans="1:5" x14ac:dyDescent="0.35">
      <c r="A40" s="8">
        <v>41091</v>
      </c>
      <c r="B40" s="9">
        <v>2.2000000000000002</v>
      </c>
      <c r="C40" s="9">
        <f t="shared" si="0"/>
        <v>2.6705727181803911</v>
      </c>
      <c r="D40" s="9">
        <f t="shared" si="1"/>
        <v>0.63873139058558159</v>
      </c>
      <c r="E40" s="9">
        <f t="shared" si="2"/>
        <v>4.7024140457752006</v>
      </c>
    </row>
    <row r="41" spans="1:5" x14ac:dyDescent="0.35">
      <c r="A41" s="8">
        <v>41183</v>
      </c>
      <c r="B41" s="9">
        <v>2.4</v>
      </c>
      <c r="C41" s="9">
        <f t="shared" si="0"/>
        <v>2.7218794566805924</v>
      </c>
      <c r="D41" s="9">
        <f t="shared" si="1"/>
        <v>0.61137333212032763</v>
      </c>
      <c r="E41" s="9">
        <f t="shared" si="2"/>
        <v>4.8323855812408567</v>
      </c>
    </row>
    <row r="42" spans="1:5" x14ac:dyDescent="0.35">
      <c r="A42" s="8">
        <v>41275</v>
      </c>
      <c r="B42" s="9">
        <v>2.5</v>
      </c>
      <c r="C42" s="9">
        <f t="shared" si="0"/>
        <v>2.7731861951807937</v>
      </c>
      <c r="D42" s="9">
        <f t="shared" si="1"/>
        <v>0.58655130426185442</v>
      </c>
      <c r="E42" s="9">
        <f t="shared" si="2"/>
        <v>4.9598210860997334</v>
      </c>
    </row>
    <row r="43" spans="1:5" x14ac:dyDescent="0.35">
      <c r="A43" s="8">
        <v>41365</v>
      </c>
      <c r="B43" s="9">
        <v>2.4</v>
      </c>
      <c r="C43" s="9">
        <f t="shared" si="0"/>
        <v>2.824492933680995</v>
      </c>
      <c r="D43" s="9">
        <f t="shared" si="1"/>
        <v>0.56400851230505422</v>
      </c>
      <c r="E43" s="9">
        <f t="shared" si="2"/>
        <v>5.0849773550569353</v>
      </c>
    </row>
    <row r="44" spans="1:5" x14ac:dyDescent="0.35">
      <c r="A44" s="8">
        <v>41456</v>
      </c>
      <c r="B44" s="9">
        <v>2.4</v>
      </c>
      <c r="C44" s="9">
        <f t="shared" si="0"/>
        <v>2.8757996721811963</v>
      </c>
      <c r="D44" s="9">
        <f t="shared" si="1"/>
        <v>0.54352789840951621</v>
      </c>
      <c r="E44" s="9">
        <f t="shared" si="2"/>
        <v>5.2080714459528767</v>
      </c>
    </row>
    <row r="45" spans="1:5" x14ac:dyDescent="0.35">
      <c r="A45" s="8">
        <v>41548</v>
      </c>
      <c r="B45" s="9">
        <v>1.9</v>
      </c>
      <c r="C45" s="9">
        <f t="shared" si="0"/>
        <v>2.9271064106813975</v>
      </c>
      <c r="D45" s="9">
        <f t="shared" si="1"/>
        <v>0.52492405412342302</v>
      </c>
      <c r="E45" s="9">
        <f t="shared" si="2"/>
        <v>5.3292887672393725</v>
      </c>
    </row>
    <row r="46" spans="1:5" x14ac:dyDescent="0.35">
      <c r="A46" s="8">
        <v>41640</v>
      </c>
      <c r="B46" s="9">
        <v>1.6</v>
      </c>
      <c r="C46" s="9">
        <f t="shared" si="0"/>
        <v>2.9784131491815988</v>
      </c>
      <c r="D46" s="9">
        <f t="shared" si="1"/>
        <v>0.50803713181292931</v>
      </c>
      <c r="E46" s="9">
        <f t="shared" si="2"/>
        <v>5.4487891665502683</v>
      </c>
    </row>
    <row r="47" spans="1:5" x14ac:dyDescent="0.35">
      <c r="A47" s="8">
        <v>41730</v>
      </c>
      <c r="B47" s="9">
        <v>1.6</v>
      </c>
      <c r="C47" s="9">
        <f t="shared" si="0"/>
        <v>3.0297198876818001</v>
      </c>
      <c r="D47" s="9">
        <f t="shared" si="1"/>
        <v>0.4927281826390546</v>
      </c>
      <c r="E47" s="9">
        <f t="shared" si="2"/>
        <v>5.5667115927245456</v>
      </c>
    </row>
    <row r="48" spans="1:5" x14ac:dyDescent="0.35">
      <c r="A48" s="8">
        <v>41821</v>
      </c>
      <c r="B48" s="9">
        <v>1.5</v>
      </c>
      <c r="C48" s="9">
        <f t="shared" si="0"/>
        <v>3.0810266261820014</v>
      </c>
      <c r="D48" s="9">
        <f t="shared" si="1"/>
        <v>0.47887553283967943</v>
      </c>
      <c r="E48" s="9">
        <f t="shared" si="2"/>
        <v>5.6831777195243234</v>
      </c>
    </row>
    <row r="49" spans="1:5" x14ac:dyDescent="0.35">
      <c r="A49" s="8">
        <v>41913</v>
      </c>
      <c r="B49" s="9">
        <v>1.1000000000000001</v>
      </c>
      <c r="C49" s="9">
        <f t="shared" si="0"/>
        <v>3.1323333646822027</v>
      </c>
      <c r="D49" s="9">
        <f t="shared" si="1"/>
        <v>0.46637192906481406</v>
      </c>
      <c r="E49" s="9">
        <f t="shared" si="2"/>
        <v>5.7982948002995913</v>
      </c>
    </row>
    <row r="50" spans="1:5" x14ac:dyDescent="0.35">
      <c r="A50" s="8">
        <v>42005</v>
      </c>
      <c r="B50" s="9">
        <v>0.4</v>
      </c>
      <c r="C50" s="9">
        <f t="shared" si="0"/>
        <v>3.183640103182404</v>
      </c>
      <c r="D50" s="9">
        <f t="shared" si="1"/>
        <v>0.45512226231473774</v>
      </c>
      <c r="E50" s="9">
        <f t="shared" si="2"/>
        <v>5.9121579440500707</v>
      </c>
    </row>
    <row r="51" spans="1:5" x14ac:dyDescent="0.35">
      <c r="A51" s="8">
        <v>42095</v>
      </c>
      <c r="B51" s="9">
        <v>0.3</v>
      </c>
      <c r="C51" s="9">
        <f t="shared" si="0"/>
        <v>3.2349468416826053</v>
      </c>
      <c r="D51" s="9">
        <f t="shared" si="1"/>
        <v>0.44504173336570885</v>
      </c>
      <c r="E51" s="9">
        <f t="shared" si="2"/>
        <v>6.0248519499995012</v>
      </c>
    </row>
    <row r="52" spans="1:5" x14ac:dyDescent="0.35">
      <c r="A52" s="8">
        <v>42186</v>
      </c>
      <c r="B52" s="9">
        <v>0.4</v>
      </c>
      <c r="C52" s="9">
        <f t="shared" si="0"/>
        <v>3.2862535801828066</v>
      </c>
      <c r="D52" s="9">
        <f t="shared" si="1"/>
        <v>0.43605435937984494</v>
      </c>
      <c r="E52" s="9">
        <f t="shared" si="2"/>
        <v>6.1364528009857686</v>
      </c>
    </row>
    <row r="53" spans="1:5" x14ac:dyDescent="0.35">
      <c r="A53" s="8">
        <v>42278</v>
      </c>
      <c r="B53" s="9">
        <v>0.4</v>
      </c>
      <c r="C53" s="9">
        <f t="shared" si="0"/>
        <v>3.3375603186830078</v>
      </c>
      <c r="D53" s="9">
        <f t="shared" si="1"/>
        <v>0.42809174725618426</v>
      </c>
      <c r="E53" s="9">
        <f t="shared" si="2"/>
        <v>6.2470288901098314</v>
      </c>
    </row>
    <row r="54" spans="1:5" x14ac:dyDescent="0.35">
      <c r="A54" s="8">
        <v>42370</v>
      </c>
      <c r="B54" s="9">
        <v>0.7</v>
      </c>
      <c r="C54" s="9">
        <f t="shared" si="0"/>
        <v>3.3888670571832091</v>
      </c>
      <c r="D54" s="9">
        <f t="shared" si="1"/>
        <v>0.4210920777407634</v>
      </c>
      <c r="E54" s="9">
        <f t="shared" si="2"/>
        <v>6.3566420366256544</v>
      </c>
    </row>
    <row r="55" spans="1:5" x14ac:dyDescent="0.35">
      <c r="A55" s="8">
        <v>42461</v>
      </c>
      <c r="B55" s="9">
        <v>0.7</v>
      </c>
      <c r="C55" s="9">
        <f t="shared" si="0"/>
        <v>3.4401737956834104</v>
      </c>
      <c r="D55" s="9">
        <f t="shared" si="1"/>
        <v>0.41499925768625401</v>
      </c>
      <c r="E55" s="9">
        <f t="shared" si="2"/>
        <v>6.4653483336805664</v>
      </c>
    </row>
    <row r="56" spans="1:5" x14ac:dyDescent="0.35">
      <c r="A56" s="8">
        <v>42552</v>
      </c>
      <c r="B56" s="9">
        <v>1</v>
      </c>
      <c r="C56" s="9">
        <f t="shared" si="0"/>
        <v>3.4914805341836117</v>
      </c>
      <c r="D56" s="9">
        <f t="shared" si="1"/>
        <v>0.40976220766940186</v>
      </c>
      <c r="E56" s="9">
        <f t="shared" si="2"/>
        <v>6.573198860697822</v>
      </c>
    </row>
    <row r="57" spans="1:5" x14ac:dyDescent="0.35">
      <c r="A57" s="8">
        <v>42644</v>
      </c>
      <c r="B57" s="9">
        <v>1.5</v>
      </c>
      <c r="C57" s="9">
        <f t="shared" si="0"/>
        <v>3.542787272683813</v>
      </c>
      <c r="D57" s="9">
        <f t="shared" si="1"/>
        <v>0.40533425947161383</v>
      </c>
      <c r="E57" s="9">
        <f t="shared" si="2"/>
        <v>6.6802402858960122</v>
      </c>
    </row>
    <row r="58" spans="1:5" x14ac:dyDescent="0.35">
      <c r="A58" s="8">
        <v>42736</v>
      </c>
      <c r="B58" s="9">
        <v>2.2000000000000002</v>
      </c>
      <c r="C58" s="9">
        <f t="shared" si="0"/>
        <v>3.5940940111840143</v>
      </c>
      <c r="D58" s="9">
        <f t="shared" si="1"/>
        <v>0.40167264341368103</v>
      </c>
      <c r="E58" s="9">
        <f t="shared" si="2"/>
        <v>6.7865153789543475</v>
      </c>
    </row>
    <row r="59" spans="1:5" x14ac:dyDescent="0.35">
      <c r="A59" s="8">
        <v>42826</v>
      </c>
      <c r="B59" s="9">
        <v>2.6</v>
      </c>
      <c r="C59" s="9">
        <f t="shared" si="0"/>
        <v>3.6454007496842156</v>
      </c>
      <c r="D59" s="9">
        <f t="shared" si="1"/>
        <v>0.39873804970313698</v>
      </c>
      <c r="E59" s="9">
        <f t="shared" si="2"/>
        <v>6.8920634496652937</v>
      </c>
    </row>
    <row r="60" spans="1:5" x14ac:dyDescent="0.35">
      <c r="A60" s="8">
        <v>42917</v>
      </c>
      <c r="B60" s="9">
        <v>2.7</v>
      </c>
      <c r="C60" s="9">
        <f t="shared" si="0"/>
        <v>3.6967074881844169</v>
      </c>
      <c r="D60" s="9">
        <f t="shared" si="1"/>
        <v>0.39649425114990899</v>
      </c>
      <c r="E60" s="9">
        <f t="shared" si="2"/>
        <v>6.9969207252189243</v>
      </c>
    </row>
    <row r="61" spans="1:5" x14ac:dyDescent="0.35">
      <c r="A61" s="8">
        <v>43009</v>
      </c>
      <c r="B61" s="9">
        <v>2.8</v>
      </c>
      <c r="C61" s="9">
        <f t="shared" si="0"/>
        <v>3.7480142266846181</v>
      </c>
      <c r="D61" s="9">
        <f t="shared" si="1"/>
        <v>0.39490777708110647</v>
      </c>
      <c r="E61" s="9">
        <f t="shared" si="2"/>
        <v>7.1011206762881294</v>
      </c>
    </row>
    <row r="62" spans="1:5" x14ac:dyDescent="0.35">
      <c r="A62" s="8">
        <v>43101</v>
      </c>
      <c r="B62" s="9">
        <v>2.5</v>
      </c>
      <c r="C62" s="9">
        <f t="shared" si="0"/>
        <v>3.7993209651848194</v>
      </c>
      <c r="D62" s="9">
        <f t="shared" si="1"/>
        <v>0.39394763021828716</v>
      </c>
      <c r="E62" s="9">
        <f t="shared" si="2"/>
        <v>7.2046943001513517</v>
      </c>
    </row>
    <row r="63" spans="1:5" x14ac:dyDescent="0.35">
      <c r="A63" s="8">
        <v>43191</v>
      </c>
      <c r="B63" s="9">
        <v>2.2000000000000002</v>
      </c>
      <c r="C63" s="9">
        <f t="shared" ref="C63:C94" si="3">_xlfn.FORECAST.ETS(A63,$B$2:$B$30,$A$2:$A$30,1,1)</f>
        <v>3.8506277036850207</v>
      </c>
      <c r="D63" s="9">
        <f t="shared" ref="D63:D94" si="4">C63-_xlfn.FORECAST.ETS.CONFINT(A63,$B$2:$B$30,$A$2:$A$30,0.95,1,1)</f>
        <v>0.39358503980147841</v>
      </c>
      <c r="E63" s="9">
        <f t="shared" ref="E63:E94" si="5">C63+_xlfn.FORECAST.ETS.CONFINT(A63,$B$2:$B$30,$A$2:$A$30,0.95,1,1)</f>
        <v>7.307670367568563</v>
      </c>
    </row>
    <row r="64" spans="1:5" x14ac:dyDescent="0.35">
      <c r="A64" s="8">
        <v>43282</v>
      </c>
      <c r="B64" s="9">
        <v>2.2999999999999998</v>
      </c>
      <c r="C64" s="9">
        <f t="shared" si="3"/>
        <v>3.901934442185222</v>
      </c>
      <c r="D64" s="9">
        <f t="shared" si="4"/>
        <v>0.39379324545005012</v>
      </c>
      <c r="E64" s="9">
        <f t="shared" si="5"/>
        <v>7.4100756389203939</v>
      </c>
    </row>
    <row r="65" spans="1:5" x14ac:dyDescent="0.35">
      <c r="A65" s="8">
        <v>43374</v>
      </c>
      <c r="B65" s="9">
        <v>2.1</v>
      </c>
      <c r="C65" s="9">
        <f t="shared" si="3"/>
        <v>3.9532411806854233</v>
      </c>
      <c r="D65" s="9">
        <f t="shared" si="4"/>
        <v>0.39454730721337805</v>
      </c>
      <c r="E65" s="9">
        <f t="shared" si="5"/>
        <v>7.511935054157469</v>
      </c>
    </row>
    <row r="66" spans="1:5" x14ac:dyDescent="0.35">
      <c r="A66" s="8">
        <v>43466</v>
      </c>
      <c r="B66" s="9">
        <v>1.8</v>
      </c>
      <c r="C66" s="9">
        <f t="shared" si="3"/>
        <v>4.0045479191856241</v>
      </c>
      <c r="D66" s="9">
        <f t="shared" si="4"/>
        <v>0.39582393803799709</v>
      </c>
      <c r="E66" s="9">
        <f t="shared" si="5"/>
        <v>7.6132719003332507</v>
      </c>
    </row>
    <row r="67" spans="1:5" x14ac:dyDescent="0.35">
      <c r="A67" s="8">
        <v>43556</v>
      </c>
      <c r="B67" s="9">
        <v>2</v>
      </c>
      <c r="C67" s="9">
        <f t="shared" si="3"/>
        <v>4.0558546576858259</v>
      </c>
      <c r="D67" s="9">
        <f t="shared" si="4"/>
        <v>0.39760135550375653</v>
      </c>
      <c r="E67" s="9">
        <f t="shared" si="5"/>
        <v>7.7141079598678957</v>
      </c>
    </row>
    <row r="68" spans="1:5" x14ac:dyDescent="0.35">
      <c r="A68" s="8">
        <v>43647</v>
      </c>
      <c r="B68" s="9">
        <v>1.8</v>
      </c>
      <c r="C68" s="9">
        <f t="shared" si="3"/>
        <v>4.1071613961860276</v>
      </c>
      <c r="D68" s="9">
        <f t="shared" si="4"/>
        <v>0.39985915019048779</v>
      </c>
      <c r="E68" s="9">
        <f t="shared" si="5"/>
        <v>7.8144636421815674</v>
      </c>
    </row>
    <row r="69" spans="1:5" x14ac:dyDescent="0.35">
      <c r="A69" s="8">
        <v>43739</v>
      </c>
      <c r="B69" s="9">
        <v>1.4</v>
      </c>
      <c r="C69" s="9">
        <f t="shared" si="3"/>
        <v>4.1584681346862284</v>
      </c>
      <c r="D69" s="9">
        <f t="shared" si="4"/>
        <v>0.40257816845310535</v>
      </c>
      <c r="E69" s="9">
        <f t="shared" si="5"/>
        <v>7.9143581009193511</v>
      </c>
    </row>
    <row r="70" spans="1:5" x14ac:dyDescent="0.35">
      <c r="A70" s="8">
        <v>43831</v>
      </c>
      <c r="B70" s="9">
        <v>1.7</v>
      </c>
      <c r="C70" s="9">
        <f t="shared" si="3"/>
        <v>4.2097748731864293</v>
      </c>
      <c r="D70" s="9">
        <f t="shared" si="4"/>
        <v>0.40574040772541675</v>
      </c>
      <c r="E70" s="9">
        <f t="shared" si="5"/>
        <v>8.0138093386474409</v>
      </c>
    </row>
    <row r="71" spans="1:5" x14ac:dyDescent="0.35">
      <c r="A71" s="8">
        <v>43922</v>
      </c>
      <c r="B71" s="9">
        <v>0.8</v>
      </c>
      <c r="C71" s="9">
        <f t="shared" si="3"/>
        <v>4.261081611686631</v>
      </c>
      <c r="D71" s="9">
        <f t="shared" si="4"/>
        <v>0.40932892275586719</v>
      </c>
      <c r="E71" s="9">
        <f t="shared" si="5"/>
        <v>8.1128343006173953</v>
      </c>
    </row>
    <row r="72" spans="1:5" x14ac:dyDescent="0.35">
      <c r="A72" s="8">
        <v>44013</v>
      </c>
      <c r="B72" s="9">
        <v>0.8</v>
      </c>
      <c r="C72" s="9">
        <f t="shared" si="3"/>
        <v>4.3123883501868328</v>
      </c>
      <c r="D72" s="9">
        <f t="shared" si="4"/>
        <v>0.41332774141335493</v>
      </c>
      <c r="E72" s="9">
        <f t="shared" si="5"/>
        <v>8.211448958960311</v>
      </c>
    </row>
    <row r="73" spans="1:5" x14ac:dyDescent="0.35">
      <c r="A73" s="8">
        <v>44105</v>
      </c>
      <c r="B73" s="9">
        <v>0.8</v>
      </c>
      <c r="C73" s="9">
        <f t="shared" si="3"/>
        <v>4.3636950886870336</v>
      </c>
      <c r="D73" s="9">
        <f t="shared" si="4"/>
        <v>0.41772178889721445</v>
      </c>
      <c r="E73" s="9">
        <f t="shared" si="5"/>
        <v>8.3096683884768527</v>
      </c>
    </row>
    <row r="74" spans="1:5" x14ac:dyDescent="0.35">
      <c r="A74" s="8">
        <v>44197</v>
      </c>
      <c r="B74" s="9">
        <v>0.9</v>
      </c>
      <c r="C74" s="9">
        <f t="shared" si="3"/>
        <v>4.4150018271872344</v>
      </c>
      <c r="D74" s="9">
        <f t="shared" si="4"/>
        <v>0.42249681934957017</v>
      </c>
      <c r="E74" s="9">
        <f t="shared" si="5"/>
        <v>8.4075068350248987</v>
      </c>
    </row>
    <row r="75" spans="1:5" x14ac:dyDescent="0.35">
      <c r="A75" s="8">
        <v>44287</v>
      </c>
      <c r="B75" s="9">
        <v>2.1</v>
      </c>
      <c r="C75" s="9">
        <f t="shared" si="3"/>
        <v>4.4663085656874362</v>
      </c>
      <c r="D75" s="9">
        <f t="shared" si="4"/>
        <v>0.42763935400631414</v>
      </c>
      <c r="E75" s="9">
        <f t="shared" si="5"/>
        <v>8.5049777773685591</v>
      </c>
    </row>
    <row r="76" spans="1:5" x14ac:dyDescent="0.35">
      <c r="A76" s="8">
        <v>44378</v>
      </c>
      <c r="B76" s="9">
        <v>2.7</v>
      </c>
      <c r="C76" s="9">
        <f t="shared" si="3"/>
        <v>4.5176153041876379</v>
      </c>
      <c r="D76" s="9">
        <f t="shared" si="4"/>
        <v>0.43313662513951279</v>
      </c>
      <c r="E76" s="9">
        <f t="shared" si="5"/>
        <v>8.602093983235763</v>
      </c>
    </row>
    <row r="77" spans="1:5" x14ac:dyDescent="0.35">
      <c r="A77" s="8">
        <v>44470</v>
      </c>
      <c r="B77" s="9">
        <v>4.4000000000000004</v>
      </c>
      <c r="C77" s="9">
        <f t="shared" si="3"/>
        <v>4.5689220426878387</v>
      </c>
      <c r="D77" s="9">
        <f t="shared" si="4"/>
        <v>0.43897652514285124</v>
      </c>
      <c r="E77" s="9">
        <f t="shared" si="5"/>
        <v>8.6988675602328271</v>
      </c>
    </row>
    <row r="78" spans="1:5" x14ac:dyDescent="0.35">
      <c r="A78" s="8">
        <v>44562</v>
      </c>
      <c r="B78" s="9">
        <v>5.5</v>
      </c>
      <c r="C78" s="9">
        <f t="shared" si="3"/>
        <v>4.6202287811880396</v>
      </c>
      <c r="D78" s="9">
        <f t="shared" si="4"/>
        <v>0.44514756019572665</v>
      </c>
      <c r="E78" s="9">
        <f t="shared" si="5"/>
        <v>8.7953100021803525</v>
      </c>
    </row>
    <row r="79" spans="1:5" x14ac:dyDescent="0.35">
      <c r="A79" s="8">
        <v>44652</v>
      </c>
      <c r="B79" s="9">
        <v>7.9</v>
      </c>
      <c r="C79" s="9">
        <f t="shared" si="3"/>
        <v>4.6715355196882413</v>
      </c>
      <c r="D79" s="9">
        <f t="shared" si="4"/>
        <v>0.45163880801330958</v>
      </c>
      <c r="E79" s="9">
        <f t="shared" si="5"/>
        <v>8.8914322313631722</v>
      </c>
    </row>
    <row r="80" spans="1:5" x14ac:dyDescent="0.35">
      <c r="A80" s="8">
        <v>44743</v>
      </c>
      <c r="B80" s="9">
        <v>8.6999999999999993</v>
      </c>
      <c r="C80" s="9">
        <f t="shared" si="3"/>
        <v>4.7228422581884431</v>
      </c>
      <c r="D80" s="9">
        <f t="shared" si="4"/>
        <v>0.45843987925131291</v>
      </c>
      <c r="E80" s="9">
        <f t="shared" si="5"/>
        <v>8.9872446371255741</v>
      </c>
    </row>
    <row r="81" spans="1:5" x14ac:dyDescent="0.35">
      <c r="A81" s="8">
        <v>44835</v>
      </c>
      <c r="B81" s="9">
        <v>9.4</v>
      </c>
      <c r="C81" s="9">
        <f t="shared" si="3"/>
        <v>4.7741489966886439</v>
      </c>
      <c r="D81" s="9">
        <f t="shared" si="4"/>
        <v>0.46554088218694112</v>
      </c>
      <c r="E81" s="9">
        <f t="shared" si="5"/>
        <v>9.0827571111903467</v>
      </c>
    </row>
    <row r="82" spans="1:5" x14ac:dyDescent="0.35">
      <c r="A82" s="8">
        <v>44927</v>
      </c>
      <c r="B82" s="9">
        <v>9</v>
      </c>
      <c r="C82" s="9">
        <f t="shared" si="3"/>
        <v>4.8254557351888447</v>
      </c>
      <c r="D82" s="9">
        <f t="shared" si="4"/>
        <v>0.472932390342927</v>
      </c>
      <c r="E82" s="9">
        <f t="shared" si="5"/>
        <v>9.1779790800347634</v>
      </c>
    </row>
    <row r="83" spans="1:5" x14ac:dyDescent="0.35">
      <c r="A83" s="8">
        <v>45017</v>
      </c>
      <c r="C83" s="9">
        <f t="shared" si="3"/>
        <v>4.8767624736890465</v>
      </c>
      <c r="D83" s="9">
        <f t="shared" si="4"/>
        <v>0.48060541276083502</v>
      </c>
      <c r="E83" s="9">
        <f t="shared" si="5"/>
        <v>9.2729195346172588</v>
      </c>
    </row>
    <row r="84" spans="1:5" x14ac:dyDescent="0.35">
      <c r="A84" s="8">
        <v>45108</v>
      </c>
      <c r="C84" s="9">
        <f t="shared" si="3"/>
        <v>4.9280692121892482</v>
      </c>
      <c r="D84" s="9">
        <f t="shared" si="4"/>
        <v>0.48855136666381771</v>
      </c>
      <c r="E84" s="9">
        <f t="shared" si="5"/>
        <v>9.3675870577146796</v>
      </c>
    </row>
    <row r="85" spans="1:5" x14ac:dyDescent="0.35">
      <c r="A85" s="8">
        <v>45200</v>
      </c>
      <c r="C85" s="9">
        <f t="shared" si="3"/>
        <v>4.979375950689449</v>
      </c>
      <c r="D85" s="9">
        <f t="shared" si="4"/>
        <v>0.49676205227860581</v>
      </c>
      <c r="E85" s="9">
        <f t="shared" si="5"/>
        <v>9.4619898491002914</v>
      </c>
    </row>
    <row r="86" spans="1:5" x14ac:dyDescent="0.35">
      <c r="A86" s="8">
        <v>45292</v>
      </c>
      <c r="C86" s="9">
        <f t="shared" si="3"/>
        <v>5.0306826891896499</v>
      </c>
      <c r="D86" s="9">
        <f t="shared" si="4"/>
        <v>0.50522962961220497</v>
      </c>
      <c r="E86" s="9">
        <f t="shared" si="5"/>
        <v>9.5561357487670939</v>
      </c>
    </row>
    <row r="87" spans="1:5" x14ac:dyDescent="0.35">
      <c r="A87" s="8">
        <v>45383</v>
      </c>
      <c r="C87" s="9">
        <f t="shared" si="3"/>
        <v>5.0819894276898516</v>
      </c>
      <c r="D87" s="9">
        <f t="shared" si="4"/>
        <v>0.51394659700128997</v>
      </c>
      <c r="E87" s="9">
        <f t="shared" si="5"/>
        <v>9.6500322583784133</v>
      </c>
    </row>
    <row r="88" spans="1:5" x14ac:dyDescent="0.35">
      <c r="A88" s="8">
        <v>45474</v>
      </c>
      <c r="C88" s="9">
        <f t="shared" si="3"/>
        <v>5.1332961661900534</v>
      </c>
      <c r="D88" s="9">
        <f t="shared" si="4"/>
        <v>0.52290577127196425</v>
      </c>
      <c r="E88" s="9">
        <f t="shared" si="5"/>
        <v>9.7436865611081416</v>
      </c>
    </row>
    <row r="89" spans="1:5" x14ac:dyDescent="0.35">
      <c r="A89" s="8">
        <v>45566</v>
      </c>
      <c r="C89" s="9">
        <f t="shared" si="3"/>
        <v>5.1846029046902542</v>
      </c>
      <c r="D89" s="9">
        <f t="shared" si="4"/>
        <v>0.53210026936480048</v>
      </c>
      <c r="E89" s="9">
        <f t="shared" si="5"/>
        <v>9.8371055400157079</v>
      </c>
    </row>
    <row r="90" spans="1:5" x14ac:dyDescent="0.35">
      <c r="A90" s="8">
        <v>45658</v>
      </c>
      <c r="C90" s="9">
        <f t="shared" si="3"/>
        <v>5.235909643190455</v>
      </c>
      <c r="D90" s="9">
        <f t="shared" si="4"/>
        <v>0.54152349129528954</v>
      </c>
      <c r="E90" s="9">
        <f t="shared" si="5"/>
        <v>9.9302957950856197</v>
      </c>
    </row>
    <row r="91" spans="1:5" x14ac:dyDescent="0.35">
      <c r="A91" s="8">
        <v>45748</v>
      </c>
      <c r="C91" s="9">
        <f t="shared" si="3"/>
        <v>5.2872163816906568</v>
      </c>
      <c r="D91" s="9">
        <f t="shared" si="4"/>
        <v>0.55116910433315347</v>
      </c>
      <c r="E91" s="9">
        <f t="shared" si="5"/>
        <v>10.02326365904816</v>
      </c>
    </row>
    <row r="92" spans="1:5" x14ac:dyDescent="0.35">
      <c r="A92" s="8">
        <v>45839</v>
      </c>
      <c r="C92" s="9">
        <f t="shared" si="3"/>
        <v>5.3385231201908585</v>
      </c>
      <c r="D92" s="9">
        <f t="shared" si="4"/>
        <v>0.5610310282958606</v>
      </c>
      <c r="E92" s="9">
        <f t="shared" si="5"/>
        <v>10.116015212085856</v>
      </c>
    </row>
    <row r="93" spans="1:5" x14ac:dyDescent="0.35">
      <c r="A93" s="8">
        <v>45931</v>
      </c>
      <c r="C93" s="9">
        <f t="shared" si="3"/>
        <v>5.3898298586910593</v>
      </c>
      <c r="D93" s="9">
        <f t="shared" si="4"/>
        <v>0.57110342186207408</v>
      </c>
      <c r="E93" s="9">
        <f t="shared" si="5"/>
        <v>10.208556295520044</v>
      </c>
    </row>
    <row r="94" spans="1:5" x14ac:dyDescent="0.35">
      <c r="A94" s="8">
        <v>46023</v>
      </c>
      <c r="C94" s="9">
        <f t="shared" si="3"/>
        <v>5.4411365971912602</v>
      </c>
      <c r="D94" s="9">
        <f t="shared" si="4"/>
        <v>0.58138066982007341</v>
      </c>
      <c r="E94" s="9">
        <f t="shared" si="5"/>
        <v>10.300892524562446</v>
      </c>
    </row>
    <row r="95" spans="1:5" x14ac:dyDescent="0.35">
      <c r="A95" s="8">
        <v>46113</v>
      </c>
      <c r="C95" s="9">
        <f t="shared" ref="C95:C103" si="6">_xlfn.FORECAST.ETS(A95,$B$2:$B$30,$A$2:$A$30,1,1)</f>
        <v>5.4924433356914619</v>
      </c>
      <c r="D95" s="9">
        <f t="shared" ref="D95:D126" si="7">C95-_xlfn.FORECAST.ETS.CONFINT(A95,$B$2:$B$30,$A$2:$A$30,0.95,1,1)</f>
        <v>0.59185737117439174</v>
      </c>
      <c r="E95" s="9">
        <f t="shared" ref="E95:E103" si="8">C95+_xlfn.FORECAST.ETS.CONFINT(A95,$B$2:$B$30,$A$2:$A$30,0.95,1,1)</f>
        <v>10.393029300208532</v>
      </c>
    </row>
    <row r="96" spans="1:5" x14ac:dyDescent="0.35">
      <c r="A96" s="8">
        <v>46204</v>
      </c>
      <c r="C96" s="9">
        <f t="shared" si="6"/>
        <v>5.5437500741916637</v>
      </c>
      <c r="D96" s="9">
        <f t="shared" si="7"/>
        <v>0.60252832804127276</v>
      </c>
      <c r="E96" s="9">
        <f t="shared" si="8"/>
        <v>10.484971820342054</v>
      </c>
    </row>
    <row r="97" spans="1:5" x14ac:dyDescent="0.35">
      <c r="A97" s="8">
        <v>46296</v>
      </c>
      <c r="C97" s="9">
        <f t="shared" si="6"/>
        <v>5.5950568126918645</v>
      </c>
      <c r="D97" s="9">
        <f t="shared" si="7"/>
        <v>0.61338853527005099</v>
      </c>
      <c r="E97" s="9">
        <f t="shared" si="8"/>
        <v>10.576725090113678</v>
      </c>
    </row>
    <row r="98" spans="1:5" x14ac:dyDescent="0.35">
      <c r="A98" s="8">
        <v>46388</v>
      </c>
      <c r="C98" s="9">
        <f t="shared" si="6"/>
        <v>5.6463635511920653</v>
      </c>
      <c r="D98" s="9">
        <f t="shared" si="7"/>
        <v>0.62443317073340943</v>
      </c>
      <c r="E98" s="9">
        <f t="shared" si="8"/>
        <v>10.668293931650721</v>
      </c>
    </row>
    <row r="99" spans="1:5" x14ac:dyDescent="0.35">
      <c r="A99" s="8">
        <v>46478</v>
      </c>
      <c r="C99" s="9">
        <f t="shared" si="6"/>
        <v>5.6976702896922671</v>
      </c>
      <c r="D99" s="9">
        <f t="shared" si="7"/>
        <v>0.63565758623468671</v>
      </c>
      <c r="E99" s="9">
        <f t="shared" si="8"/>
        <v>10.759682993149848</v>
      </c>
    </row>
    <row r="100" spans="1:5" x14ac:dyDescent="0.35">
      <c r="A100" s="8">
        <v>46569</v>
      </c>
      <c r="C100" s="9">
        <f t="shared" si="6"/>
        <v>5.7489770281924688</v>
      </c>
      <c r="D100" s="9">
        <f t="shared" si="7"/>
        <v>0.64705729898506803</v>
      </c>
      <c r="E100" s="9">
        <f t="shared" si="8"/>
        <v>10.85089675739987</v>
      </c>
    </row>
    <row r="101" spans="1:5" x14ac:dyDescent="0.35">
      <c r="A101" s="8">
        <v>46661</v>
      </c>
      <c r="C101" s="9">
        <f t="shared" si="6"/>
        <v>5.8002837666926697</v>
      </c>
      <c r="D101" s="9">
        <f t="shared" si="7"/>
        <v>0.65862798360771002</v>
      </c>
      <c r="E101" s="9">
        <f t="shared" si="8"/>
        <v>10.941939549777629</v>
      </c>
    </row>
    <row r="102" spans="1:5" x14ac:dyDescent="0.35">
      <c r="A102" s="8">
        <v>46753</v>
      </c>
      <c r="C102" s="9">
        <f t="shared" si="6"/>
        <v>5.8515905051928705</v>
      </c>
      <c r="D102" s="9">
        <f t="shared" si="7"/>
        <v>0.670365464629608</v>
      </c>
      <c r="E102" s="9">
        <f t="shared" si="8"/>
        <v>11.032815545756133</v>
      </c>
    </row>
    <row r="103" spans="1:5" x14ac:dyDescent="0.35">
      <c r="A103" s="8">
        <v>46844</v>
      </c>
      <c r="C103" s="9">
        <f t="shared" si="6"/>
        <v>5.9028972436930722</v>
      </c>
      <c r="D103" s="9">
        <f t="shared" si="7"/>
        <v>0.68226570942539855</v>
      </c>
      <c r="E103" s="9">
        <f t="shared" si="8"/>
        <v>11.123528777960747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C60" workbookViewId="0">
      <selection activeCell="O69" sqref="O69"/>
    </sheetView>
  </sheetViews>
  <sheetFormatPr defaultRowHeight="14.5" x14ac:dyDescent="0.35"/>
  <cols>
    <col min="1" max="1" width="7.6328125" style="2" bestFit="1" customWidth="1"/>
    <col min="2" max="2" width="7.6328125" style="2" customWidth="1"/>
    <col min="3" max="3" width="7.08984375" bestFit="1" customWidth="1"/>
    <col min="4" max="4" width="24.26953125" bestFit="1" customWidth="1"/>
    <col min="7" max="7" width="8.7265625" style="7"/>
    <col min="12" max="12" width="8.7265625" style="2"/>
    <col min="13" max="13" width="9.453125" style="2" bestFit="1" customWidth="1"/>
    <col min="16" max="16" width="9.453125" bestFit="1" customWidth="1"/>
    <col min="17" max="17" width="27.54296875" bestFit="1" customWidth="1"/>
  </cols>
  <sheetData>
    <row r="1" spans="1:17" x14ac:dyDescent="0.35">
      <c r="A1" s="2" t="s">
        <v>81</v>
      </c>
      <c r="B1" s="2" t="s">
        <v>81</v>
      </c>
      <c r="C1" t="s">
        <v>82</v>
      </c>
      <c r="D1" t="s">
        <v>83</v>
      </c>
      <c r="G1" s="7" t="s">
        <v>81</v>
      </c>
      <c r="H1" t="s">
        <v>83</v>
      </c>
      <c r="L1" s="2" t="s">
        <v>81</v>
      </c>
      <c r="M1" s="2" t="s">
        <v>81</v>
      </c>
      <c r="N1" t="s">
        <v>82</v>
      </c>
      <c r="P1" t="s">
        <v>81</v>
      </c>
      <c r="Q1" t="s">
        <v>83</v>
      </c>
    </row>
    <row r="2" spans="1:17" x14ac:dyDescent="0.35">
      <c r="A2" s="2" t="s">
        <v>0</v>
      </c>
      <c r="B2" s="2" t="str">
        <f t="shared" ref="B2:B33" si="0">LEFT(A2,4)</f>
        <v>2003</v>
      </c>
      <c r="C2" s="1">
        <v>0.6</v>
      </c>
      <c r="D2" s="1">
        <v>1.5</v>
      </c>
      <c r="G2" s="7" t="s">
        <v>124</v>
      </c>
      <c r="H2" s="1">
        <v>1.5</v>
      </c>
      <c r="L2" s="2" t="s">
        <v>0</v>
      </c>
      <c r="M2" s="2">
        <f>DATE(VALUE(LEFT(A2,4)), IF(MID(A2,7,1)="1", 1, IF(MID(A2,7,1)="2", 4, IF(MID(A2,7,1)="3", 7, IF(MID(A2,7,1)="4", 10, )))), 1)</f>
        <v>37622</v>
      </c>
      <c r="N2" s="1">
        <v>0.6</v>
      </c>
      <c r="P2" s="2">
        <f>DATE(VALUE(LEFT(A2,4)), IF(MID(A2,7,1)="1", 1, IF(MID(A2,7,1)="2", 4, IF(MID(A2,7,1)="3", 7, IF(MID(A2,7,1)="4", 10, )))), 1)</f>
        <v>37622</v>
      </c>
      <c r="Q2" s="1">
        <v>1.5</v>
      </c>
    </row>
    <row r="3" spans="1:17" x14ac:dyDescent="0.35">
      <c r="A3" s="2" t="s">
        <v>1</v>
      </c>
      <c r="B3" s="2" t="str">
        <f t="shared" si="0"/>
        <v>2003</v>
      </c>
      <c r="C3" s="1">
        <v>0.9</v>
      </c>
      <c r="D3" s="1">
        <v>1.3</v>
      </c>
      <c r="G3" s="7" t="s">
        <v>124</v>
      </c>
      <c r="H3" s="1">
        <v>1.3</v>
      </c>
      <c r="L3" s="2" t="s">
        <v>1</v>
      </c>
      <c r="M3" s="2">
        <f t="shared" ref="M3:M66" si="1">DATE(VALUE(LEFT(A3,4)), IF(MID(A3,7,1)="1", 1, IF(MID(A3,7,1)="2", 4, IF(MID(A3,7,1)="3", 7, IF(MID(A3,7,1)="4", 10, )))), 1)</f>
        <v>37712</v>
      </c>
      <c r="N3" s="1">
        <v>0.9</v>
      </c>
      <c r="P3" s="2">
        <f t="shared" ref="P3:P66" si="2">DATE(VALUE(LEFT(A3,4)), IF(MID(A3,7,1)="1", 1, IF(MID(A3,7,1)="2", 4, IF(MID(A3,7,1)="3", 7, IF(MID(A3,7,1)="4", 10, )))), 1)</f>
        <v>37712</v>
      </c>
      <c r="Q3" s="1">
        <v>1.3</v>
      </c>
    </row>
    <row r="4" spans="1:17" x14ac:dyDescent="0.35">
      <c r="A4" s="2" t="s">
        <v>2</v>
      </c>
      <c r="B4" s="2" t="str">
        <f t="shared" si="0"/>
        <v>2003</v>
      </c>
      <c r="C4" s="1">
        <v>1</v>
      </c>
      <c r="D4" s="1">
        <v>1.4</v>
      </c>
      <c r="G4" s="7" t="s">
        <v>124</v>
      </c>
      <c r="H4" s="1">
        <v>1.4</v>
      </c>
      <c r="L4" s="2" t="s">
        <v>2</v>
      </c>
      <c r="M4" s="2">
        <f t="shared" si="1"/>
        <v>37803</v>
      </c>
      <c r="N4" s="1">
        <v>1</v>
      </c>
      <c r="P4" s="2">
        <f t="shared" si="2"/>
        <v>37803</v>
      </c>
      <c r="Q4" s="1">
        <v>1.4</v>
      </c>
    </row>
    <row r="5" spans="1:17" x14ac:dyDescent="0.35">
      <c r="A5" s="2" t="s">
        <v>3</v>
      </c>
      <c r="B5" s="2" t="str">
        <f t="shared" si="0"/>
        <v>2003</v>
      </c>
      <c r="C5" s="1">
        <v>0.8</v>
      </c>
      <c r="D5" s="1">
        <v>1.3</v>
      </c>
      <c r="G5" s="7" t="s">
        <v>124</v>
      </c>
      <c r="H5" s="1">
        <v>1.3</v>
      </c>
      <c r="L5" s="2" t="s">
        <v>3</v>
      </c>
      <c r="M5" s="2">
        <f t="shared" si="1"/>
        <v>37895</v>
      </c>
      <c r="N5" s="1">
        <v>0.8</v>
      </c>
      <c r="P5" s="2">
        <f t="shared" si="2"/>
        <v>37895</v>
      </c>
      <c r="Q5" s="1">
        <v>1.3</v>
      </c>
    </row>
    <row r="6" spans="1:17" x14ac:dyDescent="0.35">
      <c r="A6" s="2" t="s">
        <v>4</v>
      </c>
      <c r="B6" s="2" t="str">
        <f t="shared" si="0"/>
        <v>2004</v>
      </c>
      <c r="C6" s="1">
        <v>0.4</v>
      </c>
      <c r="D6" s="1">
        <v>1.3</v>
      </c>
      <c r="G6" s="7" t="s">
        <v>125</v>
      </c>
      <c r="H6" s="1">
        <v>1.3</v>
      </c>
      <c r="L6" s="2" t="s">
        <v>4</v>
      </c>
      <c r="M6" s="2">
        <f t="shared" si="1"/>
        <v>37987</v>
      </c>
      <c r="N6" s="1">
        <v>0.4</v>
      </c>
      <c r="P6" s="2">
        <f t="shared" si="2"/>
        <v>37987</v>
      </c>
      <c r="Q6" s="1">
        <v>1.3</v>
      </c>
    </row>
    <row r="7" spans="1:17" x14ac:dyDescent="0.35">
      <c r="A7" s="2" t="s">
        <v>5</v>
      </c>
      <c r="B7" s="2" t="str">
        <f t="shared" si="0"/>
        <v>2004</v>
      </c>
      <c r="C7" s="1">
        <v>0.5</v>
      </c>
      <c r="D7" s="1">
        <v>1.3</v>
      </c>
      <c r="G7" s="7" t="s">
        <v>125</v>
      </c>
      <c r="H7" s="1">
        <v>1.3</v>
      </c>
      <c r="L7" s="2" t="s">
        <v>5</v>
      </c>
      <c r="M7" s="2">
        <f t="shared" si="1"/>
        <v>38078</v>
      </c>
      <c r="N7" s="1">
        <v>0.5</v>
      </c>
      <c r="P7" s="2">
        <f t="shared" si="2"/>
        <v>38078</v>
      </c>
      <c r="Q7" s="1">
        <v>1.3</v>
      </c>
    </row>
    <row r="8" spans="1:17" x14ac:dyDescent="0.35">
      <c r="A8" s="2" t="s">
        <v>6</v>
      </c>
      <c r="B8" s="2" t="str">
        <f t="shared" si="0"/>
        <v>2004</v>
      </c>
      <c r="C8" s="1">
        <v>0.2</v>
      </c>
      <c r="D8" s="1">
        <v>1.3</v>
      </c>
      <c r="G8" s="7" t="s">
        <v>125</v>
      </c>
      <c r="H8" s="1">
        <v>1.3</v>
      </c>
      <c r="L8" s="2" t="s">
        <v>6</v>
      </c>
      <c r="M8" s="2">
        <f t="shared" si="1"/>
        <v>38169</v>
      </c>
      <c r="N8" s="1">
        <v>0.2</v>
      </c>
      <c r="P8" s="2">
        <f t="shared" si="2"/>
        <v>38169</v>
      </c>
      <c r="Q8" s="1">
        <v>1.3</v>
      </c>
    </row>
    <row r="9" spans="1:17" x14ac:dyDescent="0.35">
      <c r="A9" s="2" t="s">
        <v>7</v>
      </c>
      <c r="B9" s="2" t="str">
        <f t="shared" si="0"/>
        <v>2004</v>
      </c>
      <c r="C9" s="1">
        <v>0.3</v>
      </c>
      <c r="D9" s="1">
        <v>1.5</v>
      </c>
      <c r="G9" s="7" t="s">
        <v>125</v>
      </c>
      <c r="H9" s="1">
        <v>1.5</v>
      </c>
      <c r="L9" s="2" t="s">
        <v>7</v>
      </c>
      <c r="M9" s="2">
        <f t="shared" si="1"/>
        <v>38261</v>
      </c>
      <c r="N9" s="1">
        <v>0.3</v>
      </c>
      <c r="P9" s="2">
        <f t="shared" si="2"/>
        <v>38261</v>
      </c>
      <c r="Q9" s="1">
        <v>1.5</v>
      </c>
    </row>
    <row r="10" spans="1:17" x14ac:dyDescent="0.35">
      <c r="A10" s="2" t="s">
        <v>8</v>
      </c>
      <c r="B10" s="2" t="str">
        <f t="shared" si="0"/>
        <v>2005</v>
      </c>
      <c r="C10" s="1">
        <v>0.8</v>
      </c>
      <c r="D10" s="1">
        <v>1.8</v>
      </c>
      <c r="G10" s="7" t="s">
        <v>126</v>
      </c>
      <c r="H10" s="1">
        <v>1.8</v>
      </c>
      <c r="L10" s="2" t="s">
        <v>8</v>
      </c>
      <c r="M10" s="2">
        <f t="shared" si="1"/>
        <v>38353</v>
      </c>
      <c r="N10" s="1">
        <v>0.8</v>
      </c>
      <c r="P10" s="2">
        <f t="shared" si="2"/>
        <v>38353</v>
      </c>
      <c r="Q10" s="1">
        <v>1.8</v>
      </c>
    </row>
    <row r="11" spans="1:17" x14ac:dyDescent="0.35">
      <c r="A11" s="2" t="s">
        <v>9</v>
      </c>
      <c r="B11" s="2" t="str">
        <f t="shared" si="0"/>
        <v>2005</v>
      </c>
      <c r="C11" s="1">
        <v>0.9</v>
      </c>
      <c r="D11" s="1">
        <v>1.9</v>
      </c>
      <c r="G11" s="7" t="s">
        <v>126</v>
      </c>
      <c r="H11" s="1">
        <v>1.9</v>
      </c>
      <c r="L11" s="2" t="s">
        <v>9</v>
      </c>
      <c r="M11" s="2">
        <f t="shared" si="1"/>
        <v>38443</v>
      </c>
      <c r="N11" s="1">
        <v>0.9</v>
      </c>
      <c r="P11" s="2">
        <f t="shared" si="2"/>
        <v>38443</v>
      </c>
      <c r="Q11" s="1">
        <v>1.9</v>
      </c>
    </row>
    <row r="12" spans="1:17" x14ac:dyDescent="0.35">
      <c r="A12" s="2" t="s">
        <v>10</v>
      </c>
      <c r="B12" s="2" t="str">
        <f t="shared" si="0"/>
        <v>2005</v>
      </c>
      <c r="C12" s="1">
        <v>0.9</v>
      </c>
      <c r="D12" s="1">
        <v>2.4</v>
      </c>
      <c r="G12" s="7" t="s">
        <v>126</v>
      </c>
      <c r="H12" s="1">
        <v>2.4</v>
      </c>
      <c r="L12" s="2" t="s">
        <v>10</v>
      </c>
      <c r="M12" s="2">
        <f t="shared" si="1"/>
        <v>38534</v>
      </c>
      <c r="N12" s="1">
        <v>0.9</v>
      </c>
      <c r="P12" s="2">
        <f t="shared" si="2"/>
        <v>38534</v>
      </c>
      <c r="Q12" s="1">
        <v>2.4</v>
      </c>
    </row>
    <row r="13" spans="1:17" x14ac:dyDescent="0.35">
      <c r="A13" s="2" t="s">
        <v>11</v>
      </c>
      <c r="B13" s="2" t="str">
        <f t="shared" si="0"/>
        <v>2005</v>
      </c>
      <c r="C13" s="1">
        <v>1</v>
      </c>
      <c r="D13" s="1">
        <v>2.2000000000000002</v>
      </c>
      <c r="G13" s="7" t="s">
        <v>126</v>
      </c>
      <c r="H13" s="1">
        <v>2.2000000000000002</v>
      </c>
      <c r="L13" s="2" t="s">
        <v>11</v>
      </c>
      <c r="M13" s="2">
        <f t="shared" si="1"/>
        <v>38626</v>
      </c>
      <c r="N13" s="1">
        <v>1</v>
      </c>
      <c r="P13" s="2">
        <f t="shared" si="2"/>
        <v>38626</v>
      </c>
      <c r="Q13" s="1">
        <v>2.2000000000000002</v>
      </c>
    </row>
    <row r="14" spans="1:17" x14ac:dyDescent="0.35">
      <c r="A14" s="2" t="s">
        <v>12</v>
      </c>
      <c r="B14" s="2" t="str">
        <f t="shared" si="0"/>
        <v>2006</v>
      </c>
      <c r="C14" s="1">
        <v>0.3</v>
      </c>
      <c r="D14" s="1">
        <v>2.1</v>
      </c>
      <c r="G14" s="7" t="s">
        <v>127</v>
      </c>
      <c r="H14" s="1">
        <v>2.1</v>
      </c>
      <c r="L14" s="2" t="s">
        <v>12</v>
      </c>
      <c r="M14" s="2">
        <f t="shared" si="1"/>
        <v>38718</v>
      </c>
      <c r="N14" s="1">
        <v>0.3</v>
      </c>
      <c r="P14" s="2">
        <f t="shared" si="2"/>
        <v>38718</v>
      </c>
      <c r="Q14" s="1">
        <v>2.1</v>
      </c>
    </row>
    <row r="15" spans="1:17" x14ac:dyDescent="0.35">
      <c r="A15" s="2" t="s">
        <v>13</v>
      </c>
      <c r="B15" s="2" t="str">
        <f t="shared" si="0"/>
        <v>2006</v>
      </c>
      <c r="C15" s="1">
        <v>0.2</v>
      </c>
      <c r="D15" s="1">
        <v>2.4</v>
      </c>
      <c r="G15" s="7" t="s">
        <v>127</v>
      </c>
      <c r="H15" s="1">
        <v>2.4</v>
      </c>
      <c r="L15" s="2" t="s">
        <v>13</v>
      </c>
      <c r="M15" s="2">
        <f t="shared" si="1"/>
        <v>38808</v>
      </c>
      <c r="N15" s="1">
        <v>0.2</v>
      </c>
      <c r="P15" s="2">
        <f t="shared" si="2"/>
        <v>38808</v>
      </c>
      <c r="Q15" s="1">
        <v>2.4</v>
      </c>
    </row>
    <row r="16" spans="1:17" x14ac:dyDescent="0.35">
      <c r="A16" s="2" t="s">
        <v>14</v>
      </c>
      <c r="B16" s="2" t="str">
        <f t="shared" si="0"/>
        <v>2006</v>
      </c>
      <c r="C16" s="1">
        <v>0.1</v>
      </c>
      <c r="D16" s="1">
        <v>2.5</v>
      </c>
      <c r="G16" s="7" t="s">
        <v>127</v>
      </c>
      <c r="H16" s="1">
        <v>2.5</v>
      </c>
      <c r="L16" s="2" t="s">
        <v>14</v>
      </c>
      <c r="M16" s="2">
        <f t="shared" si="1"/>
        <v>38899</v>
      </c>
      <c r="N16" s="1">
        <v>0.1</v>
      </c>
      <c r="P16" s="2">
        <f t="shared" si="2"/>
        <v>38899</v>
      </c>
      <c r="Q16" s="1">
        <v>2.5</v>
      </c>
    </row>
    <row r="17" spans="1:17" x14ac:dyDescent="0.35">
      <c r="A17" s="2" t="s">
        <v>15</v>
      </c>
      <c r="B17" s="2" t="str">
        <f t="shared" si="0"/>
        <v>2006</v>
      </c>
      <c r="C17" s="1">
        <v>0.4</v>
      </c>
      <c r="D17" s="1">
        <v>2.7</v>
      </c>
      <c r="G17" s="7" t="s">
        <v>127</v>
      </c>
      <c r="H17" s="1">
        <v>2.7</v>
      </c>
      <c r="L17" s="2" t="s">
        <v>15</v>
      </c>
      <c r="M17" s="2">
        <f t="shared" si="1"/>
        <v>38991</v>
      </c>
      <c r="N17" s="1">
        <v>0.4</v>
      </c>
      <c r="P17" s="2">
        <f t="shared" si="2"/>
        <v>38991</v>
      </c>
      <c r="Q17" s="1">
        <v>2.7</v>
      </c>
    </row>
    <row r="18" spans="1:17" x14ac:dyDescent="0.35">
      <c r="A18" s="2" t="s">
        <v>16</v>
      </c>
      <c r="B18" s="2" t="str">
        <f t="shared" si="0"/>
        <v>2007</v>
      </c>
      <c r="C18" s="1">
        <v>1</v>
      </c>
      <c r="D18" s="1">
        <v>2.8</v>
      </c>
      <c r="G18" s="7" t="s">
        <v>128</v>
      </c>
      <c r="H18" s="1">
        <v>2.8</v>
      </c>
      <c r="L18" s="2" t="s">
        <v>16</v>
      </c>
      <c r="M18" s="2">
        <f t="shared" si="1"/>
        <v>39083</v>
      </c>
      <c r="N18" s="1">
        <v>1</v>
      </c>
      <c r="P18" s="2">
        <f t="shared" si="2"/>
        <v>39083</v>
      </c>
      <c r="Q18" s="1">
        <v>2.8</v>
      </c>
    </row>
    <row r="19" spans="1:17" x14ac:dyDescent="0.35">
      <c r="A19" s="2" t="s">
        <v>17</v>
      </c>
      <c r="B19" s="2" t="str">
        <f t="shared" si="0"/>
        <v>2007</v>
      </c>
      <c r="C19" s="1">
        <v>0.7</v>
      </c>
      <c r="D19" s="1">
        <v>2.6</v>
      </c>
      <c r="G19" s="7" t="s">
        <v>128</v>
      </c>
      <c r="H19" s="1">
        <v>2.6</v>
      </c>
      <c r="L19" s="2" t="s">
        <v>17</v>
      </c>
      <c r="M19" s="2">
        <f t="shared" si="1"/>
        <v>39173</v>
      </c>
      <c r="N19" s="1">
        <v>0.7</v>
      </c>
      <c r="P19" s="2">
        <f t="shared" si="2"/>
        <v>39173</v>
      </c>
      <c r="Q19" s="1">
        <v>2.6</v>
      </c>
    </row>
    <row r="20" spans="1:17" x14ac:dyDescent="0.35">
      <c r="A20" s="2" t="s">
        <v>18</v>
      </c>
      <c r="B20" s="2" t="str">
        <f t="shared" si="0"/>
        <v>2007</v>
      </c>
      <c r="C20" s="1">
        <v>0.8</v>
      </c>
      <c r="D20" s="1">
        <v>2</v>
      </c>
      <c r="G20" s="7" t="s">
        <v>128</v>
      </c>
      <c r="H20" s="1">
        <v>2</v>
      </c>
      <c r="L20" s="2" t="s">
        <v>18</v>
      </c>
      <c r="M20" s="2">
        <f t="shared" si="1"/>
        <v>39264</v>
      </c>
      <c r="N20" s="1">
        <v>0.8</v>
      </c>
      <c r="P20" s="2">
        <f t="shared" si="2"/>
        <v>39264</v>
      </c>
      <c r="Q20" s="1">
        <v>2</v>
      </c>
    </row>
    <row r="21" spans="1:17" x14ac:dyDescent="0.35">
      <c r="A21" s="2" t="s">
        <v>19</v>
      </c>
      <c r="B21" s="2" t="str">
        <f t="shared" si="0"/>
        <v>2007</v>
      </c>
      <c r="C21" s="1">
        <v>0.7</v>
      </c>
      <c r="D21" s="1">
        <v>2.2999999999999998</v>
      </c>
      <c r="G21" s="7">
        <v>2007</v>
      </c>
      <c r="H21" s="1">
        <v>2.2999999999999998</v>
      </c>
      <c r="L21" s="2" t="s">
        <v>19</v>
      </c>
      <c r="M21" s="2">
        <f t="shared" si="1"/>
        <v>39356</v>
      </c>
      <c r="N21" s="1">
        <v>0.7</v>
      </c>
      <c r="P21" s="2">
        <f t="shared" si="2"/>
        <v>39356</v>
      </c>
      <c r="Q21" s="1">
        <v>2.2999999999999998</v>
      </c>
    </row>
    <row r="22" spans="1:17" x14ac:dyDescent="0.35">
      <c r="A22" s="2" t="s">
        <v>20</v>
      </c>
      <c r="B22" s="2" t="str">
        <f t="shared" si="0"/>
        <v>2008</v>
      </c>
      <c r="C22" s="1">
        <v>0.5</v>
      </c>
      <c r="D22" s="1">
        <v>2.5</v>
      </c>
      <c r="G22" s="7" t="s">
        <v>129</v>
      </c>
      <c r="H22" s="1">
        <v>2.5</v>
      </c>
      <c r="L22" s="2" t="s">
        <v>20</v>
      </c>
      <c r="M22" s="2">
        <f t="shared" si="1"/>
        <v>39448</v>
      </c>
      <c r="N22" s="1">
        <v>0.5</v>
      </c>
      <c r="P22" s="2">
        <f t="shared" si="2"/>
        <v>39448</v>
      </c>
      <c r="Q22" s="1">
        <v>2.5</v>
      </c>
    </row>
    <row r="23" spans="1:17" x14ac:dyDescent="0.35">
      <c r="A23" s="2" t="s">
        <v>21</v>
      </c>
      <c r="B23" s="2" t="str">
        <f t="shared" si="0"/>
        <v>2008</v>
      </c>
      <c r="C23" s="1">
        <v>-0.5</v>
      </c>
      <c r="D23" s="1">
        <v>3.3</v>
      </c>
      <c r="G23" s="7" t="s">
        <v>129</v>
      </c>
      <c r="H23" s="1">
        <v>3.3</v>
      </c>
      <c r="L23" s="2" t="s">
        <v>21</v>
      </c>
      <c r="M23" s="2">
        <f t="shared" si="1"/>
        <v>39539</v>
      </c>
      <c r="N23" s="1">
        <v>-0.5</v>
      </c>
      <c r="P23" s="2">
        <f t="shared" si="2"/>
        <v>39539</v>
      </c>
      <c r="Q23" s="1">
        <v>3.3</v>
      </c>
    </row>
    <row r="24" spans="1:17" x14ac:dyDescent="0.35">
      <c r="A24" s="2" t="s">
        <v>22</v>
      </c>
      <c r="B24" s="2" t="str">
        <f t="shared" si="0"/>
        <v>2008</v>
      </c>
      <c r="C24" s="1">
        <v>-1.5</v>
      </c>
      <c r="D24" s="1">
        <v>4.5</v>
      </c>
      <c r="G24" s="7" t="s">
        <v>129</v>
      </c>
      <c r="H24" s="1">
        <v>4.5</v>
      </c>
      <c r="L24" s="2" t="s">
        <v>22</v>
      </c>
      <c r="M24" s="2">
        <f t="shared" si="1"/>
        <v>39630</v>
      </c>
      <c r="N24" s="1">
        <v>-1.5</v>
      </c>
      <c r="P24" s="2">
        <f t="shared" si="2"/>
        <v>39630</v>
      </c>
      <c r="Q24" s="1">
        <v>4.5</v>
      </c>
    </row>
    <row r="25" spans="1:17" x14ac:dyDescent="0.35">
      <c r="A25" s="2" t="s">
        <v>23</v>
      </c>
      <c r="B25" s="2" t="str">
        <f t="shared" si="0"/>
        <v>2008</v>
      </c>
      <c r="C25" s="1">
        <v>-2.2000000000000002</v>
      </c>
      <c r="D25" s="1">
        <v>3.7</v>
      </c>
      <c r="G25" s="7" t="s">
        <v>129</v>
      </c>
      <c r="H25" s="1">
        <v>3.7</v>
      </c>
      <c r="L25" s="2" t="s">
        <v>23</v>
      </c>
      <c r="M25" s="2">
        <f t="shared" si="1"/>
        <v>39722</v>
      </c>
      <c r="N25" s="1">
        <v>-2.2000000000000002</v>
      </c>
      <c r="P25" s="2">
        <f t="shared" si="2"/>
        <v>39722</v>
      </c>
      <c r="Q25" s="1">
        <v>3.7</v>
      </c>
    </row>
    <row r="26" spans="1:17" x14ac:dyDescent="0.35">
      <c r="A26" s="2" t="s">
        <v>24</v>
      </c>
      <c r="B26" s="2" t="str">
        <f t="shared" si="0"/>
        <v>2009</v>
      </c>
      <c r="C26" s="1">
        <v>-1.9</v>
      </c>
      <c r="D26" s="1">
        <v>2.9</v>
      </c>
      <c r="G26" s="7" t="s">
        <v>130</v>
      </c>
      <c r="H26" s="1">
        <v>2.9</v>
      </c>
      <c r="L26" s="2" t="s">
        <v>24</v>
      </c>
      <c r="M26" s="2">
        <f t="shared" si="1"/>
        <v>39814</v>
      </c>
      <c r="N26" s="1">
        <v>-1.9</v>
      </c>
      <c r="P26" s="2">
        <f t="shared" si="2"/>
        <v>39814</v>
      </c>
      <c r="Q26" s="1">
        <v>2.9</v>
      </c>
    </row>
    <row r="27" spans="1:17" x14ac:dyDescent="0.35">
      <c r="A27" s="2" t="s">
        <v>25</v>
      </c>
      <c r="B27" s="2" t="str">
        <f t="shared" si="0"/>
        <v>2009</v>
      </c>
      <c r="C27" s="1">
        <v>-0.3</v>
      </c>
      <c r="D27" s="1">
        <v>2</v>
      </c>
      <c r="G27" s="7" t="s">
        <v>130</v>
      </c>
      <c r="H27" s="1">
        <v>2</v>
      </c>
      <c r="L27" s="2" t="s">
        <v>25</v>
      </c>
      <c r="M27" s="2">
        <f t="shared" si="1"/>
        <v>39904</v>
      </c>
      <c r="N27" s="1">
        <v>-0.3</v>
      </c>
      <c r="P27" s="2">
        <f t="shared" si="2"/>
        <v>39904</v>
      </c>
      <c r="Q27" s="1">
        <v>2</v>
      </c>
    </row>
    <row r="28" spans="1:17" x14ac:dyDescent="0.35">
      <c r="A28" s="2" t="s">
        <v>26</v>
      </c>
      <c r="B28" s="2" t="str">
        <f t="shared" si="0"/>
        <v>2009</v>
      </c>
      <c r="C28" s="1">
        <v>0.1</v>
      </c>
      <c r="D28" s="1">
        <v>1.4</v>
      </c>
      <c r="G28" s="7" t="s">
        <v>130</v>
      </c>
      <c r="H28" s="1">
        <v>1.4</v>
      </c>
      <c r="L28" s="2" t="s">
        <v>26</v>
      </c>
      <c r="M28" s="2">
        <f t="shared" si="1"/>
        <v>39995</v>
      </c>
      <c r="N28" s="1">
        <v>0.1</v>
      </c>
      <c r="P28" s="2">
        <f t="shared" si="2"/>
        <v>39995</v>
      </c>
      <c r="Q28" s="1">
        <v>1.4</v>
      </c>
    </row>
    <row r="29" spans="1:17" x14ac:dyDescent="0.35">
      <c r="A29" s="2" t="s">
        <v>27</v>
      </c>
      <c r="B29" s="2" t="str">
        <f t="shared" si="0"/>
        <v>2009</v>
      </c>
      <c r="C29" s="1">
        <v>0.3</v>
      </c>
      <c r="D29" s="1">
        <v>1.6</v>
      </c>
      <c r="G29" s="7" t="s">
        <v>130</v>
      </c>
      <c r="H29" s="1">
        <v>1.6</v>
      </c>
      <c r="L29" s="2" t="s">
        <v>27</v>
      </c>
      <c r="M29" s="2">
        <f t="shared" si="1"/>
        <v>40087</v>
      </c>
      <c r="N29" s="1">
        <v>0.3</v>
      </c>
      <c r="P29" s="2">
        <f t="shared" si="2"/>
        <v>40087</v>
      </c>
      <c r="Q29" s="1">
        <v>1.6</v>
      </c>
    </row>
    <row r="30" spans="1:17" x14ac:dyDescent="0.35">
      <c r="A30" s="2" t="s">
        <v>28</v>
      </c>
      <c r="B30" s="2" t="str">
        <f t="shared" si="0"/>
        <v>2010</v>
      </c>
      <c r="C30" s="1">
        <v>0.9</v>
      </c>
      <c r="D30" s="1">
        <v>2.4</v>
      </c>
      <c r="G30" s="7" t="s">
        <v>131</v>
      </c>
      <c r="H30" s="1">
        <v>2.4</v>
      </c>
      <c r="L30" s="2" t="s">
        <v>28</v>
      </c>
      <c r="M30" s="2">
        <f t="shared" si="1"/>
        <v>40179</v>
      </c>
      <c r="N30" s="1">
        <v>0.9</v>
      </c>
      <c r="P30" s="2">
        <f t="shared" si="2"/>
        <v>40179</v>
      </c>
      <c r="Q30" s="1">
        <v>2.4</v>
      </c>
    </row>
    <row r="31" spans="1:17" x14ac:dyDescent="0.35">
      <c r="A31" s="2" t="s">
        <v>29</v>
      </c>
      <c r="B31" s="2" t="str">
        <f t="shared" si="0"/>
        <v>2010</v>
      </c>
      <c r="C31" s="1">
        <v>1.1000000000000001</v>
      </c>
      <c r="D31" s="1">
        <v>2.5</v>
      </c>
      <c r="G31" s="7" t="s">
        <v>131</v>
      </c>
      <c r="H31" s="1">
        <v>2.5</v>
      </c>
      <c r="L31" s="2" t="s">
        <v>29</v>
      </c>
      <c r="M31" s="2">
        <f t="shared" si="1"/>
        <v>40269</v>
      </c>
      <c r="N31" s="1">
        <v>1.1000000000000001</v>
      </c>
      <c r="P31" s="2">
        <f t="shared" si="2"/>
        <v>40269</v>
      </c>
      <c r="Q31" s="1">
        <v>2.5</v>
      </c>
    </row>
    <row r="32" spans="1:17" x14ac:dyDescent="0.35">
      <c r="A32" s="2" t="s">
        <v>30</v>
      </c>
      <c r="B32" s="2" t="str">
        <f t="shared" si="0"/>
        <v>2010</v>
      </c>
      <c r="C32" s="1">
        <v>0.6</v>
      </c>
      <c r="D32" s="1">
        <v>2.2999999999999998</v>
      </c>
      <c r="G32" s="7" t="s">
        <v>131</v>
      </c>
      <c r="H32" s="1">
        <v>2.2999999999999998</v>
      </c>
      <c r="L32" s="2" t="s">
        <v>30</v>
      </c>
      <c r="M32" s="2">
        <f t="shared" si="1"/>
        <v>40360</v>
      </c>
      <c r="N32" s="1">
        <v>0.6</v>
      </c>
      <c r="P32" s="2">
        <f t="shared" si="2"/>
        <v>40360</v>
      </c>
      <c r="Q32" s="1">
        <v>2.2999999999999998</v>
      </c>
    </row>
    <row r="33" spans="1:17" x14ac:dyDescent="0.35">
      <c r="A33" s="2" t="s">
        <v>31</v>
      </c>
      <c r="B33" s="2" t="str">
        <f t="shared" si="0"/>
        <v>2010</v>
      </c>
      <c r="C33" s="1">
        <v>0.1</v>
      </c>
      <c r="D33" s="1">
        <v>2.7</v>
      </c>
      <c r="G33" s="7" t="s">
        <v>131</v>
      </c>
      <c r="H33" s="1">
        <v>2.7</v>
      </c>
      <c r="L33" s="2" t="s">
        <v>31</v>
      </c>
      <c r="M33" s="2">
        <f t="shared" si="1"/>
        <v>40452</v>
      </c>
      <c r="N33" s="1">
        <v>0.1</v>
      </c>
      <c r="P33" s="2">
        <f t="shared" si="2"/>
        <v>40452</v>
      </c>
      <c r="Q33" s="1">
        <v>2.7</v>
      </c>
    </row>
    <row r="34" spans="1:17" x14ac:dyDescent="0.35">
      <c r="A34" s="2" t="s">
        <v>32</v>
      </c>
      <c r="B34" s="2" t="str">
        <f t="shared" ref="B34:B65" si="3">LEFT(A34,4)</f>
        <v>2011</v>
      </c>
      <c r="C34" s="1">
        <v>0.3</v>
      </c>
      <c r="D34" s="1">
        <v>3.5</v>
      </c>
      <c r="G34" s="7" t="s">
        <v>132</v>
      </c>
      <c r="H34" s="1">
        <v>3.5</v>
      </c>
      <c r="L34" s="2" t="s">
        <v>32</v>
      </c>
      <c r="M34" s="2">
        <f t="shared" si="1"/>
        <v>40544</v>
      </c>
      <c r="N34" s="1">
        <v>0.3</v>
      </c>
      <c r="P34" s="2">
        <f t="shared" si="2"/>
        <v>40544</v>
      </c>
      <c r="Q34" s="1">
        <v>3.5</v>
      </c>
    </row>
    <row r="35" spans="1:17" x14ac:dyDescent="0.35">
      <c r="A35" s="2" t="s">
        <v>33</v>
      </c>
      <c r="B35" s="2" t="str">
        <f t="shared" si="3"/>
        <v>2011</v>
      </c>
      <c r="C35" s="1">
        <v>0.1</v>
      </c>
      <c r="D35" s="1">
        <v>3.8</v>
      </c>
      <c r="G35" s="7" t="s">
        <v>132</v>
      </c>
      <c r="H35" s="1">
        <v>3.8</v>
      </c>
      <c r="L35" s="2" t="s">
        <v>33</v>
      </c>
      <c r="M35" s="2">
        <f t="shared" si="1"/>
        <v>40634</v>
      </c>
      <c r="N35" s="1">
        <v>0.1</v>
      </c>
      <c r="P35" s="2">
        <f t="shared" si="2"/>
        <v>40634</v>
      </c>
      <c r="Q35" s="1">
        <v>3.8</v>
      </c>
    </row>
    <row r="36" spans="1:17" x14ac:dyDescent="0.35">
      <c r="A36" s="2" t="s">
        <v>34</v>
      </c>
      <c r="B36" s="2" t="str">
        <f t="shared" si="3"/>
        <v>2011</v>
      </c>
      <c r="C36" s="1">
        <v>0.2</v>
      </c>
      <c r="D36" s="1">
        <v>4</v>
      </c>
      <c r="G36" s="7" t="s">
        <v>132</v>
      </c>
      <c r="H36" s="1">
        <v>4</v>
      </c>
      <c r="L36" s="2" t="s">
        <v>34</v>
      </c>
      <c r="M36" s="2">
        <f t="shared" si="1"/>
        <v>40725</v>
      </c>
      <c r="N36" s="1">
        <v>0.2</v>
      </c>
      <c r="P36" s="2">
        <f t="shared" si="2"/>
        <v>40725</v>
      </c>
      <c r="Q36" s="1">
        <v>4</v>
      </c>
    </row>
    <row r="37" spans="1:17" x14ac:dyDescent="0.35">
      <c r="A37" s="2" t="s">
        <v>35</v>
      </c>
      <c r="B37" s="2" t="str">
        <f t="shared" si="3"/>
        <v>2011</v>
      </c>
      <c r="C37" s="1">
        <v>0</v>
      </c>
      <c r="D37" s="1">
        <v>4</v>
      </c>
      <c r="G37" s="7" t="s">
        <v>132</v>
      </c>
      <c r="H37" s="1">
        <v>4</v>
      </c>
      <c r="L37" s="2" t="s">
        <v>35</v>
      </c>
      <c r="M37" s="2">
        <f t="shared" si="1"/>
        <v>40817</v>
      </c>
      <c r="N37" s="1">
        <v>0</v>
      </c>
      <c r="P37" s="2">
        <f t="shared" si="2"/>
        <v>40817</v>
      </c>
      <c r="Q37" s="1">
        <v>4</v>
      </c>
    </row>
    <row r="38" spans="1:17" x14ac:dyDescent="0.35">
      <c r="A38" s="2" t="s">
        <v>36</v>
      </c>
      <c r="B38" s="2" t="str">
        <f t="shared" si="3"/>
        <v>2012</v>
      </c>
      <c r="C38" s="1">
        <v>0.8</v>
      </c>
      <c r="D38" s="1">
        <v>3.1</v>
      </c>
      <c r="G38" s="7" t="s">
        <v>133</v>
      </c>
      <c r="H38" s="1">
        <v>3.1</v>
      </c>
      <c r="L38" s="2" t="s">
        <v>36</v>
      </c>
      <c r="M38" s="2">
        <f t="shared" si="1"/>
        <v>40909</v>
      </c>
      <c r="N38" s="1">
        <v>0.8</v>
      </c>
      <c r="P38" s="2">
        <f t="shared" si="2"/>
        <v>40909</v>
      </c>
      <c r="Q38" s="1">
        <v>3.1</v>
      </c>
    </row>
    <row r="39" spans="1:17" x14ac:dyDescent="0.35">
      <c r="A39" s="2" t="s">
        <v>37</v>
      </c>
      <c r="B39" s="2" t="str">
        <f t="shared" si="3"/>
        <v>2012</v>
      </c>
      <c r="C39" s="1">
        <v>-0.1</v>
      </c>
      <c r="D39" s="1">
        <v>2.5</v>
      </c>
      <c r="G39" s="7" t="s">
        <v>133</v>
      </c>
      <c r="H39" s="1">
        <v>2.5</v>
      </c>
      <c r="L39" s="2" t="s">
        <v>37</v>
      </c>
      <c r="M39" s="2">
        <f t="shared" si="1"/>
        <v>41000</v>
      </c>
      <c r="N39" s="1">
        <v>-0.1</v>
      </c>
      <c r="P39" s="2">
        <f t="shared" si="2"/>
        <v>41000</v>
      </c>
      <c r="Q39" s="1">
        <v>2.5</v>
      </c>
    </row>
    <row r="40" spans="1:17" x14ac:dyDescent="0.35">
      <c r="A40" s="2" t="s">
        <v>38</v>
      </c>
      <c r="B40" s="2" t="str">
        <f t="shared" si="3"/>
        <v>2012</v>
      </c>
      <c r="C40" s="1">
        <v>1.2</v>
      </c>
      <c r="D40" s="1">
        <v>2.2000000000000002</v>
      </c>
      <c r="G40" s="7" t="s">
        <v>133</v>
      </c>
      <c r="H40" s="1">
        <v>2.2000000000000002</v>
      </c>
      <c r="L40" s="2" t="s">
        <v>38</v>
      </c>
      <c r="M40" s="2">
        <f t="shared" si="1"/>
        <v>41091</v>
      </c>
      <c r="N40" s="1">
        <v>1.2</v>
      </c>
      <c r="P40" s="2">
        <f t="shared" si="2"/>
        <v>41091</v>
      </c>
      <c r="Q40" s="1">
        <v>2.2000000000000002</v>
      </c>
    </row>
    <row r="41" spans="1:17" x14ac:dyDescent="0.35">
      <c r="A41" s="2" t="s">
        <v>39</v>
      </c>
      <c r="B41" s="2" t="str">
        <f t="shared" si="3"/>
        <v>2012</v>
      </c>
      <c r="C41" s="1">
        <v>-0.1</v>
      </c>
      <c r="D41" s="1">
        <v>2.4</v>
      </c>
      <c r="G41" s="7" t="s">
        <v>133</v>
      </c>
      <c r="H41" s="1">
        <v>2.4</v>
      </c>
      <c r="L41" s="2" t="s">
        <v>39</v>
      </c>
      <c r="M41" s="2">
        <f t="shared" si="1"/>
        <v>41183</v>
      </c>
      <c r="N41" s="1">
        <v>-0.1</v>
      </c>
      <c r="P41" s="2">
        <f t="shared" si="2"/>
        <v>41183</v>
      </c>
      <c r="Q41" s="1">
        <v>2.4</v>
      </c>
    </row>
    <row r="42" spans="1:17" x14ac:dyDescent="0.35">
      <c r="A42" s="2" t="s">
        <v>40</v>
      </c>
      <c r="B42" s="2" t="str">
        <f t="shared" si="3"/>
        <v>2013</v>
      </c>
      <c r="C42" s="1">
        <v>0.2</v>
      </c>
      <c r="D42" s="1">
        <v>2.5</v>
      </c>
      <c r="G42" s="7" t="s">
        <v>134</v>
      </c>
      <c r="H42" s="1">
        <v>2.5</v>
      </c>
      <c r="L42" s="2" t="s">
        <v>40</v>
      </c>
      <c r="M42" s="2">
        <f t="shared" si="1"/>
        <v>41275</v>
      </c>
      <c r="N42" s="1">
        <v>0.2</v>
      </c>
      <c r="P42" s="2">
        <f t="shared" si="2"/>
        <v>41275</v>
      </c>
      <c r="Q42" s="1">
        <v>2.5</v>
      </c>
    </row>
    <row r="43" spans="1:17" x14ac:dyDescent="0.35">
      <c r="A43" s="2" t="s">
        <v>41</v>
      </c>
      <c r="B43" s="2" t="str">
        <f t="shared" si="3"/>
        <v>2013</v>
      </c>
      <c r="C43" s="1">
        <v>0.7</v>
      </c>
      <c r="D43" s="1">
        <v>2.4</v>
      </c>
      <c r="G43" s="7" t="s">
        <v>134</v>
      </c>
      <c r="H43" s="1">
        <v>2.4</v>
      </c>
      <c r="L43" s="2" t="s">
        <v>41</v>
      </c>
      <c r="M43" s="2">
        <f t="shared" si="1"/>
        <v>41365</v>
      </c>
      <c r="N43" s="1">
        <v>0.7</v>
      </c>
      <c r="P43" s="2">
        <f t="shared" si="2"/>
        <v>41365</v>
      </c>
      <c r="Q43" s="1">
        <v>2.4</v>
      </c>
    </row>
    <row r="44" spans="1:17" x14ac:dyDescent="0.35">
      <c r="A44" s="2" t="s">
        <v>42</v>
      </c>
      <c r="B44" s="2" t="str">
        <f t="shared" si="3"/>
        <v>2013</v>
      </c>
      <c r="C44" s="1">
        <v>0.7</v>
      </c>
      <c r="D44" s="1">
        <v>2.4</v>
      </c>
      <c r="G44" s="7" t="s">
        <v>134</v>
      </c>
      <c r="H44" s="1">
        <v>2.4</v>
      </c>
      <c r="L44" s="2" t="s">
        <v>42</v>
      </c>
      <c r="M44" s="2">
        <f t="shared" si="1"/>
        <v>41456</v>
      </c>
      <c r="N44" s="1">
        <v>0.7</v>
      </c>
      <c r="P44" s="2">
        <f t="shared" si="2"/>
        <v>41456</v>
      </c>
      <c r="Q44" s="1">
        <v>2.4</v>
      </c>
    </row>
    <row r="45" spans="1:17" x14ac:dyDescent="0.35">
      <c r="A45" s="2" t="s">
        <v>43</v>
      </c>
      <c r="B45" s="2" t="str">
        <f t="shared" si="3"/>
        <v>2013</v>
      </c>
      <c r="C45" s="1">
        <v>0.6</v>
      </c>
      <c r="D45" s="1">
        <v>1.9</v>
      </c>
      <c r="G45" s="7" t="s">
        <v>134</v>
      </c>
      <c r="H45" s="1">
        <v>1.9</v>
      </c>
      <c r="L45" s="2" t="s">
        <v>43</v>
      </c>
      <c r="M45" s="2">
        <f t="shared" si="1"/>
        <v>41548</v>
      </c>
      <c r="N45" s="1">
        <v>0.6</v>
      </c>
      <c r="P45" s="2">
        <f t="shared" si="2"/>
        <v>41548</v>
      </c>
      <c r="Q45" s="1">
        <v>1.9</v>
      </c>
    </row>
    <row r="46" spans="1:17" x14ac:dyDescent="0.35">
      <c r="A46" s="2" t="s">
        <v>44</v>
      </c>
      <c r="B46" s="2" t="str">
        <f t="shared" si="3"/>
        <v>2014</v>
      </c>
      <c r="C46" s="1">
        <v>0.9</v>
      </c>
      <c r="D46" s="1">
        <v>1.6</v>
      </c>
      <c r="G46" s="7" t="s">
        <v>135</v>
      </c>
      <c r="H46" s="1">
        <v>1.6</v>
      </c>
      <c r="L46" s="2" t="s">
        <v>44</v>
      </c>
      <c r="M46" s="2">
        <f t="shared" si="1"/>
        <v>41640</v>
      </c>
      <c r="N46" s="1">
        <v>0.9</v>
      </c>
      <c r="P46" s="2">
        <f t="shared" si="2"/>
        <v>41640</v>
      </c>
      <c r="Q46" s="1">
        <v>1.6</v>
      </c>
    </row>
    <row r="47" spans="1:17" x14ac:dyDescent="0.35">
      <c r="A47" s="2" t="s">
        <v>45</v>
      </c>
      <c r="B47" s="2" t="str">
        <f t="shared" si="3"/>
        <v>2014</v>
      </c>
      <c r="C47" s="1">
        <v>0.9</v>
      </c>
      <c r="D47" s="1">
        <v>1.6</v>
      </c>
      <c r="G47" s="7" t="s">
        <v>135</v>
      </c>
      <c r="H47" s="1">
        <v>1.6</v>
      </c>
      <c r="L47" s="2" t="s">
        <v>45</v>
      </c>
      <c r="M47" s="2">
        <f t="shared" si="1"/>
        <v>41730</v>
      </c>
      <c r="N47" s="1">
        <v>0.9</v>
      </c>
      <c r="P47" s="2">
        <f t="shared" si="2"/>
        <v>41730</v>
      </c>
      <c r="Q47" s="1">
        <v>1.6</v>
      </c>
    </row>
    <row r="48" spans="1:17" x14ac:dyDescent="0.35">
      <c r="A48" s="2" t="s">
        <v>46</v>
      </c>
      <c r="B48" s="2" t="str">
        <f t="shared" si="3"/>
        <v>2014</v>
      </c>
      <c r="C48" s="1">
        <v>0.8</v>
      </c>
      <c r="D48" s="1">
        <v>1.5</v>
      </c>
      <c r="G48" s="7" t="s">
        <v>135</v>
      </c>
      <c r="H48" s="1">
        <v>1.5</v>
      </c>
      <c r="L48" s="2" t="s">
        <v>46</v>
      </c>
      <c r="M48" s="2">
        <f t="shared" si="1"/>
        <v>41821</v>
      </c>
      <c r="N48" s="1">
        <v>0.8</v>
      </c>
      <c r="P48" s="2">
        <f t="shared" si="2"/>
        <v>41821</v>
      </c>
      <c r="Q48" s="1">
        <v>1.5</v>
      </c>
    </row>
    <row r="49" spans="1:17" x14ac:dyDescent="0.35">
      <c r="A49" s="2" t="s">
        <v>47</v>
      </c>
      <c r="B49" s="2" t="str">
        <f t="shared" si="3"/>
        <v>2014</v>
      </c>
      <c r="C49" s="1">
        <v>0.7</v>
      </c>
      <c r="D49" s="1">
        <v>1.1000000000000001</v>
      </c>
      <c r="G49" s="7" t="s">
        <v>135</v>
      </c>
      <c r="H49" s="1">
        <v>1.1000000000000001</v>
      </c>
      <c r="L49" s="2" t="s">
        <v>47</v>
      </c>
      <c r="M49" s="2">
        <f t="shared" si="1"/>
        <v>41913</v>
      </c>
      <c r="N49" s="1">
        <v>0.7</v>
      </c>
      <c r="P49" s="2">
        <f t="shared" si="2"/>
        <v>41913</v>
      </c>
      <c r="Q49" s="1">
        <v>1.1000000000000001</v>
      </c>
    </row>
    <row r="50" spans="1:17" x14ac:dyDescent="0.35">
      <c r="A50" s="2" t="s">
        <v>48</v>
      </c>
      <c r="B50" s="2" t="str">
        <f t="shared" si="3"/>
        <v>2015</v>
      </c>
      <c r="C50" s="1">
        <v>0.4</v>
      </c>
      <c r="D50" s="1">
        <v>0.4</v>
      </c>
      <c r="G50" s="7" t="s">
        <v>136</v>
      </c>
      <c r="H50" s="1">
        <v>0.4</v>
      </c>
      <c r="L50" s="2" t="s">
        <v>48</v>
      </c>
      <c r="M50" s="2">
        <f t="shared" si="1"/>
        <v>42005</v>
      </c>
      <c r="N50" s="1">
        <v>0.4</v>
      </c>
      <c r="P50" s="2">
        <f t="shared" si="2"/>
        <v>42005</v>
      </c>
      <c r="Q50" s="1">
        <v>0.4</v>
      </c>
    </row>
    <row r="51" spans="1:17" x14ac:dyDescent="0.35">
      <c r="A51" s="2" t="s">
        <v>49</v>
      </c>
      <c r="B51" s="2" t="str">
        <f t="shared" si="3"/>
        <v>2015</v>
      </c>
      <c r="C51" s="1">
        <v>0.6</v>
      </c>
      <c r="D51" s="1">
        <v>0.3</v>
      </c>
      <c r="G51" s="7" t="s">
        <v>136</v>
      </c>
      <c r="H51" s="1">
        <v>0.3</v>
      </c>
      <c r="L51" s="2" t="s">
        <v>49</v>
      </c>
      <c r="M51" s="2">
        <f t="shared" si="1"/>
        <v>42095</v>
      </c>
      <c r="N51" s="1">
        <v>0.6</v>
      </c>
      <c r="P51" s="2">
        <f t="shared" si="2"/>
        <v>42095</v>
      </c>
      <c r="Q51" s="1">
        <v>0.3</v>
      </c>
    </row>
    <row r="52" spans="1:17" x14ac:dyDescent="0.35">
      <c r="A52" s="2" t="s">
        <v>50</v>
      </c>
      <c r="B52" s="2" t="str">
        <f t="shared" si="3"/>
        <v>2015</v>
      </c>
      <c r="C52" s="1">
        <v>0.4</v>
      </c>
      <c r="D52" s="1">
        <v>0.4</v>
      </c>
      <c r="G52" s="7" t="s">
        <v>136</v>
      </c>
      <c r="H52" s="1">
        <v>0.4</v>
      </c>
      <c r="L52" s="2" t="s">
        <v>50</v>
      </c>
      <c r="M52" s="2">
        <f t="shared" si="1"/>
        <v>42186</v>
      </c>
      <c r="N52" s="1">
        <v>0.4</v>
      </c>
      <c r="P52" s="2">
        <f t="shared" si="2"/>
        <v>42186</v>
      </c>
      <c r="Q52" s="1">
        <v>0.4</v>
      </c>
    </row>
    <row r="53" spans="1:17" x14ac:dyDescent="0.35">
      <c r="A53" s="2" t="s">
        <v>51</v>
      </c>
      <c r="B53" s="2" t="str">
        <f t="shared" si="3"/>
        <v>2015</v>
      </c>
      <c r="C53" s="1">
        <v>0.7</v>
      </c>
      <c r="D53" s="1">
        <v>0.4</v>
      </c>
      <c r="G53" s="7" t="s">
        <v>136</v>
      </c>
      <c r="H53" s="1">
        <v>0.4</v>
      </c>
      <c r="L53" s="2" t="s">
        <v>51</v>
      </c>
      <c r="M53" s="2">
        <f t="shared" si="1"/>
        <v>42278</v>
      </c>
      <c r="N53" s="1">
        <v>0.7</v>
      </c>
      <c r="P53" s="2">
        <f t="shared" si="2"/>
        <v>42278</v>
      </c>
      <c r="Q53" s="1">
        <v>0.4</v>
      </c>
    </row>
    <row r="54" spans="1:17" x14ac:dyDescent="0.35">
      <c r="A54" s="2" t="s">
        <v>52</v>
      </c>
      <c r="B54" s="2" t="str">
        <f t="shared" si="3"/>
        <v>2016</v>
      </c>
      <c r="C54" s="1">
        <v>0.4</v>
      </c>
      <c r="D54" s="1">
        <v>0.7</v>
      </c>
      <c r="G54" s="7" t="s">
        <v>137</v>
      </c>
      <c r="H54" s="1">
        <v>0.7</v>
      </c>
      <c r="L54" s="2" t="s">
        <v>52</v>
      </c>
      <c r="M54" s="2">
        <f t="shared" si="1"/>
        <v>42370</v>
      </c>
      <c r="N54" s="1">
        <v>0.4</v>
      </c>
      <c r="P54" s="2">
        <f t="shared" si="2"/>
        <v>42370</v>
      </c>
      <c r="Q54" s="1">
        <v>0.7</v>
      </c>
    </row>
    <row r="55" spans="1:17" x14ac:dyDescent="0.35">
      <c r="A55" s="2" t="s">
        <v>53</v>
      </c>
      <c r="B55" s="2" t="str">
        <f t="shared" si="3"/>
        <v>2016</v>
      </c>
      <c r="C55" s="1">
        <v>0.6</v>
      </c>
      <c r="D55" s="1">
        <v>0.7</v>
      </c>
      <c r="G55" s="7" t="s">
        <v>137</v>
      </c>
      <c r="H55" s="1">
        <v>0.7</v>
      </c>
      <c r="L55" s="2" t="s">
        <v>53</v>
      </c>
      <c r="M55" s="2">
        <f t="shared" si="1"/>
        <v>42461</v>
      </c>
      <c r="N55" s="1">
        <v>0.6</v>
      </c>
      <c r="P55" s="2">
        <f t="shared" si="2"/>
        <v>42461</v>
      </c>
      <c r="Q55" s="1">
        <v>0.7</v>
      </c>
    </row>
    <row r="56" spans="1:17" x14ac:dyDescent="0.35">
      <c r="A56" s="2" t="s">
        <v>54</v>
      </c>
      <c r="B56" s="2" t="str">
        <f t="shared" si="3"/>
        <v>2016</v>
      </c>
      <c r="C56" s="1">
        <v>0.4</v>
      </c>
      <c r="D56" s="1">
        <v>1</v>
      </c>
      <c r="G56" s="7" t="s">
        <v>137</v>
      </c>
      <c r="H56" s="1">
        <v>1</v>
      </c>
      <c r="L56" s="2" t="s">
        <v>54</v>
      </c>
      <c r="M56" s="2">
        <f t="shared" si="1"/>
        <v>42552</v>
      </c>
      <c r="N56" s="1">
        <v>0.4</v>
      </c>
      <c r="P56" s="2">
        <f t="shared" si="2"/>
        <v>42552</v>
      </c>
      <c r="Q56" s="1">
        <v>1</v>
      </c>
    </row>
    <row r="57" spans="1:17" x14ac:dyDescent="0.35">
      <c r="A57" s="2" t="s">
        <v>55</v>
      </c>
      <c r="B57" s="2" t="str">
        <f t="shared" si="3"/>
        <v>2016</v>
      </c>
      <c r="C57" s="1">
        <v>0.6</v>
      </c>
      <c r="D57" s="1">
        <v>1.5</v>
      </c>
      <c r="G57" s="7" t="s">
        <v>137</v>
      </c>
      <c r="H57" s="1">
        <v>1.5</v>
      </c>
      <c r="L57" s="2" t="s">
        <v>55</v>
      </c>
      <c r="M57" s="2">
        <f t="shared" si="1"/>
        <v>42644</v>
      </c>
      <c r="N57" s="1">
        <v>0.6</v>
      </c>
      <c r="P57" s="2">
        <f t="shared" si="2"/>
        <v>42644</v>
      </c>
      <c r="Q57" s="1">
        <v>1.5</v>
      </c>
    </row>
    <row r="58" spans="1:17" x14ac:dyDescent="0.35">
      <c r="A58" s="2" t="s">
        <v>56</v>
      </c>
      <c r="B58" s="2" t="str">
        <f t="shared" si="3"/>
        <v>2017</v>
      </c>
      <c r="C58" s="1">
        <v>0.7</v>
      </c>
      <c r="D58" s="1">
        <v>2.2000000000000002</v>
      </c>
      <c r="G58" s="7" t="s">
        <v>138</v>
      </c>
      <c r="H58" s="1">
        <v>2.2000000000000002</v>
      </c>
      <c r="L58" s="2" t="s">
        <v>56</v>
      </c>
      <c r="M58" s="2">
        <f t="shared" si="1"/>
        <v>42736</v>
      </c>
      <c r="N58" s="1">
        <v>0.7</v>
      </c>
      <c r="P58" s="2">
        <f t="shared" si="2"/>
        <v>42736</v>
      </c>
      <c r="Q58" s="1">
        <v>2.2000000000000002</v>
      </c>
    </row>
    <row r="59" spans="1:17" x14ac:dyDescent="0.35">
      <c r="A59" s="2" t="s">
        <v>57</v>
      </c>
      <c r="B59" s="2" t="str">
        <f t="shared" si="3"/>
        <v>2017</v>
      </c>
      <c r="C59" s="1">
        <v>0.5</v>
      </c>
      <c r="D59" s="1">
        <v>2.6</v>
      </c>
      <c r="G59" s="7" t="s">
        <v>138</v>
      </c>
      <c r="H59" s="1">
        <v>2.6</v>
      </c>
      <c r="L59" s="2" t="s">
        <v>57</v>
      </c>
      <c r="M59" s="2">
        <f t="shared" si="1"/>
        <v>42826</v>
      </c>
      <c r="N59" s="1">
        <v>0.5</v>
      </c>
      <c r="P59" s="2">
        <f t="shared" si="2"/>
        <v>42826</v>
      </c>
      <c r="Q59" s="1">
        <v>2.6</v>
      </c>
    </row>
    <row r="60" spans="1:17" x14ac:dyDescent="0.35">
      <c r="A60" s="2" t="s">
        <v>58</v>
      </c>
      <c r="B60" s="2" t="str">
        <f t="shared" si="3"/>
        <v>2017</v>
      </c>
      <c r="C60" s="1">
        <v>0.5</v>
      </c>
      <c r="D60" s="1">
        <v>2.7</v>
      </c>
      <c r="G60" s="7" t="s">
        <v>138</v>
      </c>
      <c r="H60" s="1">
        <v>2.7</v>
      </c>
      <c r="L60" s="2" t="s">
        <v>58</v>
      </c>
      <c r="M60" s="2">
        <f t="shared" si="1"/>
        <v>42917</v>
      </c>
      <c r="N60" s="1">
        <v>0.5</v>
      </c>
      <c r="P60" s="2">
        <f t="shared" si="2"/>
        <v>42917</v>
      </c>
      <c r="Q60" s="1">
        <v>2.7</v>
      </c>
    </row>
    <row r="61" spans="1:17" x14ac:dyDescent="0.35">
      <c r="A61" s="2" t="s">
        <v>59</v>
      </c>
      <c r="B61" s="2" t="str">
        <f t="shared" si="3"/>
        <v>2017</v>
      </c>
      <c r="C61" s="1">
        <v>0.6</v>
      </c>
      <c r="D61" s="1">
        <v>2.8</v>
      </c>
      <c r="G61" s="7" t="s">
        <v>138</v>
      </c>
      <c r="H61" s="1">
        <v>2.8</v>
      </c>
      <c r="L61" s="2" t="s">
        <v>59</v>
      </c>
      <c r="M61" s="2">
        <f t="shared" si="1"/>
        <v>43009</v>
      </c>
      <c r="N61" s="1">
        <v>0.6</v>
      </c>
      <c r="P61" s="2">
        <f t="shared" si="2"/>
        <v>43009</v>
      </c>
      <c r="Q61" s="1">
        <v>2.8</v>
      </c>
    </row>
    <row r="62" spans="1:17" x14ac:dyDescent="0.35">
      <c r="A62" s="2" t="s">
        <v>60</v>
      </c>
      <c r="B62" s="2" t="str">
        <f t="shared" si="3"/>
        <v>2018</v>
      </c>
      <c r="C62" s="1">
        <v>0.1</v>
      </c>
      <c r="D62" s="1">
        <v>2.5</v>
      </c>
      <c r="G62" s="7" t="s">
        <v>139</v>
      </c>
      <c r="H62" s="1">
        <v>2.5</v>
      </c>
      <c r="L62" s="2" t="s">
        <v>60</v>
      </c>
      <c r="M62" s="2">
        <f t="shared" si="1"/>
        <v>43101</v>
      </c>
      <c r="N62" s="1">
        <v>0.1</v>
      </c>
      <c r="P62" s="2">
        <f t="shared" si="2"/>
        <v>43101</v>
      </c>
      <c r="Q62" s="1">
        <v>2.5</v>
      </c>
    </row>
    <row r="63" spans="1:17" x14ac:dyDescent="0.35">
      <c r="A63" s="2" t="s">
        <v>61</v>
      </c>
      <c r="B63" s="2" t="str">
        <f t="shared" si="3"/>
        <v>2018</v>
      </c>
      <c r="C63" s="1">
        <v>0.5</v>
      </c>
      <c r="D63" s="1">
        <v>2.2000000000000002</v>
      </c>
      <c r="G63" s="7" t="s">
        <v>139</v>
      </c>
      <c r="H63" s="1">
        <v>2.2000000000000002</v>
      </c>
      <c r="L63" s="2" t="s">
        <v>61</v>
      </c>
      <c r="M63" s="2">
        <f t="shared" si="1"/>
        <v>43191</v>
      </c>
      <c r="N63" s="1">
        <v>0.5</v>
      </c>
      <c r="P63" s="2">
        <f t="shared" si="2"/>
        <v>43191</v>
      </c>
      <c r="Q63" s="1">
        <v>2.2000000000000002</v>
      </c>
    </row>
    <row r="64" spans="1:17" x14ac:dyDescent="0.35">
      <c r="A64" s="2" t="s">
        <v>62</v>
      </c>
      <c r="B64" s="2" t="str">
        <f t="shared" si="3"/>
        <v>2018</v>
      </c>
      <c r="C64" s="1">
        <v>0.6</v>
      </c>
      <c r="D64" s="1">
        <v>2.2999999999999998</v>
      </c>
      <c r="G64" s="7" t="s">
        <v>139</v>
      </c>
      <c r="H64" s="1">
        <v>2.2999999999999998</v>
      </c>
      <c r="L64" s="2" t="s">
        <v>62</v>
      </c>
      <c r="M64" s="2">
        <f t="shared" si="1"/>
        <v>43282</v>
      </c>
      <c r="N64" s="1">
        <v>0.6</v>
      </c>
      <c r="P64" s="2">
        <f t="shared" si="2"/>
        <v>43282</v>
      </c>
      <c r="Q64" s="1">
        <v>2.2999999999999998</v>
      </c>
    </row>
    <row r="65" spans="1:17" x14ac:dyDescent="0.35">
      <c r="A65" s="2" t="s">
        <v>63</v>
      </c>
      <c r="B65" s="2" t="str">
        <f t="shared" si="3"/>
        <v>2018</v>
      </c>
      <c r="C65" s="1">
        <v>0.3</v>
      </c>
      <c r="D65" s="1">
        <v>2.1</v>
      </c>
      <c r="G65" s="7" t="s">
        <v>139</v>
      </c>
      <c r="H65" s="1">
        <v>2.1</v>
      </c>
      <c r="L65" s="2" t="s">
        <v>63</v>
      </c>
      <c r="M65" s="2">
        <f t="shared" si="1"/>
        <v>43374</v>
      </c>
      <c r="N65" s="1">
        <v>0.3</v>
      </c>
      <c r="P65" s="2">
        <f t="shared" si="2"/>
        <v>43374</v>
      </c>
      <c r="Q65" s="1">
        <v>2.1</v>
      </c>
    </row>
    <row r="66" spans="1:17" x14ac:dyDescent="0.35">
      <c r="A66" s="2" t="s">
        <v>64</v>
      </c>
      <c r="B66" s="2" t="str">
        <f t="shared" ref="B66:B97" si="4">LEFT(A66,4)</f>
        <v>2019</v>
      </c>
      <c r="C66" s="1">
        <v>0.6</v>
      </c>
      <c r="D66" s="1">
        <v>1.8</v>
      </c>
      <c r="G66" s="7" t="s">
        <v>140</v>
      </c>
      <c r="H66" s="1">
        <v>1.8</v>
      </c>
      <c r="L66" s="2" t="s">
        <v>64</v>
      </c>
      <c r="M66" s="2">
        <f t="shared" si="1"/>
        <v>43466</v>
      </c>
      <c r="N66" s="1">
        <v>0.6</v>
      </c>
      <c r="P66" s="2">
        <f t="shared" si="2"/>
        <v>43466</v>
      </c>
      <c r="Q66" s="1">
        <v>1.8</v>
      </c>
    </row>
    <row r="67" spans="1:17" x14ac:dyDescent="0.35">
      <c r="A67" s="2" t="s">
        <v>65</v>
      </c>
      <c r="B67" s="2" t="str">
        <f t="shared" si="4"/>
        <v>2019</v>
      </c>
      <c r="C67" s="1">
        <v>0.1</v>
      </c>
      <c r="D67" s="1">
        <v>2</v>
      </c>
      <c r="G67" s="7" t="s">
        <v>140</v>
      </c>
      <c r="H67" s="1">
        <v>2</v>
      </c>
      <c r="L67" s="2" t="s">
        <v>65</v>
      </c>
      <c r="M67" s="2">
        <f t="shared" ref="M67:M82" si="5">DATE(VALUE(LEFT(A67,4)), IF(MID(A67,7,1)="1", 1, IF(MID(A67,7,1)="2", 4, IF(MID(A67,7,1)="3", 7, IF(MID(A67,7,1)="4", 10, )))), 1)</f>
        <v>43556</v>
      </c>
      <c r="N67" s="1">
        <v>0.1</v>
      </c>
      <c r="P67" s="2">
        <f t="shared" ref="P67:P82" si="6">DATE(VALUE(LEFT(A67,4)), IF(MID(A67,7,1)="1", 1, IF(MID(A67,7,1)="2", 4, IF(MID(A67,7,1)="3", 7, IF(MID(A67,7,1)="4", 10, )))), 1)</f>
        <v>43556</v>
      </c>
      <c r="Q67" s="1">
        <v>2</v>
      </c>
    </row>
    <row r="68" spans="1:17" x14ac:dyDescent="0.35">
      <c r="A68" s="2" t="s">
        <v>66</v>
      </c>
      <c r="B68" s="2" t="str">
        <f t="shared" si="4"/>
        <v>2019</v>
      </c>
      <c r="C68" s="1">
        <v>0.6</v>
      </c>
      <c r="D68" s="1">
        <v>1.8</v>
      </c>
      <c r="G68" s="7" t="s">
        <v>140</v>
      </c>
      <c r="H68" s="1">
        <v>1.8</v>
      </c>
      <c r="L68" s="2" t="s">
        <v>66</v>
      </c>
      <c r="M68" s="2">
        <f t="shared" si="5"/>
        <v>43647</v>
      </c>
      <c r="N68" s="1">
        <v>0.6</v>
      </c>
      <c r="P68" s="2">
        <f t="shared" si="6"/>
        <v>43647</v>
      </c>
      <c r="Q68" s="1">
        <v>1.8</v>
      </c>
    </row>
    <row r="69" spans="1:17" x14ac:dyDescent="0.35">
      <c r="A69" s="2" t="s">
        <v>67</v>
      </c>
      <c r="B69" s="2" t="str">
        <f t="shared" si="4"/>
        <v>2019</v>
      </c>
      <c r="C69" s="1">
        <v>0</v>
      </c>
      <c r="D69" s="1">
        <v>1.4</v>
      </c>
      <c r="G69" s="7" t="s">
        <v>140</v>
      </c>
      <c r="H69" s="1">
        <v>1.4</v>
      </c>
      <c r="L69" s="2" t="s">
        <v>67</v>
      </c>
      <c r="M69" s="2">
        <f t="shared" si="5"/>
        <v>43739</v>
      </c>
      <c r="N69" s="1">
        <v>0</v>
      </c>
      <c r="P69" s="2">
        <f t="shared" si="6"/>
        <v>43739</v>
      </c>
      <c r="Q69" s="1">
        <v>1.4</v>
      </c>
    </row>
    <row r="70" spans="1:17" x14ac:dyDescent="0.35">
      <c r="A70" s="2" t="s">
        <v>68</v>
      </c>
      <c r="B70" s="2" t="str">
        <f t="shared" si="4"/>
        <v>2020</v>
      </c>
      <c r="C70" s="1">
        <v>-2.6</v>
      </c>
      <c r="D70" s="1">
        <v>1.7</v>
      </c>
      <c r="G70" s="7" t="s">
        <v>141</v>
      </c>
      <c r="H70" s="1">
        <v>1.7</v>
      </c>
      <c r="L70" s="2" t="s">
        <v>68</v>
      </c>
      <c r="M70" s="2">
        <f t="shared" si="5"/>
        <v>43831</v>
      </c>
      <c r="N70" s="1">
        <v>-2.6</v>
      </c>
      <c r="P70" s="2">
        <f t="shared" si="6"/>
        <v>43831</v>
      </c>
      <c r="Q70" s="1">
        <v>1.7</v>
      </c>
    </row>
    <row r="71" spans="1:17" x14ac:dyDescent="0.35">
      <c r="A71" s="2" t="s">
        <v>69</v>
      </c>
      <c r="B71" s="2" t="str">
        <f t="shared" si="4"/>
        <v>2020</v>
      </c>
      <c r="C71" s="1">
        <v>-21</v>
      </c>
      <c r="D71" s="1">
        <v>0.8</v>
      </c>
      <c r="G71" s="7" t="s">
        <v>141</v>
      </c>
      <c r="H71" s="1">
        <v>0.8</v>
      </c>
      <c r="L71" s="2" t="s">
        <v>69</v>
      </c>
      <c r="M71" s="2">
        <f t="shared" si="5"/>
        <v>43922</v>
      </c>
      <c r="N71" s="1">
        <v>-21</v>
      </c>
      <c r="P71" s="2">
        <f t="shared" si="6"/>
        <v>43922</v>
      </c>
      <c r="Q71" s="1">
        <v>0.8</v>
      </c>
    </row>
    <row r="72" spans="1:17" x14ac:dyDescent="0.35">
      <c r="A72" s="2" t="s">
        <v>70</v>
      </c>
      <c r="B72" s="2" t="str">
        <f t="shared" si="4"/>
        <v>2020</v>
      </c>
      <c r="C72" s="1">
        <v>16.600000000000001</v>
      </c>
      <c r="D72" s="1">
        <v>0.8</v>
      </c>
      <c r="G72" s="7" t="s">
        <v>141</v>
      </c>
      <c r="H72" s="1">
        <v>0.8</v>
      </c>
      <c r="L72" s="2" t="s">
        <v>70</v>
      </c>
      <c r="M72" s="2">
        <f t="shared" si="5"/>
        <v>44013</v>
      </c>
      <c r="N72" s="1">
        <v>16.600000000000001</v>
      </c>
      <c r="P72" s="2">
        <f t="shared" si="6"/>
        <v>44013</v>
      </c>
      <c r="Q72" s="1">
        <v>0.8</v>
      </c>
    </row>
    <row r="73" spans="1:17" x14ac:dyDescent="0.35">
      <c r="A73" s="2" t="s">
        <v>71</v>
      </c>
      <c r="B73" s="2" t="str">
        <f t="shared" si="4"/>
        <v>2020</v>
      </c>
      <c r="C73" s="1">
        <v>1.2</v>
      </c>
      <c r="D73" s="1">
        <v>0.8</v>
      </c>
      <c r="G73" s="7" t="s">
        <v>141</v>
      </c>
      <c r="H73" s="1">
        <v>0.8</v>
      </c>
      <c r="L73" s="2" t="s">
        <v>71</v>
      </c>
      <c r="M73" s="2">
        <f t="shared" si="5"/>
        <v>44105</v>
      </c>
      <c r="N73" s="1">
        <v>1.2</v>
      </c>
      <c r="P73" s="2">
        <f t="shared" si="6"/>
        <v>44105</v>
      </c>
      <c r="Q73" s="1">
        <v>0.8</v>
      </c>
    </row>
    <row r="74" spans="1:17" x14ac:dyDescent="0.35">
      <c r="A74" s="2" t="s">
        <v>72</v>
      </c>
      <c r="B74" s="2" t="str">
        <f t="shared" si="4"/>
        <v>2021</v>
      </c>
      <c r="C74" s="1">
        <v>-1.1000000000000001</v>
      </c>
      <c r="D74" s="1">
        <v>0.9</v>
      </c>
      <c r="G74" s="7" t="s">
        <v>142</v>
      </c>
      <c r="H74" s="1">
        <v>0.9</v>
      </c>
      <c r="L74" s="2" t="s">
        <v>72</v>
      </c>
      <c r="M74" s="2">
        <f t="shared" si="5"/>
        <v>44197</v>
      </c>
      <c r="N74" s="1">
        <v>-1.1000000000000001</v>
      </c>
      <c r="P74" s="2">
        <f t="shared" si="6"/>
        <v>44197</v>
      </c>
      <c r="Q74" s="1">
        <v>0.9</v>
      </c>
    </row>
    <row r="75" spans="1:17" x14ac:dyDescent="0.35">
      <c r="A75" s="2" t="s">
        <v>73</v>
      </c>
      <c r="B75" s="2" t="str">
        <f t="shared" si="4"/>
        <v>2021</v>
      </c>
      <c r="C75" s="1">
        <v>6.5</v>
      </c>
      <c r="D75" s="1">
        <v>2.1</v>
      </c>
      <c r="G75" s="7" t="s">
        <v>142</v>
      </c>
      <c r="H75" s="1">
        <v>2.1</v>
      </c>
      <c r="L75" s="2" t="s">
        <v>73</v>
      </c>
      <c r="M75" s="2">
        <f t="shared" si="5"/>
        <v>44287</v>
      </c>
      <c r="N75" s="1">
        <v>6.5</v>
      </c>
      <c r="P75" s="2">
        <f t="shared" si="6"/>
        <v>44287</v>
      </c>
      <c r="Q75" s="1">
        <v>2.1</v>
      </c>
    </row>
    <row r="76" spans="1:17" x14ac:dyDescent="0.35">
      <c r="A76" s="2" t="s">
        <v>74</v>
      </c>
      <c r="B76" s="2" t="str">
        <f t="shared" si="4"/>
        <v>2021</v>
      </c>
      <c r="C76" s="1">
        <v>1.7</v>
      </c>
      <c r="D76" s="1">
        <v>2.7</v>
      </c>
      <c r="G76" s="7" t="s">
        <v>142</v>
      </c>
      <c r="H76" s="1">
        <v>2.7</v>
      </c>
      <c r="L76" s="2" t="s">
        <v>74</v>
      </c>
      <c r="M76" s="2">
        <f t="shared" si="5"/>
        <v>44378</v>
      </c>
      <c r="N76" s="1">
        <v>1.7</v>
      </c>
      <c r="P76" s="2">
        <f t="shared" si="6"/>
        <v>44378</v>
      </c>
      <c r="Q76" s="1">
        <v>2.7</v>
      </c>
    </row>
    <row r="77" spans="1:17" x14ac:dyDescent="0.35">
      <c r="A77" s="2" t="s">
        <v>75</v>
      </c>
      <c r="B77" s="2" t="str">
        <f t="shared" si="4"/>
        <v>2021</v>
      </c>
      <c r="C77" s="1">
        <v>1.5</v>
      </c>
      <c r="D77" s="1">
        <v>4.4000000000000004</v>
      </c>
      <c r="G77" s="7" t="s">
        <v>142</v>
      </c>
      <c r="H77" s="1">
        <v>4.4000000000000004</v>
      </c>
      <c r="L77" s="2" t="s">
        <v>75</v>
      </c>
      <c r="M77" s="2">
        <f t="shared" si="5"/>
        <v>44470</v>
      </c>
      <c r="N77" s="1">
        <v>1.5</v>
      </c>
      <c r="P77" s="2">
        <f t="shared" si="6"/>
        <v>44470</v>
      </c>
      <c r="Q77" s="1">
        <v>4.4000000000000004</v>
      </c>
    </row>
    <row r="78" spans="1:17" x14ac:dyDescent="0.35">
      <c r="A78" s="2" t="s">
        <v>76</v>
      </c>
      <c r="B78" s="2" t="str">
        <f t="shared" si="4"/>
        <v>2022</v>
      </c>
      <c r="C78" s="1">
        <v>0.5</v>
      </c>
      <c r="D78" s="1">
        <v>5.5</v>
      </c>
      <c r="G78" s="7" t="s">
        <v>143</v>
      </c>
      <c r="H78" s="1">
        <v>5.5</v>
      </c>
      <c r="L78" s="2" t="s">
        <v>76</v>
      </c>
      <c r="M78" s="2">
        <f t="shared" si="5"/>
        <v>44562</v>
      </c>
      <c r="N78" s="1">
        <v>0.5</v>
      </c>
      <c r="P78" s="2">
        <f t="shared" si="6"/>
        <v>44562</v>
      </c>
      <c r="Q78" s="1">
        <v>5.5</v>
      </c>
    </row>
    <row r="79" spans="1:17" x14ac:dyDescent="0.35">
      <c r="A79" s="2" t="s">
        <v>77</v>
      </c>
      <c r="B79" s="2" t="str">
        <f t="shared" si="4"/>
        <v>2022</v>
      </c>
      <c r="C79" s="1">
        <v>0.1</v>
      </c>
      <c r="D79" s="1">
        <v>7.9</v>
      </c>
      <c r="G79" s="7" t="s">
        <v>143</v>
      </c>
      <c r="H79" s="1">
        <v>7.9</v>
      </c>
      <c r="L79" s="2" t="s">
        <v>77</v>
      </c>
      <c r="M79" s="2">
        <f t="shared" si="5"/>
        <v>44652</v>
      </c>
      <c r="N79" s="1">
        <v>0.1</v>
      </c>
      <c r="P79" s="2">
        <f t="shared" si="6"/>
        <v>44652</v>
      </c>
      <c r="Q79" s="1">
        <v>7.9</v>
      </c>
    </row>
    <row r="80" spans="1:17" x14ac:dyDescent="0.35">
      <c r="A80" s="2" t="s">
        <v>78</v>
      </c>
      <c r="B80" s="2" t="str">
        <f t="shared" si="4"/>
        <v>2022</v>
      </c>
      <c r="C80" s="1">
        <v>-0.1</v>
      </c>
      <c r="D80" s="1">
        <v>8.6999999999999993</v>
      </c>
      <c r="G80" s="7" t="s">
        <v>143</v>
      </c>
      <c r="H80" s="1">
        <v>8.6999999999999993</v>
      </c>
      <c r="L80" s="2" t="s">
        <v>78</v>
      </c>
      <c r="M80" s="2">
        <f t="shared" si="5"/>
        <v>44743</v>
      </c>
      <c r="N80" s="1">
        <v>-0.1</v>
      </c>
      <c r="P80" s="2">
        <f t="shared" si="6"/>
        <v>44743</v>
      </c>
      <c r="Q80" s="1">
        <v>8.6999999999999993</v>
      </c>
    </row>
    <row r="81" spans="1:17" x14ac:dyDescent="0.35">
      <c r="A81" s="2" t="s">
        <v>79</v>
      </c>
      <c r="B81" s="2" t="str">
        <f t="shared" si="4"/>
        <v>2022</v>
      </c>
      <c r="C81" s="1">
        <v>0.1</v>
      </c>
      <c r="D81" s="1">
        <v>9.4</v>
      </c>
      <c r="G81" s="7" t="s">
        <v>143</v>
      </c>
      <c r="H81" s="1">
        <v>9.4</v>
      </c>
      <c r="L81" s="2" t="s">
        <v>79</v>
      </c>
      <c r="M81" s="2">
        <f t="shared" si="5"/>
        <v>44835</v>
      </c>
      <c r="N81" s="1">
        <v>0.1</v>
      </c>
      <c r="P81" s="2">
        <f t="shared" si="6"/>
        <v>44835</v>
      </c>
      <c r="Q81" s="1">
        <v>9.4</v>
      </c>
    </row>
    <row r="82" spans="1:17" x14ac:dyDescent="0.35">
      <c r="A82" s="2" t="s">
        <v>80</v>
      </c>
      <c r="B82" s="2" t="str">
        <f t="shared" si="4"/>
        <v>2023</v>
      </c>
      <c r="C82" s="1">
        <v>0.1</v>
      </c>
      <c r="D82" s="1">
        <v>9</v>
      </c>
      <c r="G82" s="7" t="s">
        <v>144</v>
      </c>
      <c r="H82" s="1">
        <v>9</v>
      </c>
      <c r="L82" s="2" t="s">
        <v>80</v>
      </c>
      <c r="M82" s="2">
        <f t="shared" si="5"/>
        <v>44927</v>
      </c>
      <c r="N82" s="1">
        <v>0.1</v>
      </c>
      <c r="P82" s="2">
        <f t="shared" si="6"/>
        <v>44927</v>
      </c>
      <c r="Q82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7</vt:i4>
      </vt:variant>
    </vt:vector>
  </HeadingPairs>
  <TitlesOfParts>
    <vt:vector size="13" baseType="lpstr">
      <vt:lpstr>Descriptive Statistics</vt:lpstr>
      <vt:lpstr>Correlation</vt:lpstr>
      <vt:lpstr>Regression </vt:lpstr>
      <vt:lpstr>GDP Forecast</vt:lpstr>
      <vt:lpstr>Inflation Forecast</vt:lpstr>
      <vt:lpstr>Data</vt:lpstr>
      <vt:lpstr>GDP Histogram</vt:lpstr>
      <vt:lpstr>CPI Histogram</vt:lpstr>
      <vt:lpstr>GDP Box plot</vt:lpstr>
      <vt:lpstr>CPI Box plot</vt:lpstr>
      <vt:lpstr>Regression Chart</vt:lpstr>
      <vt:lpstr>GDP T.Series</vt:lpstr>
      <vt:lpstr>CPI T.Series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commputer</dc:creator>
  <cp:lastModifiedBy>commputer</cp:lastModifiedBy>
  <dcterms:created xsi:type="dcterms:W3CDTF">2024-02-15T14:42:19Z</dcterms:created>
  <dcterms:modified xsi:type="dcterms:W3CDTF">2024-02-16T12:57:16Z</dcterms:modified>
</cp:coreProperties>
</file>