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Delft\Thesis\P. Arduino Workspace\"/>
    </mc:Choice>
  </mc:AlternateContent>
  <xr:revisionPtr revIDLastSave="0" documentId="13_ncr:1_{926AD67B-7B6A-4501-A668-621649532F93}" xr6:coauthVersionLast="47" xr6:coauthVersionMax="47" xr10:uidLastSave="{00000000-0000-0000-0000-000000000000}"/>
  <bookViews>
    <workbookView xWindow="2460" yWindow="2580" windowWidth="21600" windowHeight="11385" xr2:uid="{A7205AAE-1D2B-48B7-94AE-5E9886583A6A}"/>
  </bookViews>
  <sheets>
    <sheet name="FGD_03F" sheetId="1" r:id="rId1"/>
    <sheet name="FGD_02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S26" i="1"/>
  <c r="O26" i="1"/>
  <c r="X17" i="1"/>
  <c r="Y17" i="1" s="1"/>
  <c r="T17" i="1"/>
  <c r="U17" i="1" s="1"/>
  <c r="P17" i="1"/>
  <c r="Q17" i="1" s="1"/>
  <c r="X16" i="1"/>
  <c r="Y16" i="1" s="1"/>
  <c r="T16" i="1"/>
  <c r="U16" i="1" s="1"/>
  <c r="P16" i="1"/>
  <c r="Q16" i="1" s="1"/>
  <c r="W12" i="1"/>
  <c r="X3" i="1" s="1"/>
  <c r="Y3" i="1" s="1"/>
  <c r="S12" i="1"/>
  <c r="T2" i="1" s="1"/>
  <c r="U2" i="1" s="1"/>
  <c r="O12" i="1"/>
  <c r="P2" i="1" s="1"/>
  <c r="Q2" i="1" s="1"/>
  <c r="X2" i="1"/>
  <c r="Y2" i="1" s="1"/>
  <c r="K17" i="1"/>
  <c r="K16" i="1"/>
  <c r="K3" i="1"/>
  <c r="K2" i="1"/>
  <c r="J26" i="1"/>
  <c r="L17" i="1" s="1"/>
  <c r="J12" i="1"/>
  <c r="D30" i="1"/>
  <c r="D29" i="1"/>
  <c r="F26" i="1"/>
  <c r="B26" i="1"/>
  <c r="C16" i="1" s="1"/>
  <c r="D16" i="1" s="1"/>
  <c r="G17" i="1"/>
  <c r="H17" i="1" s="1"/>
  <c r="C17" i="1"/>
  <c r="D17" i="1" s="1"/>
  <c r="H16" i="1"/>
  <c r="G16" i="1"/>
  <c r="H2" i="1"/>
  <c r="G3" i="1"/>
  <c r="F12" i="1"/>
  <c r="G2" i="1" s="1"/>
  <c r="G4" i="2"/>
  <c r="I3" i="2"/>
  <c r="I4" i="2"/>
  <c r="G3" i="2"/>
  <c r="H2" i="2"/>
  <c r="I2" i="2" s="1"/>
  <c r="B12" i="2"/>
  <c r="C3" i="2" s="1"/>
  <c r="D3" i="2" s="1"/>
  <c r="D3" i="1"/>
  <c r="D2" i="1"/>
  <c r="C3" i="1"/>
  <c r="C2" i="1"/>
  <c r="B12" i="1"/>
  <c r="P3" i="1" l="1"/>
  <c r="Q3" i="1" s="1"/>
  <c r="T3" i="1"/>
  <c r="U3" i="1" s="1"/>
  <c r="L2" i="1"/>
  <c r="L3" i="1"/>
  <c r="L16" i="1"/>
  <c r="H3" i="1"/>
  <c r="C2" i="2"/>
  <c r="D2" i="2" s="1"/>
</calcChain>
</file>

<file path=xl/sharedStrings.xml><?xml version="1.0" encoding="utf-8"?>
<sst xmlns="http://schemas.openxmlformats.org/spreadsheetml/2006/main" count="49" uniqueCount="12">
  <si>
    <t>Target</t>
  </si>
  <si>
    <t>Threshold</t>
  </si>
  <si>
    <t>Window pulses</t>
  </si>
  <si>
    <t>counts conversion</t>
  </si>
  <si>
    <t>clock</t>
  </si>
  <si>
    <t>window factor</t>
  </si>
  <si>
    <t>F register</t>
  </si>
  <si>
    <t>binary</t>
  </si>
  <si>
    <t>F sens</t>
  </si>
  <si>
    <t>register</t>
  </si>
  <si>
    <t>Fth</t>
  </si>
  <si>
    <t>Actual trigger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</si>
</sst>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896D-0D15-40F1-BF3C-2787EE4F2662}">
  <dimension ref="A1:Z30"/>
  <sheetViews>
    <sheetView tabSelected="1" workbookViewId="0">
      <selection activeCell="O18" sqref="O18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9.28515625" bestFit="1" customWidth="1"/>
    <col min="4" max="4" width="18" customWidth="1"/>
    <col min="5" max="5" width="6" bestFit="1" customWidth="1"/>
    <col min="8" max="8" width="16.140625" bestFit="1" customWidth="1"/>
    <col min="10" max="10" width="20.85546875" bestFit="1" customWidth="1"/>
  </cols>
  <sheetData>
    <row r="1" spans="1:26" x14ac:dyDescent="0.25">
      <c r="C1" t="s">
        <v>6</v>
      </c>
      <c r="D1" t="s">
        <v>7</v>
      </c>
      <c r="G1" t="s">
        <v>6</v>
      </c>
      <c r="H1" t="s">
        <v>7</v>
      </c>
      <c r="K1" t="s">
        <v>6</v>
      </c>
      <c r="L1" t="s">
        <v>7</v>
      </c>
      <c r="P1" t="s">
        <v>6</v>
      </c>
      <c r="Q1" t="s">
        <v>7</v>
      </c>
      <c r="T1" t="s">
        <v>6</v>
      </c>
      <c r="U1" t="s">
        <v>7</v>
      </c>
      <c r="X1" t="s">
        <v>6</v>
      </c>
      <c r="Y1" t="s">
        <v>7</v>
      </c>
    </row>
    <row r="2" spans="1:26" x14ac:dyDescent="0.25">
      <c r="A2" t="s">
        <v>1</v>
      </c>
      <c r="B2">
        <v>50000</v>
      </c>
      <c r="C2">
        <f>B2/B12</f>
        <v>6553.6</v>
      </c>
      <c r="D2" t="str">
        <f>_xlfn.BASE(FLOOR(C2,1),2)</f>
        <v>1100110011001</v>
      </c>
      <c r="G2">
        <f>B2/F12</f>
        <v>13107.2</v>
      </c>
      <c r="H2" t="str">
        <f>_xlfn.BASE(FLOOR(G2,1),2)</f>
        <v>11001100110011</v>
      </c>
      <c r="K2">
        <f>B2/J12</f>
        <v>52428.800000000003</v>
      </c>
      <c r="L2" t="str">
        <f>_xlfn.BASE(FLOOR(K2,1),2)</f>
        <v>1100110011001100</v>
      </c>
      <c r="O2">
        <v>10000</v>
      </c>
      <c r="P2">
        <f>O2/O12</f>
        <v>1310.72</v>
      </c>
      <c r="Q2" t="str">
        <f>_xlfn.BASE(FLOOR(P2,1),2)</f>
        <v>10100011110</v>
      </c>
      <c r="T2">
        <f>O2/S12</f>
        <v>2621.44</v>
      </c>
      <c r="U2" t="str">
        <f>_xlfn.BASE(FLOOR(T2,1),2)</f>
        <v>101000111101</v>
      </c>
      <c r="X2">
        <f>O2/W12</f>
        <v>10485.76</v>
      </c>
      <c r="Y2" t="str">
        <f>_xlfn.BASE(FLOOR(X2,1),2)</f>
        <v>10100011110101</v>
      </c>
    </row>
    <row r="3" spans="1:26" x14ac:dyDescent="0.25">
      <c r="A3" t="s">
        <v>0</v>
      </c>
      <c r="B3">
        <v>90000</v>
      </c>
      <c r="C3">
        <f>B3/B12</f>
        <v>11796.48</v>
      </c>
      <c r="D3" t="str">
        <f>_xlfn.BASE(FLOOR(C3,1),2)</f>
        <v>10111000010100</v>
      </c>
      <c r="G3">
        <f>B3/F12</f>
        <v>23592.959999999999</v>
      </c>
      <c r="H3" t="str">
        <f>_xlfn.BASE(FLOOR(G3,1),2)</f>
        <v>101110000101000</v>
      </c>
      <c r="K3">
        <f>B3/J12</f>
        <v>94371.839999999997</v>
      </c>
      <c r="L3" t="str">
        <f>_xlfn.BASE(FLOOR(K3,1),2)</f>
        <v>10111000010100011</v>
      </c>
      <c r="O3">
        <v>130000</v>
      </c>
      <c r="P3">
        <f>O3/O12</f>
        <v>17039.36</v>
      </c>
      <c r="Q3" t="str">
        <f>_xlfn.BASE(FLOOR(P3,1),2)</f>
        <v>100001010001111</v>
      </c>
      <c r="T3">
        <f>O3/S12</f>
        <v>34078.720000000001</v>
      </c>
      <c r="U3" t="str">
        <f>_xlfn.BASE(FLOOR(T3,1),2)</f>
        <v>1000010100011110</v>
      </c>
      <c r="X3">
        <f>O3/W12</f>
        <v>136314.88</v>
      </c>
      <c r="Y3" t="str">
        <f>_xlfn.BASE(FLOOR(X3,1),2)</f>
        <v>100001010001111010</v>
      </c>
    </row>
    <row r="4" spans="1:26" x14ac:dyDescent="0.25">
      <c r="E4" s="1"/>
      <c r="R4" s="1"/>
    </row>
    <row r="5" spans="1:26" x14ac:dyDescent="0.25">
      <c r="A5" s="3" t="s">
        <v>2</v>
      </c>
      <c r="B5" s="3">
        <v>4096</v>
      </c>
      <c r="C5" s="3"/>
      <c r="D5" s="3"/>
      <c r="E5" s="3"/>
      <c r="F5" s="3">
        <v>8192</v>
      </c>
      <c r="G5" s="3"/>
      <c r="H5" s="3"/>
      <c r="I5" s="3"/>
      <c r="J5" s="3">
        <v>32768</v>
      </c>
      <c r="K5" s="3"/>
      <c r="L5" s="3"/>
      <c r="M5" s="3"/>
      <c r="O5" s="3">
        <v>4096</v>
      </c>
      <c r="P5" s="3"/>
      <c r="Q5" s="3"/>
      <c r="R5" s="3"/>
      <c r="S5" s="3">
        <v>8192</v>
      </c>
      <c r="T5" s="3"/>
      <c r="U5" s="3"/>
      <c r="V5" s="3"/>
      <c r="W5" s="3">
        <v>32768</v>
      </c>
      <c r="X5" s="3"/>
      <c r="Y5" s="3"/>
      <c r="Z5" s="3"/>
    </row>
    <row r="7" spans="1:26" x14ac:dyDescent="0.25">
      <c r="A7" t="s">
        <v>3</v>
      </c>
      <c r="B7">
        <v>1024</v>
      </c>
      <c r="O7">
        <v>1024</v>
      </c>
    </row>
    <row r="8" spans="1:26" x14ac:dyDescent="0.25">
      <c r="B8">
        <v>8192</v>
      </c>
      <c r="O8">
        <v>8192</v>
      </c>
    </row>
    <row r="10" spans="1:26" x14ac:dyDescent="0.25">
      <c r="A10" t="s">
        <v>4</v>
      </c>
      <c r="B10">
        <v>31250</v>
      </c>
      <c r="F10">
        <v>31250</v>
      </c>
      <c r="J10">
        <v>31250</v>
      </c>
      <c r="O10">
        <v>31250</v>
      </c>
      <c r="S10">
        <v>31250</v>
      </c>
      <c r="W10">
        <v>31250</v>
      </c>
    </row>
    <row r="12" spans="1:26" x14ac:dyDescent="0.25">
      <c r="A12" t="s">
        <v>5</v>
      </c>
      <c r="B12">
        <f>B10/B5</f>
        <v>7.62939453125</v>
      </c>
      <c r="F12">
        <f>F10/F5</f>
        <v>3.814697265625</v>
      </c>
      <c r="J12">
        <f>J10/J5</f>
        <v>0.95367431640625</v>
      </c>
      <c r="O12">
        <f>O10/O5</f>
        <v>7.62939453125</v>
      </c>
      <c r="S12">
        <f>S10/S5</f>
        <v>3.814697265625</v>
      </c>
      <c r="W12">
        <f>W10/W5</f>
        <v>0.95367431640625</v>
      </c>
    </row>
    <row r="15" spans="1:26" x14ac:dyDescent="0.25">
      <c r="C15" t="s">
        <v>6</v>
      </c>
      <c r="D15" t="s">
        <v>7</v>
      </c>
      <c r="G15" t="s">
        <v>6</v>
      </c>
      <c r="H15" t="s">
        <v>7</v>
      </c>
      <c r="K15" t="s">
        <v>6</v>
      </c>
      <c r="L15" t="s">
        <v>7</v>
      </c>
      <c r="P15" t="s">
        <v>6</v>
      </c>
      <c r="Q15" t="s">
        <v>7</v>
      </c>
      <c r="T15" t="s">
        <v>6</v>
      </c>
      <c r="U15" t="s">
        <v>7</v>
      </c>
      <c r="X15" t="s">
        <v>6</v>
      </c>
      <c r="Y15" t="s">
        <v>7</v>
      </c>
    </row>
    <row r="16" spans="1:26" x14ac:dyDescent="0.25">
      <c r="A16" t="s">
        <v>1</v>
      </c>
      <c r="B16">
        <v>140000</v>
      </c>
      <c r="C16">
        <f>B16/B26</f>
        <v>18350.080000000002</v>
      </c>
      <c r="D16" t="str">
        <f>_xlfn.BASE(FLOOR(C16,1),2)</f>
        <v>100011110101110</v>
      </c>
      <c r="G16">
        <f>B16/F26</f>
        <v>36700.160000000003</v>
      </c>
      <c r="H16" t="str">
        <f>_xlfn.BASE(FLOOR(G16,1),2)</f>
        <v>1000111101011100</v>
      </c>
      <c r="K16">
        <f>B16/J26</f>
        <v>146800.64000000001</v>
      </c>
      <c r="L16" t="str">
        <f>_xlfn.BASE(FLOOR(K16,1),2)</f>
        <v>100011110101110000</v>
      </c>
      <c r="O16">
        <v>120000</v>
      </c>
      <c r="P16">
        <f>O16/O26</f>
        <v>15728.64</v>
      </c>
      <c r="Q16" t="str">
        <f>_xlfn.BASE(FLOOR(P16,1),2)</f>
        <v>11110101110000</v>
      </c>
      <c r="T16">
        <f>O16/S26</f>
        <v>31457.279999999999</v>
      </c>
      <c r="U16" t="str">
        <f>_xlfn.BASE(FLOOR(T16,1),2)</f>
        <v>111101011100001</v>
      </c>
      <c r="X16">
        <f>O16/W26</f>
        <v>125829.12</v>
      </c>
      <c r="Y16" t="str">
        <f>_xlfn.BASE(FLOOR(X16,1),2)</f>
        <v>11110101110000101</v>
      </c>
    </row>
    <row r="17" spans="1:25" x14ac:dyDescent="0.25">
      <c r="A17" t="s">
        <v>0</v>
      </c>
      <c r="B17">
        <v>180000</v>
      </c>
      <c r="C17">
        <f>B17/B26</f>
        <v>23592.959999999999</v>
      </c>
      <c r="D17" t="str">
        <f>_xlfn.BASE(FLOOR(C17,1),2)</f>
        <v>101110000101000</v>
      </c>
      <c r="G17">
        <f>B17/F26</f>
        <v>47185.919999999998</v>
      </c>
      <c r="H17" t="str">
        <f>_xlfn.BASE(FLOOR(G17,1),2)</f>
        <v>1011100001010001</v>
      </c>
      <c r="K17">
        <f>B17/J26</f>
        <v>188743.67999999999</v>
      </c>
      <c r="L17" t="str">
        <f>_xlfn.BASE(FLOOR(K17,1),2)</f>
        <v>101110000101000111</v>
      </c>
      <c r="O17">
        <v>220000</v>
      </c>
      <c r="P17">
        <f>O17/O26</f>
        <v>28835.84</v>
      </c>
      <c r="Q17" t="str">
        <f>_xlfn.BASE(FLOOR(P17,1),2)</f>
        <v>111000010100011</v>
      </c>
      <c r="T17">
        <f>O17/S26</f>
        <v>57671.68</v>
      </c>
      <c r="U17" t="str">
        <f>_xlfn.BASE(FLOOR(T17,1),2)</f>
        <v>1110000101000111</v>
      </c>
      <c r="X17">
        <f>O17/W26</f>
        <v>230686.72</v>
      </c>
      <c r="Y17" t="str">
        <f>_xlfn.BASE(FLOOR(X17,1),2)</f>
        <v>111000010100011110</v>
      </c>
    </row>
    <row r="18" spans="1:25" x14ac:dyDescent="0.25">
      <c r="E18" s="1"/>
      <c r="R18" s="1"/>
    </row>
    <row r="19" spans="1:25" x14ac:dyDescent="0.25">
      <c r="A19" s="3" t="s">
        <v>2</v>
      </c>
      <c r="B19" s="3">
        <v>4096</v>
      </c>
      <c r="C19" s="3"/>
      <c r="D19" s="3"/>
      <c r="E19" s="3"/>
      <c r="F19" s="3">
        <v>8192</v>
      </c>
      <c r="G19" s="3"/>
      <c r="H19" s="3"/>
      <c r="I19" s="3"/>
      <c r="J19" s="3">
        <v>32768</v>
      </c>
      <c r="K19" s="3"/>
      <c r="L19" s="3"/>
      <c r="M19" s="3"/>
      <c r="O19" s="3">
        <v>4096</v>
      </c>
      <c r="P19" s="3"/>
      <c r="Q19" s="3"/>
      <c r="R19" s="3"/>
      <c r="S19" s="3">
        <v>8192</v>
      </c>
      <c r="T19" s="3"/>
      <c r="U19" s="3"/>
      <c r="V19" s="3"/>
      <c r="W19" s="3">
        <v>32768</v>
      </c>
      <c r="X19" s="3"/>
      <c r="Y19" s="3"/>
    </row>
    <row r="21" spans="1:25" x14ac:dyDescent="0.25">
      <c r="A21" t="s">
        <v>3</v>
      </c>
      <c r="B21">
        <v>1024</v>
      </c>
      <c r="O21">
        <v>1024</v>
      </c>
    </row>
    <row r="22" spans="1:25" x14ac:dyDescent="0.25">
      <c r="B22">
        <v>8192</v>
      </c>
      <c r="O22">
        <v>8192</v>
      </c>
    </row>
    <row r="24" spans="1:25" x14ac:dyDescent="0.25">
      <c r="A24" t="s">
        <v>4</v>
      </c>
      <c r="B24">
        <v>31250</v>
      </c>
      <c r="F24">
        <v>31250</v>
      </c>
      <c r="J24">
        <v>31250</v>
      </c>
      <c r="O24">
        <v>31250</v>
      </c>
      <c r="S24">
        <v>31250</v>
      </c>
      <c r="W24">
        <v>31250</v>
      </c>
    </row>
    <row r="26" spans="1:25" x14ac:dyDescent="0.25">
      <c r="A26" t="s">
        <v>5</v>
      </c>
      <c r="B26">
        <f>B24/B19</f>
        <v>7.62939453125</v>
      </c>
      <c r="F26">
        <f>F24/F19</f>
        <v>3.814697265625</v>
      </c>
      <c r="J26">
        <f>J24/J19</f>
        <v>0.95367431640625</v>
      </c>
      <c r="O26">
        <f>O24/O19</f>
        <v>7.62939453125</v>
      </c>
      <c r="S26">
        <f>S24/S19</f>
        <v>3.814697265625</v>
      </c>
      <c r="W26">
        <f>W24/W19</f>
        <v>0.95367431640625</v>
      </c>
    </row>
    <row r="28" spans="1:25" x14ac:dyDescent="0.25">
      <c r="B28" t="s">
        <v>11</v>
      </c>
      <c r="C28" t="s">
        <v>6</v>
      </c>
    </row>
    <row r="29" spans="1:25" x14ac:dyDescent="0.25">
      <c r="B29" s="2">
        <v>100001111111111</v>
      </c>
      <c r="C29">
        <v>17407</v>
      </c>
      <c r="D29">
        <f>C29*B26</f>
        <v>132804.87060546875</v>
      </c>
    </row>
    <row r="30" spans="1:25" x14ac:dyDescent="0.25">
      <c r="B30" s="2">
        <v>110000000000000</v>
      </c>
      <c r="C30">
        <v>24576</v>
      </c>
      <c r="D30">
        <f>C30*B26</f>
        <v>187500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C5B9-79A3-4CA0-9F0A-746DF72C3BF2}">
  <dimension ref="A1:I12"/>
  <sheetViews>
    <sheetView workbookViewId="0">
      <selection activeCell="F4" sqref="F4"/>
    </sheetView>
  </sheetViews>
  <sheetFormatPr defaultRowHeight="15" x14ac:dyDescent="0.25"/>
  <cols>
    <col min="1" max="1" width="17.28515625" bestFit="1" customWidth="1"/>
    <col min="4" max="4" width="15.140625" bestFit="1" customWidth="1"/>
  </cols>
  <sheetData>
    <row r="1" spans="1:9" x14ac:dyDescent="0.25">
      <c r="C1" t="s">
        <v>6</v>
      </c>
      <c r="D1" t="s">
        <v>7</v>
      </c>
      <c r="H1" t="s">
        <v>9</v>
      </c>
    </row>
    <row r="2" spans="1:9" x14ac:dyDescent="0.25">
      <c r="A2" t="s">
        <v>1</v>
      </c>
      <c r="B2">
        <v>30000</v>
      </c>
      <c r="C2">
        <f>B2/B12</f>
        <v>7864.32</v>
      </c>
      <c r="D2" t="str">
        <f>_xlfn.BASE(FLOOR(C2,1),2)</f>
        <v>1111010111000</v>
      </c>
      <c r="F2" t="s">
        <v>8</v>
      </c>
      <c r="G2">
        <v>47437</v>
      </c>
      <c r="H2">
        <f>G2/B12</f>
        <v>12435.324928</v>
      </c>
      <c r="I2" t="str">
        <f>_xlfn.BASE(FLOOR(H2,1),2)</f>
        <v>11000010010011</v>
      </c>
    </row>
    <row r="3" spans="1:9" x14ac:dyDescent="0.25">
      <c r="A3" t="s">
        <v>0</v>
      </c>
      <c r="B3">
        <v>50000</v>
      </c>
      <c r="C3">
        <f>B3/B12</f>
        <v>13107.2</v>
      </c>
      <c r="D3" t="str">
        <f>_xlfn.BASE(FLOOR(C3,1),2)</f>
        <v>11001100110011</v>
      </c>
      <c r="F3" t="s">
        <v>10</v>
      </c>
      <c r="G3">
        <f>H3*B12</f>
        <v>46875</v>
      </c>
      <c r="H3">
        <v>12288</v>
      </c>
      <c r="I3" t="str">
        <f t="shared" ref="I3:I4" si="0">_xlfn.BASE(FLOOR(H3,1),2)</f>
        <v>11000000000000</v>
      </c>
    </row>
    <row r="4" spans="1:9" x14ac:dyDescent="0.25">
      <c r="G4">
        <f>H4*B12</f>
        <v>50781.25</v>
      </c>
      <c r="H4">
        <v>13312</v>
      </c>
      <c r="I4" t="str">
        <f t="shared" si="0"/>
        <v>11010000000000</v>
      </c>
    </row>
    <row r="5" spans="1:9" x14ac:dyDescent="0.25">
      <c r="A5" t="s">
        <v>2</v>
      </c>
      <c r="B5">
        <v>8192</v>
      </c>
    </row>
    <row r="7" spans="1:9" x14ac:dyDescent="0.25">
      <c r="A7" t="s">
        <v>3</v>
      </c>
      <c r="B7">
        <v>1024</v>
      </c>
    </row>
    <row r="8" spans="1:9" x14ac:dyDescent="0.25">
      <c r="B8">
        <v>8192</v>
      </c>
    </row>
    <row r="10" spans="1:9" x14ac:dyDescent="0.25">
      <c r="A10" t="s">
        <v>4</v>
      </c>
      <c r="B10">
        <v>31250</v>
      </c>
    </row>
    <row r="12" spans="1:9" x14ac:dyDescent="0.25">
      <c r="A12" t="s">
        <v>5</v>
      </c>
      <c r="B12">
        <f>B10/B5</f>
        <v>3.814697265625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FGD_03F</vt:lpstr>
      <vt:lpstr>FGD_02F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DM</dc:creator>
  <cp:lastModifiedBy>William DM</cp:lastModifiedBy>
  <dcterms:created xsi:type="dcterms:W3CDTF">2021-12-08T16:02:01Z</dcterms:created>
  <dcterms:modified xsi:type="dcterms:W3CDTF">2021-12-16T16:55:35Z</dcterms:modified>
</cp:coreProperties>
</file>