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gilancia\Desktop\29042016\proyecto vive mejor\"/>
    </mc:Choice>
  </mc:AlternateContent>
  <bookViews>
    <workbookView xWindow="0" yWindow="1620" windowWidth="20400" windowHeight="6735" firstSheet="6" activeTab="10"/>
  </bookViews>
  <sheets>
    <sheet name="ENERO" sheetId="18" r:id="rId1"/>
    <sheet name="FEBRERO" sheetId="19" r:id="rId2"/>
    <sheet name="MARZO" sheetId="20" r:id="rId3"/>
    <sheet name="ABRIL" sheetId="21" r:id="rId4"/>
    <sheet name="MAYO" sheetId="22" r:id="rId5"/>
    <sheet name="JUNIO" sheetId="23" r:id="rId6"/>
    <sheet name="JULIO" sheetId="24" r:id="rId7"/>
    <sheet name="AGOSTO" sheetId="26" r:id="rId8"/>
    <sheet name="SEPTIEMBRE" sheetId="27" r:id="rId9"/>
    <sheet name="OCTUBRE" sheetId="30" r:id="rId10"/>
    <sheet name="NOVIEMBRE" sheetId="31" r:id="rId11"/>
    <sheet name="DICIEMBRE" sheetId="32" r:id="rId12"/>
    <sheet name="VENTAS" sheetId="29" r:id="rId13"/>
  </sheets>
  <definedNames>
    <definedName name="_xlnm._FilterDatabase" localSheetId="3" hidden="1">ABRIL!$A$2:$I$66</definedName>
    <definedName name="_xlnm._FilterDatabase" localSheetId="7" hidden="1">AGOSTO!$A$2:$N$70</definedName>
    <definedName name="_xlnm._FilterDatabase" localSheetId="11" hidden="1">DICIEMBRE!$A$2:$N$16</definedName>
    <definedName name="_xlnm._FilterDatabase" localSheetId="0" hidden="1">ENERO!$A$2:$J$63</definedName>
    <definedName name="_xlnm._FilterDatabase" localSheetId="1" hidden="1">FEBRERO!$A$2:$I$72</definedName>
    <definedName name="_xlnm._FilterDatabase" localSheetId="6" hidden="1">JULIO!$A$2:$N$95</definedName>
    <definedName name="_xlnm._FilterDatabase" localSheetId="5" hidden="1">JUNIO!$A$2:$M$78</definedName>
    <definedName name="_xlnm._FilterDatabase" localSheetId="2" hidden="1">MARZO!$A$2:$I$77</definedName>
    <definedName name="_xlnm._FilterDatabase" localSheetId="4" hidden="1">MAYO!$A$2:$I$70</definedName>
    <definedName name="_xlnm._FilterDatabase" localSheetId="10" hidden="1">NOVIEMBRE!$A$2:$N$21</definedName>
    <definedName name="_xlnm._FilterDatabase" localSheetId="9" hidden="1">OCTUBRE!$A$2:$N$25</definedName>
    <definedName name="_xlnm._FilterDatabase" localSheetId="8" hidden="1">SEPTIEMBRE!$A$2:$N$38</definedName>
  </definedNames>
  <calcPr calcId="152511"/>
</workbook>
</file>

<file path=xl/calcChain.xml><?xml version="1.0" encoding="utf-8"?>
<calcChain xmlns="http://schemas.openxmlformats.org/spreadsheetml/2006/main">
  <c r="N84" i="29" l="1"/>
  <c r="O83" i="29"/>
  <c r="O82" i="29"/>
  <c r="M84" i="29"/>
  <c r="L84" i="29"/>
  <c r="K84" i="29"/>
  <c r="O79" i="29"/>
  <c r="O77" i="29"/>
  <c r="O75" i="29"/>
  <c r="O72" i="29"/>
  <c r="O70" i="29"/>
  <c r="O69" i="29"/>
  <c r="O53" i="29"/>
  <c r="I40" i="27"/>
  <c r="I39" i="27"/>
  <c r="O41" i="29"/>
  <c r="O43" i="29"/>
  <c r="I70" i="26" l="1"/>
  <c r="J84" i="29"/>
  <c r="I84" i="29"/>
  <c r="H84" i="29"/>
  <c r="G84" i="29"/>
  <c r="F84" i="29"/>
  <c r="E84" i="29"/>
  <c r="D84" i="29"/>
  <c r="C84" i="29"/>
  <c r="O73" i="29"/>
  <c r="I6" i="32" l="1"/>
  <c r="L6" i="32" s="1"/>
  <c r="I3" i="32" l="1"/>
  <c r="I4" i="32"/>
  <c r="L4" i="32" s="1"/>
  <c r="I5" i="32"/>
  <c r="L5" i="32" s="1"/>
  <c r="I7" i="32"/>
  <c r="I8" i="32"/>
  <c r="L8" i="32" s="1"/>
  <c r="I9" i="32"/>
  <c r="L9" i="32" s="1"/>
  <c r="I10" i="32"/>
  <c r="L10" i="32" s="1"/>
  <c r="I11" i="32"/>
  <c r="L11" i="32" s="1"/>
  <c r="I12" i="32"/>
  <c r="L12" i="32" s="1"/>
  <c r="I13" i="32"/>
  <c r="L13" i="32" s="1"/>
  <c r="I14" i="32"/>
  <c r="L14" i="32" s="1"/>
  <c r="I15" i="32"/>
  <c r="L15" i="32" s="1"/>
  <c r="L7" i="32" l="1"/>
  <c r="I17" i="32"/>
  <c r="L3" i="32"/>
  <c r="I16" i="32"/>
  <c r="I24" i="30"/>
  <c r="I19" i="31" l="1"/>
  <c r="L19" i="31" s="1"/>
  <c r="I18" i="31"/>
  <c r="L18" i="31" s="1"/>
  <c r="I16" i="31" l="1"/>
  <c r="I15" i="31"/>
  <c r="I21" i="31" l="1"/>
  <c r="L21" i="31" s="1"/>
  <c r="I20" i="31"/>
  <c r="L20" i="31" s="1"/>
  <c r="I17" i="31"/>
  <c r="L17" i="31" s="1"/>
  <c r="L16" i="31"/>
  <c r="L15" i="31"/>
  <c r="I14" i="31"/>
  <c r="L14" i="31" s="1"/>
  <c r="I13" i="31"/>
  <c r="L13" i="31" s="1"/>
  <c r="I12" i="31"/>
  <c r="L12" i="31" s="1"/>
  <c r="I11" i="31"/>
  <c r="I10" i="31"/>
  <c r="L10" i="31" s="1"/>
  <c r="I9" i="31"/>
  <c r="L9" i="31" s="1"/>
  <c r="I8" i="31"/>
  <c r="L8" i="31" s="1"/>
  <c r="I7" i="31"/>
  <c r="L7" i="31" s="1"/>
  <c r="I6" i="31"/>
  <c r="L6" i="31" s="1"/>
  <c r="I5" i="31"/>
  <c r="L5" i="31" s="1"/>
  <c r="I4" i="31"/>
  <c r="L4" i="31" s="1"/>
  <c r="I3" i="31"/>
  <c r="I22" i="31" l="1"/>
  <c r="L11" i="31"/>
  <c r="I23" i="31"/>
  <c r="L3" i="31"/>
  <c r="L22" i="31"/>
  <c r="I19" i="30" l="1"/>
  <c r="L19" i="30" s="1"/>
  <c r="I20" i="30"/>
  <c r="L20" i="30" s="1"/>
  <c r="I21" i="30"/>
  <c r="L21" i="30" s="1"/>
  <c r="I22" i="30"/>
  <c r="L22" i="30" s="1"/>
  <c r="I23" i="30"/>
  <c r="L23" i="30" s="1"/>
  <c r="L24" i="30"/>
  <c r="I7" i="30" l="1"/>
  <c r="L7" i="30" s="1"/>
  <c r="I8" i="30"/>
  <c r="L8" i="30" s="1"/>
  <c r="I9" i="30"/>
  <c r="L9" i="30" s="1"/>
  <c r="I10" i="30"/>
  <c r="I11" i="30"/>
  <c r="L11" i="30" s="1"/>
  <c r="I12" i="30"/>
  <c r="L12" i="30" s="1"/>
  <c r="I13" i="30"/>
  <c r="L13" i="30" s="1"/>
  <c r="I14" i="30"/>
  <c r="L14" i="30" s="1"/>
  <c r="I15" i="30"/>
  <c r="L15" i="30" s="1"/>
  <c r="I16" i="30"/>
  <c r="I17" i="30"/>
  <c r="L17" i="30" s="1"/>
  <c r="I18" i="30"/>
  <c r="L18" i="30" s="1"/>
  <c r="L10" i="30" l="1"/>
  <c r="L16" i="30"/>
  <c r="O36" i="29" l="1"/>
  <c r="I30" i="27" l="1"/>
  <c r="O33" i="29" l="1"/>
  <c r="O5" i="29" l="1"/>
  <c r="O20" i="29"/>
  <c r="I3" i="30" l="1"/>
  <c r="I26" i="30" s="1"/>
  <c r="L26" i="30" s="1"/>
  <c r="I4" i="30"/>
  <c r="L4" i="30" s="1"/>
  <c r="I5" i="30"/>
  <c r="L5" i="30" s="1"/>
  <c r="I6" i="30"/>
  <c r="L6" i="30" s="1"/>
  <c r="I25" i="30" l="1"/>
  <c r="L25" i="30" s="1"/>
  <c r="L3" i="30"/>
  <c r="O66" i="29"/>
  <c r="O38" i="29"/>
  <c r="O47" i="29"/>
  <c r="O44" i="29"/>
  <c r="O48" i="29" l="1"/>
  <c r="O19" i="29"/>
  <c r="I25" i="18"/>
  <c r="I32" i="27" l="1"/>
  <c r="L32" i="27" s="1"/>
  <c r="O78" i="29" l="1"/>
  <c r="O59" i="29"/>
  <c r="O46" i="29"/>
  <c r="O10" i="29" l="1"/>
  <c r="O4" i="29"/>
  <c r="O6" i="29"/>
  <c r="O7" i="29"/>
  <c r="O8" i="29"/>
  <c r="O9" i="29"/>
  <c r="O11" i="29"/>
  <c r="O13" i="29"/>
  <c r="O14" i="29"/>
  <c r="O15" i="29"/>
  <c r="O16" i="29"/>
  <c r="O18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4" i="29"/>
  <c r="O35" i="29"/>
  <c r="O37" i="29"/>
  <c r="O39" i="29"/>
  <c r="O40" i="29"/>
  <c r="O42" i="29"/>
  <c r="O45" i="29"/>
  <c r="O49" i="29"/>
  <c r="O50" i="29"/>
  <c r="O51" i="29"/>
  <c r="O52" i="29"/>
  <c r="O54" i="29"/>
  <c r="O55" i="29"/>
  <c r="O56" i="29"/>
  <c r="O57" i="29"/>
  <c r="O58" i="29"/>
  <c r="O60" i="29"/>
  <c r="O61" i="29"/>
  <c r="O62" i="29"/>
  <c r="O63" i="29"/>
  <c r="O64" i="29"/>
  <c r="O65" i="29"/>
  <c r="O67" i="29"/>
  <c r="O68" i="29"/>
  <c r="O71" i="29"/>
  <c r="O74" i="29"/>
  <c r="O76" i="29"/>
  <c r="O80" i="29"/>
  <c r="O81" i="29"/>
  <c r="O3" i="29"/>
  <c r="I8" i="27" l="1"/>
  <c r="I16" i="27" l="1"/>
  <c r="L16" i="27" s="1"/>
  <c r="I17" i="27"/>
  <c r="L17" i="27" s="1"/>
  <c r="I18" i="27"/>
  <c r="I19" i="27"/>
  <c r="L19" i="27" s="1"/>
  <c r="I20" i="27"/>
  <c r="L20" i="27" s="1"/>
  <c r="I21" i="27"/>
  <c r="L21" i="27" s="1"/>
  <c r="I22" i="27"/>
  <c r="I23" i="27"/>
  <c r="L23" i="27" s="1"/>
  <c r="I24" i="27"/>
  <c r="L24" i="27" s="1"/>
  <c r="I25" i="27"/>
  <c r="L25" i="27" s="1"/>
  <c r="I26" i="27"/>
  <c r="I27" i="27"/>
  <c r="L27" i="27" s="1"/>
  <c r="I28" i="27"/>
  <c r="L28" i="27" s="1"/>
  <c r="I29" i="27"/>
  <c r="L29" i="27" s="1"/>
  <c r="L30" i="27"/>
  <c r="I31" i="27"/>
  <c r="L31" i="27" s="1"/>
  <c r="I33" i="27"/>
  <c r="L33" i="27" s="1"/>
  <c r="I34" i="27"/>
  <c r="L34" i="27" s="1"/>
  <c r="I35" i="27"/>
  <c r="L35" i="27" s="1"/>
  <c r="I36" i="27"/>
  <c r="I37" i="27"/>
  <c r="L37" i="27" s="1"/>
  <c r="I38" i="27"/>
  <c r="L38" i="27" s="1"/>
  <c r="I15" i="27"/>
  <c r="L15" i="27" s="1"/>
  <c r="L26" i="27" l="1"/>
  <c r="L22" i="27"/>
  <c r="L18" i="27"/>
  <c r="L36" i="27"/>
  <c r="I22" i="26"/>
  <c r="H21" i="26"/>
  <c r="I21" i="26" s="1"/>
  <c r="L21" i="26" s="1"/>
  <c r="L22" i="26" l="1"/>
  <c r="I19" i="26"/>
  <c r="L19" i="26" s="1"/>
  <c r="I17" i="26"/>
  <c r="L17" i="26" s="1"/>
  <c r="I13" i="26"/>
  <c r="L13" i="26" s="1"/>
  <c r="I10" i="26"/>
  <c r="L10" i="26" s="1"/>
  <c r="I9" i="26"/>
  <c r="L9" i="26" s="1"/>
  <c r="I8" i="26"/>
  <c r="L8" i="26" s="1"/>
  <c r="I7" i="26"/>
  <c r="I14" i="27"/>
  <c r="L14" i="27" s="1"/>
  <c r="I13" i="27"/>
  <c r="L13" i="27" s="1"/>
  <c r="I12" i="27"/>
  <c r="L12" i="27" s="1"/>
  <c r="I11" i="27"/>
  <c r="L11" i="27" s="1"/>
  <c r="I10" i="27"/>
  <c r="L10" i="27" s="1"/>
  <c r="I9" i="27"/>
  <c r="L9" i="27" s="1"/>
  <c r="L8" i="27"/>
  <c r="I7" i="27"/>
  <c r="I6" i="27"/>
  <c r="L6" i="27" s="1"/>
  <c r="I5" i="27"/>
  <c r="I4" i="27"/>
  <c r="L4" i="27" s="1"/>
  <c r="I3" i="27"/>
  <c r="L3" i="27" s="1"/>
  <c r="I5" i="26"/>
  <c r="I4" i="26"/>
  <c r="L4" i="26" s="1"/>
  <c r="I3" i="26"/>
  <c r="L3" i="26" s="1"/>
  <c r="I69" i="26"/>
  <c r="L69" i="26" s="1"/>
  <c r="I68" i="26"/>
  <c r="L68" i="26" s="1"/>
  <c r="I67" i="26"/>
  <c r="L67" i="26" s="1"/>
  <c r="I66" i="26"/>
  <c r="L66" i="26" s="1"/>
  <c r="I65" i="26"/>
  <c r="L65" i="26" s="1"/>
  <c r="I64" i="26"/>
  <c r="I63" i="26"/>
  <c r="L63" i="26" s="1"/>
  <c r="I62" i="26"/>
  <c r="L62" i="26" s="1"/>
  <c r="I61" i="26"/>
  <c r="L61" i="26" s="1"/>
  <c r="I60" i="26"/>
  <c r="L60" i="26" s="1"/>
  <c r="I59" i="26"/>
  <c r="L59" i="26" s="1"/>
  <c r="I58" i="26"/>
  <c r="L58" i="26" s="1"/>
  <c r="I57" i="26"/>
  <c r="L57" i="26" s="1"/>
  <c r="I56" i="26"/>
  <c r="L56" i="26" s="1"/>
  <c r="I55" i="26"/>
  <c r="L55" i="26" s="1"/>
  <c r="I54" i="26"/>
  <c r="I53" i="26"/>
  <c r="L53" i="26" s="1"/>
  <c r="I52" i="26"/>
  <c r="L52" i="26" s="1"/>
  <c r="I51" i="26"/>
  <c r="L51" i="26" s="1"/>
  <c r="I50" i="26"/>
  <c r="L50" i="26" s="1"/>
  <c r="I49" i="26"/>
  <c r="L49" i="26" s="1"/>
  <c r="I48" i="26"/>
  <c r="L48" i="26" s="1"/>
  <c r="I47" i="26"/>
  <c r="L47" i="26" s="1"/>
  <c r="I46" i="26"/>
  <c r="L46" i="26" s="1"/>
  <c r="I45" i="26"/>
  <c r="L45" i="26" s="1"/>
  <c r="I44" i="26"/>
  <c r="L44" i="26" s="1"/>
  <c r="I43" i="26"/>
  <c r="L43" i="26" s="1"/>
  <c r="I42" i="26"/>
  <c r="L42" i="26" s="1"/>
  <c r="I41" i="26"/>
  <c r="L41" i="26" s="1"/>
  <c r="I40" i="26"/>
  <c r="L40" i="26" s="1"/>
  <c r="I39" i="26"/>
  <c r="I38" i="26"/>
  <c r="L38" i="26" s="1"/>
  <c r="I37" i="26"/>
  <c r="L37" i="26" s="1"/>
  <c r="I36" i="26"/>
  <c r="L36" i="26" s="1"/>
  <c r="I35" i="26"/>
  <c r="L35" i="26" s="1"/>
  <c r="I34" i="26"/>
  <c r="L34" i="26" s="1"/>
  <c r="I33" i="26"/>
  <c r="L33" i="26" s="1"/>
  <c r="I32" i="26"/>
  <c r="L32" i="26" s="1"/>
  <c r="I31" i="26"/>
  <c r="I30" i="26"/>
  <c r="L30" i="26" s="1"/>
  <c r="I29" i="26"/>
  <c r="L29" i="26" s="1"/>
  <c r="I28" i="26"/>
  <c r="I27" i="26"/>
  <c r="I26" i="26"/>
  <c r="I25" i="26"/>
  <c r="L25" i="26" s="1"/>
  <c r="I24" i="26"/>
  <c r="L24" i="26" s="1"/>
  <c r="I23" i="26"/>
  <c r="L23" i="26" s="1"/>
  <c r="I20" i="26"/>
  <c r="I18" i="26"/>
  <c r="L18" i="26" s="1"/>
  <c r="I16" i="26"/>
  <c r="L16" i="26" s="1"/>
  <c r="I15" i="26"/>
  <c r="L15" i="26" s="1"/>
  <c r="I14" i="26"/>
  <c r="L14" i="26" s="1"/>
  <c r="I12" i="26"/>
  <c r="L12" i="26" s="1"/>
  <c r="I11" i="26"/>
  <c r="I6" i="26"/>
  <c r="L6" i="26" s="1"/>
  <c r="I86" i="24"/>
  <c r="I87" i="24"/>
  <c r="I77" i="24"/>
  <c r="L7" i="27" l="1"/>
  <c r="L5" i="27"/>
  <c r="L27" i="26"/>
  <c r="L26" i="26"/>
  <c r="L31" i="26"/>
  <c r="L20" i="26"/>
  <c r="L11" i="26"/>
  <c r="L54" i="26"/>
  <c r="L5" i="26"/>
  <c r="L28" i="26"/>
  <c r="L7" i="26"/>
  <c r="L64" i="26"/>
  <c r="L39" i="26"/>
  <c r="I60" i="24"/>
  <c r="I67" i="24"/>
  <c r="I66" i="24"/>
  <c r="I65" i="24"/>
  <c r="I58" i="24"/>
  <c r="I57" i="24"/>
  <c r="I44" i="24"/>
  <c r="L44" i="24" s="1"/>
  <c r="L60" i="24" l="1"/>
  <c r="I13" i="24"/>
  <c r="L13" i="24" l="1"/>
  <c r="I92" i="24" l="1"/>
  <c r="L92" i="24" s="1"/>
  <c r="I93" i="24"/>
  <c r="L93" i="24" s="1"/>
  <c r="I94" i="24"/>
  <c r="L94" i="24" s="1"/>
  <c r="H90" i="24"/>
  <c r="I90" i="24" s="1"/>
  <c r="L90" i="24" s="1"/>
  <c r="I83" i="24"/>
  <c r="L83" i="24" s="1"/>
  <c r="I84" i="24"/>
  <c r="L84" i="24" s="1"/>
  <c r="I85" i="24"/>
  <c r="L85" i="24" s="1"/>
  <c r="I88" i="24"/>
  <c r="L88" i="24" s="1"/>
  <c r="I89" i="24"/>
  <c r="L89" i="24" s="1"/>
  <c r="I91" i="24"/>
  <c r="L91" i="24" s="1"/>
  <c r="I74" i="24"/>
  <c r="L74" i="24" s="1"/>
  <c r="I75" i="24"/>
  <c r="L75" i="24" s="1"/>
  <c r="I76" i="24"/>
  <c r="L76" i="24" s="1"/>
  <c r="I78" i="24"/>
  <c r="L78" i="24" s="1"/>
  <c r="I79" i="24"/>
  <c r="L79" i="24" s="1"/>
  <c r="I80" i="24"/>
  <c r="L80" i="24" s="1"/>
  <c r="I81" i="24"/>
  <c r="I82" i="24"/>
  <c r="L82" i="24" s="1"/>
  <c r="I61" i="24"/>
  <c r="L61" i="24" s="1"/>
  <c r="I62" i="24"/>
  <c r="L62" i="24" s="1"/>
  <c r="I63" i="24"/>
  <c r="L63" i="24" s="1"/>
  <c r="I64" i="24"/>
  <c r="L64" i="24" s="1"/>
  <c r="I68" i="24"/>
  <c r="I69" i="24"/>
  <c r="L69" i="24" s="1"/>
  <c r="I70" i="24"/>
  <c r="I71" i="24"/>
  <c r="L71" i="24" s="1"/>
  <c r="I72" i="24"/>
  <c r="L72" i="24" s="1"/>
  <c r="I73" i="24"/>
  <c r="L73" i="24" s="1"/>
  <c r="L70" i="24" l="1"/>
  <c r="I29" i="24"/>
  <c r="I4" i="24"/>
  <c r="L4" i="24" s="1"/>
  <c r="I5" i="24"/>
  <c r="L5" i="24" s="1"/>
  <c r="I6" i="24"/>
  <c r="L6" i="24" s="1"/>
  <c r="I7" i="24"/>
  <c r="L7" i="24" s="1"/>
  <c r="I8" i="24"/>
  <c r="I9" i="24"/>
  <c r="I10" i="24"/>
  <c r="I11" i="24"/>
  <c r="L11" i="24" s="1"/>
  <c r="I12" i="24"/>
  <c r="L12" i="24" s="1"/>
  <c r="I14" i="24"/>
  <c r="I15" i="24"/>
  <c r="L15" i="24" s="1"/>
  <c r="I16" i="24"/>
  <c r="L16" i="24" s="1"/>
  <c r="I17" i="24"/>
  <c r="I18" i="24"/>
  <c r="I19" i="24"/>
  <c r="I20" i="24"/>
  <c r="L20" i="24" s="1"/>
  <c r="I21" i="24"/>
  <c r="L21" i="24" s="1"/>
  <c r="I22" i="24"/>
  <c r="I23" i="24"/>
  <c r="L23" i="24" s="1"/>
  <c r="I24" i="24"/>
  <c r="L24" i="24" s="1"/>
  <c r="I25" i="24"/>
  <c r="I26" i="24"/>
  <c r="L26" i="24" s="1"/>
  <c r="I27" i="24"/>
  <c r="L27" i="24" s="1"/>
  <c r="I28" i="24"/>
  <c r="L28" i="24" s="1"/>
  <c r="I30" i="24"/>
  <c r="L30" i="24" s="1"/>
  <c r="I31" i="24"/>
  <c r="I32" i="24"/>
  <c r="I33" i="24"/>
  <c r="I34" i="24"/>
  <c r="L34" i="24" s="1"/>
  <c r="I35" i="24"/>
  <c r="L35" i="24" s="1"/>
  <c r="I36" i="24"/>
  <c r="L36" i="24" s="1"/>
  <c r="I37" i="24"/>
  <c r="L37" i="24" s="1"/>
  <c r="I38" i="24"/>
  <c r="L38" i="24" s="1"/>
  <c r="I39" i="24"/>
  <c r="L39" i="24" s="1"/>
  <c r="I40" i="24"/>
  <c r="L40" i="24" s="1"/>
  <c r="I41" i="24"/>
  <c r="L41" i="24" s="1"/>
  <c r="I42" i="24"/>
  <c r="L42" i="24" s="1"/>
  <c r="I43" i="24"/>
  <c r="I45" i="24"/>
  <c r="L45" i="24" s="1"/>
  <c r="I46" i="24"/>
  <c r="L46" i="24" s="1"/>
  <c r="I47" i="24"/>
  <c r="I48" i="24"/>
  <c r="I49" i="24"/>
  <c r="L49" i="24" s="1"/>
  <c r="I50" i="24"/>
  <c r="L50" i="24" s="1"/>
  <c r="I51" i="24"/>
  <c r="L51" i="24" s="1"/>
  <c r="I52" i="24"/>
  <c r="I53" i="24"/>
  <c r="L53" i="24" s="1"/>
  <c r="I54" i="24"/>
  <c r="L54" i="24" s="1"/>
  <c r="I55" i="24"/>
  <c r="L55" i="24" s="1"/>
  <c r="I56" i="24"/>
  <c r="L56" i="24" s="1"/>
  <c r="I59" i="24"/>
  <c r="L59" i="24" s="1"/>
  <c r="I3" i="24"/>
  <c r="I72" i="23"/>
  <c r="I73" i="23"/>
  <c r="I74" i="23"/>
  <c r="I75" i="23"/>
  <c r="I76" i="23"/>
  <c r="I77" i="23"/>
  <c r="H61" i="23"/>
  <c r="I61" i="23" s="1"/>
  <c r="I57" i="23"/>
  <c r="H22" i="23"/>
  <c r="I22" i="23" s="1"/>
  <c r="I17" i="23"/>
  <c r="I18" i="23"/>
  <c r="I19" i="23"/>
  <c r="I20" i="23"/>
  <c r="I21" i="23"/>
  <c r="I23" i="23"/>
  <c r="I24" i="23"/>
  <c r="I25" i="23"/>
  <c r="I26" i="23"/>
  <c r="I27" i="23"/>
  <c r="I28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8" i="23"/>
  <c r="I59" i="23"/>
  <c r="I60" i="23"/>
  <c r="I62" i="23"/>
  <c r="I63" i="23"/>
  <c r="I64" i="23"/>
  <c r="I65" i="23"/>
  <c r="I66" i="23"/>
  <c r="I67" i="23"/>
  <c r="I68" i="23"/>
  <c r="K68" i="23" s="1"/>
  <c r="I69" i="23"/>
  <c r="I70" i="23"/>
  <c r="I71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69" i="22"/>
  <c r="I58" i="22"/>
  <c r="I59" i="22"/>
  <c r="I60" i="22"/>
  <c r="I61" i="22"/>
  <c r="I62" i="22"/>
  <c r="I63" i="22"/>
  <c r="I64" i="22"/>
  <c r="I65" i="22"/>
  <c r="I66" i="22"/>
  <c r="I67" i="22"/>
  <c r="I68" i="22"/>
  <c r="I50" i="22"/>
  <c r="I51" i="22"/>
  <c r="I52" i="22"/>
  <c r="I53" i="22"/>
  <c r="I54" i="22"/>
  <c r="I55" i="22"/>
  <c r="I56" i="22"/>
  <c r="I57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3" i="22"/>
  <c r="L14" i="24" l="1"/>
  <c r="L43" i="24"/>
  <c r="L17" i="24"/>
  <c r="L47" i="24"/>
  <c r="L52" i="24"/>
  <c r="L19" i="24"/>
  <c r="L29" i="24"/>
  <c r="L25" i="24"/>
  <c r="L48" i="24"/>
  <c r="L32" i="24"/>
  <c r="L31" i="24"/>
  <c r="L22" i="24"/>
  <c r="L33" i="24"/>
  <c r="I78" i="23"/>
  <c r="I70" i="22"/>
  <c r="L3" i="24"/>
  <c r="I95" i="24"/>
  <c r="L8" i="24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40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3" i="21"/>
  <c r="I74" i="20"/>
  <c r="I75" i="20"/>
  <c r="I76" i="20"/>
  <c r="I68" i="20"/>
  <c r="I69" i="20"/>
  <c r="I70" i="20"/>
  <c r="I71" i="20"/>
  <c r="I72" i="20"/>
  <c r="I73" i="20"/>
  <c r="I66" i="21" l="1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3" i="20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49" i="19"/>
  <c r="I50" i="19"/>
  <c r="I51" i="19"/>
  <c r="I52" i="19"/>
  <c r="I53" i="19"/>
  <c r="I41" i="19"/>
  <c r="I42" i="19"/>
  <c r="I43" i="19"/>
  <c r="I44" i="19"/>
  <c r="I45" i="19"/>
  <c r="I46" i="19"/>
  <c r="I47" i="19"/>
  <c r="I48" i="19"/>
  <c r="I40" i="19"/>
  <c r="I29" i="19"/>
  <c r="I30" i="19"/>
  <c r="I31" i="19"/>
  <c r="I32" i="19"/>
  <c r="I33" i="19"/>
  <c r="I36" i="19"/>
  <c r="I37" i="19"/>
  <c r="I38" i="19"/>
  <c r="I39" i="19"/>
  <c r="I77" i="20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34" i="19"/>
  <c r="I35" i="19"/>
  <c r="I3" i="19"/>
  <c r="I54" i="18"/>
  <c r="I72" i="19" l="1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5" i="18"/>
  <c r="I56" i="18"/>
  <c r="I57" i="18"/>
  <c r="I58" i="18"/>
  <c r="I59" i="18"/>
  <c r="I60" i="18"/>
  <c r="I61" i="18"/>
  <c r="I33" i="18"/>
  <c r="I34" i="18"/>
  <c r="I35" i="18"/>
  <c r="I36" i="18"/>
  <c r="I37" i="18"/>
  <c r="I38" i="18"/>
  <c r="I32" i="18"/>
  <c r="I16" i="18" l="1"/>
  <c r="I18" i="18"/>
  <c r="I19" i="18"/>
  <c r="I20" i="18"/>
  <c r="I21" i="18"/>
  <c r="I22" i="18"/>
  <c r="I23" i="18"/>
  <c r="I24" i="18"/>
  <c r="I26" i="18"/>
  <c r="I27" i="18"/>
  <c r="I28" i="18"/>
  <c r="I29" i="18"/>
  <c r="I30" i="18"/>
  <c r="I31" i="18"/>
  <c r="O12" i="29" l="1"/>
  <c r="I3" i="18"/>
  <c r="I4" i="18" l="1"/>
  <c r="I5" i="18"/>
  <c r="I6" i="18"/>
  <c r="I7" i="18"/>
  <c r="I8" i="18"/>
  <c r="I9" i="18"/>
  <c r="I10" i="18"/>
  <c r="I11" i="18"/>
  <c r="I12" i="18"/>
  <c r="I13" i="18"/>
  <c r="I14" i="18"/>
  <c r="I15" i="18"/>
  <c r="I17" i="18"/>
  <c r="I62" i="18" l="1"/>
  <c r="O17" i="29"/>
  <c r="O84" i="29" s="1"/>
</calcChain>
</file>

<file path=xl/comments1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erika paola soto toloza</author>
    <author>Usuario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DEVOLUCION POR AVERIA= 3.300
</t>
        </r>
        <r>
          <rPr>
            <sz val="9"/>
            <color indexed="81"/>
            <rFont val="Tahoma"/>
            <family val="2"/>
          </rPr>
          <t xml:space="preserve">1 MANI NATURAL= 1.900
1 SOYA ENTERA= 1.500
</t>
        </r>
        <r>
          <rPr>
            <b/>
            <sz val="9"/>
            <color indexed="81"/>
            <rFont val="Tahoma"/>
            <family val="2"/>
          </rPr>
          <t xml:space="preserve">DEVOLUCION N° G17372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RETENCION 3.5%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RETENCION FUENTE 3.5%
RETEICA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RETENCION 3.5%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Devolucion averia
</t>
        </r>
        <r>
          <rPr>
            <sz val="9"/>
            <color indexed="81"/>
            <rFont val="Tahoma"/>
            <family val="2"/>
          </rPr>
          <t>4 granola quinua =22.800
1 amaranto= 4.050
1 soya= 1.350
1 granola light= 3.600
3 granola lonchera= 16.200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 xml:space="preserve">Devolucion averia:
</t>
        </r>
        <r>
          <rPr>
            <sz val="9"/>
            <color indexed="81"/>
            <rFont val="Tahoma"/>
            <family val="2"/>
          </rPr>
          <t>1 chia= 19.520
1 mani salado= 1.890
1 pistacho= 5.850
1 quinua= 3.500
1 linaza natural= 1.980</t>
        </r>
      </text>
    </comment>
    <comment ref="H20" authorId="1" shapeId="0">
      <text>
        <r>
          <rPr>
            <b/>
            <sz val="9"/>
            <color indexed="81"/>
            <rFont val="Tahoma"/>
            <family val="2"/>
          </rPr>
          <t xml:space="preserve">Devolucion averia
</t>
        </r>
        <r>
          <rPr>
            <sz val="9"/>
            <color indexed="81"/>
            <rFont val="Tahoma"/>
            <family val="2"/>
          </rPr>
          <t>1 trigo americano= 4.500
1 soya= 1.350
1 ajonjoli= 1.710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 xml:space="preserve">DEVOLUCION POR AVERIA= 31.200
</t>
        </r>
        <r>
          <rPr>
            <sz val="9"/>
            <color indexed="81"/>
            <rFont val="Tahoma"/>
            <family val="2"/>
          </rPr>
          <t xml:space="preserve">6 MP X 370= 22.200
1 ARANDANO= 4.000
1 GRANOLA AVENA= 5.000
</t>
        </r>
        <r>
          <rPr>
            <b/>
            <sz val="9"/>
            <color indexed="81"/>
            <rFont val="Tahoma"/>
            <family val="2"/>
          </rPr>
          <t>DESCUENTO DEL 10% =30.200</t>
        </r>
        <r>
          <rPr>
            <sz val="9"/>
            <color indexed="81"/>
            <rFont val="Tahoma"/>
            <family val="2"/>
          </rPr>
          <t xml:space="preserve">
 EXCEPTO MARCA PROPIA
Total Factura= 350.000
Total Marca Propia= 48.600
= 350.000-48.600
=301.800
= 301.800 * 0.10
</t>
        </r>
        <r>
          <rPr>
            <b/>
            <sz val="9"/>
            <color indexed="81"/>
            <rFont val="Tahoma"/>
            <family val="2"/>
          </rPr>
          <t>TOTAL=350400-31.200-30.200
TOTAL= 289.000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Descuento averia:
2 pan= 6.000
1 granola x 370= 4.000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erika paola soto toloza</author>
    <author>Usuario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1" shapeId="0">
      <text>
        <r>
          <rPr>
            <b/>
            <sz val="9"/>
            <color indexed="81"/>
            <rFont val="Tahoma"/>
            <family val="2"/>
          </rPr>
          <t xml:space="preserve">Descuento 
8.850
30.096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DEVOLUCION DE COMPRA: MK-11446
</t>
        </r>
        <r>
          <rPr>
            <sz val="9"/>
            <color indexed="81"/>
            <rFont val="Tahoma"/>
            <family val="2"/>
          </rPr>
          <t>1 HARINA QUINUA:       4050
2 HOJUELA QUINUA:     4050
1 LINAZA NATURAL:     1980
                     TOTAL:  14130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DEVOLUCION DE COMPRA: 943
 </t>
        </r>
        <r>
          <rPr>
            <sz val="9"/>
            <color indexed="81"/>
            <rFont val="Tahoma"/>
            <family val="2"/>
          </rPr>
          <t xml:space="preserve">6 MANI CON SAL: 1890= $ 11430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NOTA DEVOLUCION: 030004272</t>
        </r>
        <r>
          <rPr>
            <sz val="9"/>
            <color indexed="81"/>
            <rFont val="Tahoma"/>
            <family val="2"/>
          </rPr>
          <t xml:space="preserve">
1 MANI NATURAL = </t>
        </r>
        <r>
          <rPr>
            <b/>
            <sz val="9"/>
            <color indexed="81"/>
            <rFont val="Tahoma"/>
            <family val="2"/>
          </rPr>
          <t xml:space="preserve">$1900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 xml:space="preserve">NOTA DEVOLUCION: 010003811
</t>
        </r>
        <r>
          <rPr>
            <sz val="9"/>
            <color indexed="81"/>
            <rFont val="Tahoma"/>
            <family val="2"/>
          </rPr>
          <t xml:space="preserve"> 6 AJONJOLI: 1900 =</t>
        </r>
        <r>
          <rPr>
            <b/>
            <sz val="9"/>
            <color indexed="81"/>
            <rFont val="Tahoma"/>
            <family val="2"/>
          </rPr>
          <t xml:space="preserve"> $114.000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 xml:space="preserve">Diferencia de 
valor facturas-valor consignado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 xml:space="preserve">PRESTO A ANGELICA: $ 10.000
</t>
        </r>
      </text>
    </comment>
  </commentList>
</comments>
</file>

<file path=xl/comments8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 xml:space="preserve">devolucion por averia
</t>
        </r>
        <r>
          <rPr>
            <sz val="9"/>
            <color indexed="81"/>
            <rFont val="Tahoma"/>
            <family val="2"/>
          </rPr>
          <t>1 ajonjoli= 1710
1 granola avena= 4500
1 granola quinua= 5700
2 granol kids= 9000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 xml:space="preserve">DEVOLUCION COMPRA= 11.000
</t>
        </r>
        <r>
          <rPr>
            <sz val="9"/>
            <color indexed="81"/>
            <rFont val="Tahoma"/>
            <family val="2"/>
          </rPr>
          <t>1 QUINUA=3500
1 G * 270= 3000
1 HOJUELA QUINUA= 4500
BASE = 279.300-11.000= 268300</t>
        </r>
        <r>
          <rPr>
            <b/>
            <sz val="9"/>
            <color indexed="81"/>
            <rFont val="Tahoma"/>
            <family val="2"/>
          </rPr>
          <t xml:space="preserve">
RETENCION COMPRAS 2.5% = 6.708
DESCUENTO 10% FAC 2857= 50.370
DESCUENTO 10% FAC 2864 = 26.830
TOTAL= 94.908</t>
        </r>
      </text>
    </comment>
  </commentList>
</comments>
</file>

<file path=xl/comments9.xml><?xml version="1.0" encoding="utf-8"?>
<comments xmlns="http://schemas.openxmlformats.org/spreadsheetml/2006/main">
  <authors>
    <author>erika paola soto toloza</author>
    <author>Usuario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DEVOLUCIONES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DESCUENTO RETENCION. 3.5%
$ 6.206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DESCUENTO RETENCION. 3.5%
$ 5.400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DEVOLUCION AVERIA
1 SOYA= $ 1.500
RETENCION 5%= $16.060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RETENCION 5%
13.440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retención 3.5%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DEVOLUCIÓN POR AVERIA
1 GRANOLA LIGTH 3800
1 GERMEN TRIGO   3000</t>
        </r>
      </text>
    </comment>
    <comment ref="H36" authorId="1" shapeId="0">
      <text>
        <r>
          <rPr>
            <b/>
            <sz val="9"/>
            <color indexed="81"/>
            <rFont val="Tahoma"/>
            <family val="2"/>
          </rPr>
          <t>Devolucion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RETENCION 2.5%= 10.275
DESCUENTO 10%= 41.100
GONDOLA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<sst xmlns="http://schemas.openxmlformats.org/spreadsheetml/2006/main" count="2294" uniqueCount="310">
  <si>
    <t>FECHA</t>
  </si>
  <si>
    <t>N° FACTURA</t>
  </si>
  <si>
    <t>NOMBRE</t>
  </si>
  <si>
    <t>CLIENTE</t>
  </si>
  <si>
    <t>VALOR FACTURA</t>
  </si>
  <si>
    <t>NIT</t>
  </si>
  <si>
    <t>DESCUENTOS /DEDUCCIONES</t>
  </si>
  <si>
    <t>FACTURACION</t>
  </si>
  <si>
    <t>VALOR NETO A PAGAR</t>
  </si>
  <si>
    <t>N°</t>
  </si>
  <si>
    <t>CANASTA CEIBA</t>
  </si>
  <si>
    <t>ADOLFO RAMIREZ</t>
  </si>
  <si>
    <t>FRUTERIA CARRITOS</t>
  </si>
  <si>
    <t>FRUTERIA HOMCENTER</t>
  </si>
  <si>
    <t>FRUTERIA BRISAS</t>
  </si>
  <si>
    <t>CANDIDA MONTAÑEZ GARCIA</t>
  </si>
  <si>
    <t>MARIA ESPERANZA VEGA HOLGUIN</t>
  </si>
  <si>
    <t>SILVIA CAROLINA VALENCIA CHONA</t>
  </si>
  <si>
    <t>NATURVIDA</t>
  </si>
  <si>
    <t>MKG-AV°0</t>
  </si>
  <si>
    <t>MERKGUSTO S.A.S</t>
  </si>
  <si>
    <t>PUNTO Y FAMA</t>
  </si>
  <si>
    <t>JM</t>
  </si>
  <si>
    <t>NATURISTA LA MARIA</t>
  </si>
  <si>
    <t>N/A</t>
  </si>
  <si>
    <t>CANASTA PATIOS</t>
  </si>
  <si>
    <t>RESTAURANTE BEGANO</t>
  </si>
  <si>
    <t>HOGLY RUBIO</t>
  </si>
  <si>
    <t>ANULADA</t>
  </si>
  <si>
    <t>MKG-RIVIERA</t>
  </si>
  <si>
    <t>ALBA MARIA ROJAS</t>
  </si>
  <si>
    <t>MKG-NIZA</t>
  </si>
  <si>
    <t>BETHEL CHAPINERO</t>
  </si>
  <si>
    <t>BETHEL ATALAYA</t>
  </si>
  <si>
    <t>ALMAXIMO GUAIMARAL</t>
  </si>
  <si>
    <t>ALMAXIMO S.A</t>
  </si>
  <si>
    <t>EBENEZER LIBERTAD</t>
  </si>
  <si>
    <t>EBENEZER ATALAYA</t>
  </si>
  <si>
    <t>EL IDEAL</t>
  </si>
  <si>
    <t>MERKDESCUENTOS</t>
  </si>
  <si>
    <t>LLANITOS</t>
  </si>
  <si>
    <t>LLANITOS PATIOS</t>
  </si>
  <si>
    <t>MERKYARIS</t>
  </si>
  <si>
    <t>RENTAMAX</t>
  </si>
  <si>
    <t>CHIQUINQUIRA</t>
  </si>
  <si>
    <t>RAFAEL LONDOÑO</t>
  </si>
  <si>
    <t>VICTORIA PLAZA</t>
  </si>
  <si>
    <t>VICTORIA PLAZA LIBERTADORES</t>
  </si>
  <si>
    <t>MONTES SAN LUIS</t>
  </si>
  <si>
    <t>COMERCIALIZADORA MONTES COLOMBIA S.A.S</t>
  </si>
  <si>
    <t>MONTES PATIOS</t>
  </si>
  <si>
    <t>OPERADORA UNIVERSAL S.A.S.</t>
  </si>
  <si>
    <t>MONTES PLUS</t>
  </si>
  <si>
    <t>GLADYS ROSA MELO</t>
  </si>
  <si>
    <t>EL OLIMPICO</t>
  </si>
  <si>
    <t>OLIMPICO</t>
  </si>
  <si>
    <t>MKG-LIBERTADORES</t>
  </si>
  <si>
    <t>D UNO DE TODOS S.A.S</t>
  </si>
  <si>
    <t>MKG-GOVIKA</t>
  </si>
  <si>
    <t>MONTES SEXTA</t>
  </si>
  <si>
    <t>MKG-17</t>
  </si>
  <si>
    <t>MKG-EXPRESS</t>
  </si>
  <si>
    <t>DARIO ROJAS BETANCUR</t>
  </si>
  <si>
    <t>EL GARZON</t>
  </si>
  <si>
    <t>BETHEL CEIBA</t>
  </si>
  <si>
    <t>AEROEXPRESS</t>
  </si>
  <si>
    <t>JENNER VALBUENA</t>
  </si>
  <si>
    <t xml:space="preserve">MAGNOLIA MONTAÑEZ </t>
  </si>
  <si>
    <t>MAGNOLIA MONTAÑEZ</t>
  </si>
  <si>
    <t>MERKBIEN PLUS</t>
  </si>
  <si>
    <t>DIOMEDEZ</t>
  </si>
  <si>
    <t>ALMAXIMO CENTRO</t>
  </si>
  <si>
    <t>ALMAXIMO S.A.S</t>
  </si>
  <si>
    <t>MANA</t>
  </si>
  <si>
    <t>ALMAXIMO PINOS</t>
  </si>
  <si>
    <t>CANASTA CAMPESINA LA 15</t>
  </si>
  <si>
    <t>N.N</t>
  </si>
  <si>
    <t>CANASTA CAMPESINA SAN LUIS</t>
  </si>
  <si>
    <t>MERKSOFI</t>
  </si>
  <si>
    <t>TODO PAN</t>
  </si>
  <si>
    <t>INVERSIONES SABUCO</t>
  </si>
  <si>
    <t>FREDDY SERRANO</t>
  </si>
  <si>
    <t>CANASTA CAMPESINA AV°0</t>
  </si>
  <si>
    <t xml:space="preserve">CANASTA CAMPESINA   </t>
  </si>
  <si>
    <t>BETHEL ANTONIA SANTOS</t>
  </si>
  <si>
    <t>BETHEL</t>
  </si>
  <si>
    <t xml:space="preserve">MANA </t>
  </si>
  <si>
    <t>CANASTA CAMPESINA AV°1</t>
  </si>
  <si>
    <t>LUIS FERNANDO RANGEL</t>
  </si>
  <si>
    <t>SHIRLEY VELASQUEZ</t>
  </si>
  <si>
    <t>CARLOS VELASQUEZ</t>
  </si>
  <si>
    <t>PERU NATURVID</t>
  </si>
  <si>
    <t>CARTON PIZZA</t>
  </si>
  <si>
    <t>ALEXIS VILLAMIZAR</t>
  </si>
  <si>
    <t>CANASTA CAMPESINA AEROPUERTO</t>
  </si>
  <si>
    <t>ALLISON</t>
  </si>
  <si>
    <t>ALLISON-PATIOS</t>
  </si>
  <si>
    <t>MERKFAMILY</t>
  </si>
  <si>
    <t>MERKMAX</t>
  </si>
  <si>
    <t>LA ECONOMIA</t>
  </si>
  <si>
    <t>DON ANTONIO</t>
  </si>
  <si>
    <t>PAGOS</t>
  </si>
  <si>
    <t>FECHA PAGO</t>
  </si>
  <si>
    <t>VALOR</t>
  </si>
  <si>
    <t>MODO PAGO</t>
  </si>
  <si>
    <t>COMPROBANTE / N° EXTRACTO BANCARIO)</t>
  </si>
  <si>
    <t>BANCO</t>
  </si>
  <si>
    <t>ESTADO</t>
  </si>
  <si>
    <t>PAGADA</t>
  </si>
  <si>
    <t>811028144-6</t>
  </si>
  <si>
    <t>900371575-9</t>
  </si>
  <si>
    <t>900563037-2</t>
  </si>
  <si>
    <t>COMERCIALIZADORA LOS MONTES DE COLOMBIA</t>
  </si>
  <si>
    <t>900530436-6</t>
  </si>
  <si>
    <t>900603041-6</t>
  </si>
  <si>
    <t>900603041-5</t>
  </si>
  <si>
    <t>SUPERMERCADO VICTORIA PLAZA LIBERTADORES</t>
  </si>
  <si>
    <t>13440168-3</t>
  </si>
  <si>
    <t>EFECTIVO</t>
  </si>
  <si>
    <t>RI-25</t>
  </si>
  <si>
    <t>RI-1</t>
  </si>
  <si>
    <t>RI-39</t>
  </si>
  <si>
    <t>MOTILON CENTER</t>
  </si>
  <si>
    <t>SUPERMERCADO MOTILON CENTER</t>
  </si>
  <si>
    <t>RI-11</t>
  </si>
  <si>
    <t>-</t>
  </si>
  <si>
    <t>EL COSECHERO</t>
  </si>
  <si>
    <t>RI-23</t>
  </si>
  <si>
    <t>RI-37</t>
  </si>
  <si>
    <t>RI-32</t>
  </si>
  <si>
    <t xml:space="preserve">ECONOMICO JA </t>
  </si>
  <si>
    <t>SUPERMERCADO ECONOMICO JA</t>
  </si>
  <si>
    <t>PAGADO</t>
  </si>
  <si>
    <t>RI-28</t>
  </si>
  <si>
    <t>SUPERMERCADO EL IDEAL</t>
  </si>
  <si>
    <t>RI-21</t>
  </si>
  <si>
    <t xml:space="preserve">PUNTO Y FAMA </t>
  </si>
  <si>
    <t>PUNTO Y FAMA S.A.S</t>
  </si>
  <si>
    <t>900863024-4</t>
  </si>
  <si>
    <t>RI-29</t>
  </si>
  <si>
    <t>RI-55</t>
  </si>
  <si>
    <t>NOMENCLATURA</t>
  </si>
  <si>
    <t>RI-10</t>
  </si>
  <si>
    <t>RI</t>
  </si>
  <si>
    <t>RECIBO DE  CAJA DE INGRESO</t>
  </si>
  <si>
    <t>LOS ECONOMICOS JA</t>
  </si>
  <si>
    <t>RI-2</t>
  </si>
  <si>
    <t>CEF</t>
  </si>
  <si>
    <t>COMROBANTE DE EGRESO FISICO</t>
  </si>
  <si>
    <t>LEYDI PARRA</t>
  </si>
  <si>
    <t>RI-3</t>
  </si>
  <si>
    <t>FV</t>
  </si>
  <si>
    <t>FACTURA DE VENTA</t>
  </si>
  <si>
    <t>RS</t>
  </si>
  <si>
    <t>RECIBO DE CAJA DE SALIDA</t>
  </si>
  <si>
    <t>LUZ DARI MEZA</t>
  </si>
  <si>
    <t>RI-4</t>
  </si>
  <si>
    <t>RAFAEL VILLAMIZAR</t>
  </si>
  <si>
    <t>RI-5</t>
  </si>
  <si>
    <t>RUTH GONZALEZ</t>
  </si>
  <si>
    <t>RI-6</t>
  </si>
  <si>
    <t>EL GRAN PUNTAZO</t>
  </si>
  <si>
    <t>MILDRED PACHECO</t>
  </si>
  <si>
    <t>RI-7</t>
  </si>
  <si>
    <t>WILLIAM SALAZAR</t>
  </si>
  <si>
    <t>RI-8</t>
  </si>
  <si>
    <t>RI-31</t>
  </si>
  <si>
    <t>MILENA IDARRAGA</t>
  </si>
  <si>
    <t>RI-13</t>
  </si>
  <si>
    <t>JAVIER SABALA</t>
  </si>
  <si>
    <t>RI-14</t>
  </si>
  <si>
    <t>WILSON TOLEDO</t>
  </si>
  <si>
    <t>RI-15</t>
  </si>
  <si>
    <t>STELA TAMA</t>
  </si>
  <si>
    <t>RI-16</t>
  </si>
  <si>
    <t>SARA MEZA</t>
  </si>
  <si>
    <t>RI-17</t>
  </si>
  <si>
    <t>PEDRO VARGAS</t>
  </si>
  <si>
    <t>RI-18</t>
  </si>
  <si>
    <t>RI-79</t>
  </si>
  <si>
    <t>SUPERMERCADO MERKDESCUENTOS</t>
  </si>
  <si>
    <t>RI-22</t>
  </si>
  <si>
    <t>RI-24</t>
  </si>
  <si>
    <t>EBENEZER KENNEDY</t>
  </si>
  <si>
    <t>RI-42</t>
  </si>
  <si>
    <t>RI-43</t>
  </si>
  <si>
    <t>MERKGUSTO MKG S.A.S</t>
  </si>
  <si>
    <t>RI-96</t>
  </si>
  <si>
    <t>RI-30</t>
  </si>
  <si>
    <t>ROSA MELO</t>
  </si>
  <si>
    <t>RI-26</t>
  </si>
  <si>
    <t>CANASTA CAMPESINA</t>
  </si>
  <si>
    <t>RI-33</t>
  </si>
  <si>
    <t>RI-34</t>
  </si>
  <si>
    <t>SUPERMERCADO LA ECONOMIA- LIBERTAD</t>
  </si>
  <si>
    <t>SUPERMERCADO DON ANTONIO- LIBERTAD</t>
  </si>
  <si>
    <t>RI-35</t>
  </si>
  <si>
    <t>MANA-ATALAYA</t>
  </si>
  <si>
    <t>RI-51</t>
  </si>
  <si>
    <t>SUPERMERCADO PUNTO Y FAMA S.A.S</t>
  </si>
  <si>
    <t>RI-93</t>
  </si>
  <si>
    <t>SUPER CHIQUINQUIRA-PATIOS</t>
  </si>
  <si>
    <t>RI-68</t>
  </si>
  <si>
    <t>MERKDESCUENTOS-GAITAN</t>
  </si>
  <si>
    <t>RI-66</t>
  </si>
  <si>
    <t>RI-67</t>
  </si>
  <si>
    <t>ECONOMICO JA</t>
  </si>
  <si>
    <t>SUPERMERCADO ECONOMICO JA-LIBERTAD</t>
  </si>
  <si>
    <t>RI-81</t>
  </si>
  <si>
    <t>RI-71</t>
  </si>
  <si>
    <t>RI-72</t>
  </si>
  <si>
    <t>OPERADORA UNIVERSAL S.A.S</t>
  </si>
  <si>
    <t>RI-76</t>
  </si>
  <si>
    <t>RI-80</t>
  </si>
  <si>
    <t>RI-99</t>
  </si>
  <si>
    <t>RI-88</t>
  </si>
  <si>
    <t>RI-89</t>
  </si>
  <si>
    <t>FRUTERIA NATURVIDA</t>
  </si>
  <si>
    <t>RI-90</t>
  </si>
  <si>
    <t>RI-95</t>
  </si>
  <si>
    <t>SUPERMERCADO ANGELIKA</t>
  </si>
  <si>
    <t>SAN ANDRES</t>
  </si>
  <si>
    <t>ABASTOS SAN ANDRES</t>
  </si>
  <si>
    <t>JEFER</t>
  </si>
  <si>
    <t>SUPERMERCADO JEFER</t>
  </si>
  <si>
    <t>OSCAR DARIO CHAVEZ</t>
  </si>
  <si>
    <t>OSCAR DARIO CHAVEZ PATIOS</t>
  </si>
  <si>
    <t>90603041-5</t>
  </si>
  <si>
    <t>MERKAGUSTO S.A.S</t>
  </si>
  <si>
    <t>RI-114</t>
  </si>
  <si>
    <t>RI-116</t>
  </si>
  <si>
    <t>RI-117</t>
  </si>
  <si>
    <t>RI-123</t>
  </si>
  <si>
    <t xml:space="preserve">BETHEL </t>
  </si>
  <si>
    <t>RI-130</t>
  </si>
  <si>
    <t>RI-146</t>
  </si>
  <si>
    <t>FRUTERIA PERU NATURBI</t>
  </si>
  <si>
    <t>SUPERMERCADO EBENEZER CUCUTA S.A.S.</t>
  </si>
  <si>
    <t>COMERCIALIZADORA LOS MONTES DE COLOMBIA S.A.S</t>
  </si>
  <si>
    <t>RI-149</t>
  </si>
  <si>
    <t>ENERO</t>
  </si>
  <si>
    <t>FEBRERO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</si>
  <si>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</si>
  <si>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</si>
  <si>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</si>
  <si>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</si>
  <si>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</si>
  <si>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</si>
  <si>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</si>
  <si>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ABASTOS R&amp;R</t>
  </si>
  <si>
    <t>ANGELI</t>
  </si>
  <si>
    <t>CANASTA CAMPESINA AV° 0</t>
  </si>
  <si>
    <t>EL COSECHERO PATIOS</t>
  </si>
  <si>
    <t xml:space="preserve">EL OLIMPICO </t>
  </si>
  <si>
    <t>LA GRAN ECONOMIA</t>
  </si>
  <si>
    <t>MERKCASA</t>
  </si>
  <si>
    <t>NATURISTA DA VIDA</t>
  </si>
  <si>
    <t>RESTAURANTE BEGANÓ</t>
  </si>
  <si>
    <t xml:space="preserve">VICTORIA PLAZA </t>
  </si>
  <si>
    <t>OCTUBRE</t>
  </si>
  <si>
    <t>NOVIEMBRE</t>
  </si>
  <si>
    <t>DICIEMBRE</t>
  </si>
  <si>
    <t>VENTAS POR FACTURA 2015</t>
  </si>
  <si>
    <t>TOTAL</t>
  </si>
  <si>
    <t>RI-150</t>
  </si>
  <si>
    <t>RI-156</t>
  </si>
  <si>
    <t>OSCAR CHAVEZ</t>
  </si>
  <si>
    <t>RI-161</t>
  </si>
  <si>
    <t>TOTAL MES</t>
  </si>
  <si>
    <t>N.N.</t>
  </si>
  <si>
    <t xml:space="preserve"> </t>
  </si>
  <si>
    <t>RI-165</t>
  </si>
  <si>
    <t>RI-181</t>
  </si>
  <si>
    <t>RI-183</t>
  </si>
  <si>
    <t>JAVIER ZABALA</t>
  </si>
  <si>
    <t>RI-144</t>
  </si>
  <si>
    <t>COMERCIALIZADORA MONTES DE COLOMBIA S.A.S</t>
  </si>
  <si>
    <t>RI-200</t>
  </si>
  <si>
    <t>RI-210</t>
  </si>
  <si>
    <t>RI-213</t>
  </si>
  <si>
    <t>RI-218</t>
  </si>
  <si>
    <t>RI-220</t>
  </si>
  <si>
    <t>RI-231</t>
  </si>
  <si>
    <t>D UNO D TODOS S.A.S</t>
  </si>
  <si>
    <t>SUPERMERCADO MERKGUSTO S.A.S</t>
  </si>
  <si>
    <t>COMERCIALIZADORA MONTES DE COLOMBIA S.A.S.</t>
  </si>
  <si>
    <t>OPERADORA UNIVERSL S.A.S</t>
  </si>
  <si>
    <t>CANASTA AV° 0</t>
  </si>
  <si>
    <t>RI-250</t>
  </si>
  <si>
    <t>RI-246</t>
  </si>
  <si>
    <t>RI-244</t>
  </si>
  <si>
    <t>RI-354</t>
  </si>
  <si>
    <t>RI-374</t>
  </si>
  <si>
    <t>LEIDY PARRA</t>
  </si>
  <si>
    <t>LUZ DARY MEZA</t>
  </si>
  <si>
    <t>RI-303</t>
  </si>
  <si>
    <t>RI-300</t>
  </si>
  <si>
    <t>RI-292</t>
  </si>
  <si>
    <t>RI-283</t>
  </si>
  <si>
    <t>RI-310</t>
  </si>
  <si>
    <t>RI-331</t>
  </si>
  <si>
    <t>RI-320</t>
  </si>
  <si>
    <t>RI-319</t>
  </si>
  <si>
    <t>RI-321</t>
  </si>
  <si>
    <t>RI-344</t>
  </si>
  <si>
    <t>RI-413</t>
  </si>
  <si>
    <t>RI-387</t>
  </si>
  <si>
    <t>RI-449</t>
  </si>
  <si>
    <t>RI-429</t>
  </si>
  <si>
    <t>RI-486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</si>
</sst>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164" fontId="4" fillId="0" borderId="6" xfId="0" applyNumberFormat="1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0" fillId="0" borderId="9" xfId="0" applyNumberFormat="1" applyFill="1" applyBorder="1" applyAlignment="1">
      <alignment vertical="center" wrapText="1"/>
    </xf>
    <xf numFmtId="164" fontId="4" fillId="0" borderId="6" xfId="0" applyNumberFormat="1" applyFont="1" applyFill="1" applyBorder="1" applyAlignment="1">
      <alignment vertical="center" wrapText="1"/>
    </xf>
    <xf numFmtId="164" fontId="0" fillId="0" borderId="6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8" xfId="0" applyNumberFormat="1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15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3" xfId="0" applyNumberFormat="1" applyFill="1" applyBorder="1" applyAlignment="1">
      <alignment vertical="center" wrapText="1"/>
    </xf>
    <xf numFmtId="15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0" fillId="0" borderId="1" xfId="0" applyNumberFormat="1" applyFont="1" applyFill="1" applyBorder="1" applyAlignment="1">
      <alignment horizontal="right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5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 vertical="center"/>
    </xf>
    <xf numFmtId="16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right" vertical="center" wrapText="1"/>
    </xf>
    <xf numFmtId="164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64" fontId="0" fillId="0" borderId="8" xfId="0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 wrapText="1"/>
    </xf>
    <xf numFmtId="15" fontId="0" fillId="0" borderId="14" xfId="0" applyNumberForma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15" fontId="0" fillId="0" borderId="13" xfId="0" applyNumberForma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15" fontId="0" fillId="0" borderId="14" xfId="0" applyNumberFormat="1" applyFont="1" applyFill="1" applyBorder="1" applyAlignment="1">
      <alignment horizontal="center" vertical="center" wrapText="1"/>
    </xf>
    <xf numFmtId="15" fontId="0" fillId="0" borderId="14" xfId="0" applyNumberFormat="1" applyBorder="1" applyAlignment="1">
      <alignment horizontal="center" vertical="center" wrapText="1"/>
    </xf>
    <xf numFmtId="15" fontId="0" fillId="0" borderId="14" xfId="0" applyNumberFormat="1" applyFill="1" applyBorder="1" applyAlignment="1">
      <alignment horizontal="center" vertical="center"/>
    </xf>
    <xf numFmtId="15" fontId="7" fillId="0" borderId="14" xfId="0" applyNumberFormat="1" applyFont="1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6" xfId="0" applyNumberForma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vertical="center" wrapText="1"/>
    </xf>
    <xf numFmtId="164" fontId="0" fillId="0" borderId="9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164" fontId="0" fillId="0" borderId="1" xfId="0" applyNumberForma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64" fontId="0" fillId="0" borderId="0" xfId="0" applyNumberFormat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5" fontId="0" fillId="0" borderId="14" xfId="0" applyNumberForma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15" fontId="0" fillId="0" borderId="5" xfId="0" applyNumberFormat="1" applyFont="1" applyFill="1" applyBorder="1" applyAlignment="1">
      <alignment vertical="center" wrapText="1"/>
    </xf>
    <xf numFmtId="15" fontId="0" fillId="0" borderId="5" xfId="0" applyNumberFormat="1" applyFill="1" applyBorder="1" applyAlignment="1">
      <alignment vertical="center" wrapText="1"/>
    </xf>
    <xf numFmtId="15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5" fontId="4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15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5" fontId="7" fillId="0" borderId="5" xfId="0" applyNumberFormat="1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64" fontId="5" fillId="0" borderId="0" xfId="0" applyNumberFormat="1" applyFont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15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righ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15" fontId="0" fillId="0" borderId="5" xfId="0" applyNumberFormat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8" fillId="0" borderId="0" xfId="0" applyNumberFormat="1" applyFont="1"/>
    <xf numFmtId="0" fontId="0" fillId="2" borderId="0" xfId="0" applyFill="1"/>
    <xf numFmtId="0" fontId="9" fillId="4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9" fillId="0" borderId="6" xfId="0" applyNumberFormat="1" applyFont="1" applyFill="1" applyBorder="1"/>
    <xf numFmtId="0" fontId="0" fillId="0" borderId="0" xfId="0" applyFill="1"/>
    <xf numFmtId="164" fontId="2" fillId="0" borderId="0" xfId="0" applyNumberFormat="1" applyFont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4" fillId="0" borderId="5" xfId="0" applyFont="1" applyFill="1" applyBorder="1" applyAlignment="1">
      <alignment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/>
    <xf numFmtId="0" fontId="9" fillId="4" borderId="2" xfId="0" applyFont="1" applyFill="1" applyBorder="1" applyAlignment="1">
      <alignment horizontal="center" vertical="center"/>
    </xf>
    <xf numFmtId="164" fontId="9" fillId="2" borderId="17" xfId="0" applyNumberFormat="1" applyFont="1" applyFill="1" applyBorder="1" applyAlignment="1">
      <alignment horizontal="center"/>
    </xf>
    <xf numFmtId="0" fontId="9" fillId="2" borderId="0" xfId="0" applyFont="1" applyFill="1" applyAlignment="1"/>
    <xf numFmtId="164" fontId="0" fillId="0" borderId="0" xfId="0" applyNumberFormat="1" applyFill="1"/>
    <xf numFmtId="0" fontId="6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5" fontId="4" fillId="0" borderId="5" xfId="0" applyNumberFormat="1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 wrapText="1"/>
    </xf>
    <xf numFmtId="15" fontId="0" fillId="0" borderId="7" xfId="0" applyNumberForma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5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164" fontId="7" fillId="6" borderId="1" xfId="0" applyNumberFormat="1" applyFont="1" applyFill="1" applyBorder="1" applyAlignment="1">
      <alignment horizontal="right" vertical="center" wrapText="1"/>
    </xf>
    <xf numFmtId="0" fontId="7" fillId="6" borderId="6" xfId="0" applyFont="1" applyFill="1" applyBorder="1" applyAlignment="1">
      <alignment horizontal="center" vertical="center" wrapText="1"/>
    </xf>
    <xf numFmtId="15" fontId="7" fillId="6" borderId="5" xfId="0" applyNumberFormat="1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0" xfId="0" applyFont="1" applyFill="1" applyAlignment="1">
      <alignment vertical="center" wrapText="1"/>
    </xf>
    <xf numFmtId="164" fontId="9" fillId="2" borderId="17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left"/>
    </xf>
    <xf numFmtId="164" fontId="0" fillId="0" borderId="8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9" fillId="0" borderId="9" xfId="0" applyNumberFormat="1" applyFont="1" applyFill="1" applyBorder="1"/>
    <xf numFmtId="164" fontId="12" fillId="0" borderId="0" xfId="0" applyNumberFormat="1" applyFont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  <color rgb="FFFFFF99"/>
      <color rgb="FFCCFFCC"/>
      <color rgb="FFFF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FF00FF"/>
  </sheetPr>
  <dimension ref="A1:J63"/>
  <sheetViews>
    <sheetView topLeftCell="F1" zoomScale="130" zoomScaleNormal="130" workbookViewId="0">
      <pane ySplit="2" topLeftCell="A59" activePane="bottomLeft" state="frozen"/>
      <selection activeCell="F8" sqref="F8"/>
      <selection pane="bottomLeft" activeCell="I61" sqref="I61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6384" width="11.42578125" style="2"/>
  </cols>
  <sheetData>
    <row r="1" spans="1:10" s="8" customFormat="1" ht="24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9"/>
    </row>
    <row r="2" spans="1:10" s="3" customFormat="1" ht="30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12" t="s">
        <v>8</v>
      </c>
    </row>
    <row r="3" spans="1:10" x14ac:dyDescent="0.25">
      <c r="A3" s="13">
        <v>1</v>
      </c>
      <c r="B3" s="14">
        <v>42006</v>
      </c>
      <c r="C3" s="15">
        <v>2252</v>
      </c>
      <c r="D3" s="16" t="s">
        <v>10</v>
      </c>
      <c r="E3" s="16" t="s">
        <v>11</v>
      </c>
      <c r="F3" s="16"/>
      <c r="G3" s="17">
        <v>102800</v>
      </c>
      <c r="H3" s="17">
        <v>0</v>
      </c>
      <c r="I3" s="18">
        <f>G3-H3</f>
        <v>102800</v>
      </c>
    </row>
    <row r="4" spans="1:10" x14ac:dyDescent="0.25">
      <c r="A4" s="13">
        <v>2</v>
      </c>
      <c r="B4" s="14">
        <v>42010</v>
      </c>
      <c r="C4" s="15">
        <v>2253</v>
      </c>
      <c r="D4" s="16" t="s">
        <v>10</v>
      </c>
      <c r="E4" s="16" t="s">
        <v>11</v>
      </c>
      <c r="F4" s="16"/>
      <c r="G4" s="17">
        <v>126000</v>
      </c>
      <c r="H4" s="17">
        <v>0</v>
      </c>
      <c r="I4" s="18">
        <f t="shared" ref="I4:I31" si="0">G4-H4</f>
        <v>126000</v>
      </c>
      <c r="J4" s="10"/>
    </row>
    <row r="5" spans="1:10" x14ac:dyDescent="0.25">
      <c r="A5" s="13">
        <v>3</v>
      </c>
      <c r="B5" s="14">
        <v>42010</v>
      </c>
      <c r="C5" s="15">
        <v>2254</v>
      </c>
      <c r="D5" s="16" t="s">
        <v>12</v>
      </c>
      <c r="E5" s="16" t="s">
        <v>12</v>
      </c>
      <c r="F5" s="16"/>
      <c r="G5" s="17">
        <v>110000</v>
      </c>
      <c r="H5" s="17">
        <v>0</v>
      </c>
      <c r="I5" s="18">
        <f t="shared" si="0"/>
        <v>110000</v>
      </c>
      <c r="J5" s="10"/>
    </row>
    <row r="6" spans="1:10" x14ac:dyDescent="0.25">
      <c r="A6" s="13">
        <v>4</v>
      </c>
      <c r="B6" s="14">
        <v>42010</v>
      </c>
      <c r="C6" s="15">
        <v>2255</v>
      </c>
      <c r="D6" s="16" t="s">
        <v>13</v>
      </c>
      <c r="E6" s="16" t="s">
        <v>14</v>
      </c>
      <c r="F6" s="16"/>
      <c r="G6" s="17">
        <v>60000</v>
      </c>
      <c r="H6" s="17">
        <v>0</v>
      </c>
      <c r="I6" s="18">
        <f t="shared" si="0"/>
        <v>60000</v>
      </c>
      <c r="J6" s="10"/>
    </row>
    <row r="7" spans="1:10" ht="30" x14ac:dyDescent="0.25">
      <c r="A7" s="13">
        <v>5</v>
      </c>
      <c r="B7" s="14">
        <v>42011</v>
      </c>
      <c r="C7" s="15">
        <v>2256</v>
      </c>
      <c r="D7" s="16" t="s">
        <v>15</v>
      </c>
      <c r="E7" s="16" t="s">
        <v>15</v>
      </c>
      <c r="F7" s="16"/>
      <c r="G7" s="17">
        <v>610000</v>
      </c>
      <c r="H7" s="17">
        <v>0</v>
      </c>
      <c r="I7" s="18">
        <f t="shared" si="0"/>
        <v>610000</v>
      </c>
      <c r="J7" s="10"/>
    </row>
    <row r="8" spans="1:10" ht="30" x14ac:dyDescent="0.25">
      <c r="A8" s="13">
        <v>6</v>
      </c>
      <c r="B8" s="14">
        <v>42011</v>
      </c>
      <c r="C8" s="15">
        <v>2257</v>
      </c>
      <c r="D8" s="16" t="s">
        <v>16</v>
      </c>
      <c r="E8" s="16" t="s">
        <v>16</v>
      </c>
      <c r="F8" s="16"/>
      <c r="G8" s="17">
        <v>610000</v>
      </c>
      <c r="H8" s="17">
        <v>0</v>
      </c>
      <c r="I8" s="18">
        <f t="shared" si="0"/>
        <v>610000</v>
      </c>
    </row>
    <row r="9" spans="1:10" ht="30" x14ac:dyDescent="0.25">
      <c r="A9" s="13">
        <v>7</v>
      </c>
      <c r="B9" s="14">
        <v>42011</v>
      </c>
      <c r="C9" s="15">
        <v>2258</v>
      </c>
      <c r="D9" s="16" t="s">
        <v>17</v>
      </c>
      <c r="E9" s="16" t="s">
        <v>17</v>
      </c>
      <c r="F9" s="16"/>
      <c r="G9" s="17">
        <v>610000</v>
      </c>
      <c r="H9" s="17">
        <v>0</v>
      </c>
      <c r="I9" s="18">
        <f t="shared" si="0"/>
        <v>610000</v>
      </c>
    </row>
    <row r="10" spans="1:10" x14ac:dyDescent="0.25">
      <c r="A10" s="13">
        <v>8</v>
      </c>
      <c r="B10" s="14">
        <v>42012</v>
      </c>
      <c r="C10" s="15">
        <v>2259</v>
      </c>
      <c r="D10" s="16" t="s">
        <v>256</v>
      </c>
      <c r="E10" s="16" t="s">
        <v>18</v>
      </c>
      <c r="F10" s="16"/>
      <c r="G10" s="17">
        <v>40000</v>
      </c>
      <c r="H10" s="17">
        <v>0</v>
      </c>
      <c r="I10" s="18">
        <f t="shared" si="0"/>
        <v>40000</v>
      </c>
    </row>
    <row r="11" spans="1:10" x14ac:dyDescent="0.25">
      <c r="A11" s="13">
        <v>9</v>
      </c>
      <c r="B11" s="14">
        <v>42013</v>
      </c>
      <c r="C11" s="15">
        <v>2260</v>
      </c>
      <c r="D11" s="16" t="s">
        <v>10</v>
      </c>
      <c r="E11" s="16" t="s">
        <v>11</v>
      </c>
      <c r="F11" s="16"/>
      <c r="G11" s="17">
        <v>150600</v>
      </c>
      <c r="H11" s="17">
        <v>0</v>
      </c>
      <c r="I11" s="18">
        <f t="shared" si="0"/>
        <v>150600</v>
      </c>
    </row>
    <row r="12" spans="1:10" x14ac:dyDescent="0.25">
      <c r="A12" s="13">
        <v>10</v>
      </c>
      <c r="B12" s="14">
        <v>42013</v>
      </c>
      <c r="C12" s="15">
        <v>2261</v>
      </c>
      <c r="D12" s="16" t="s">
        <v>19</v>
      </c>
      <c r="E12" s="16" t="s">
        <v>20</v>
      </c>
      <c r="F12" s="16"/>
      <c r="G12" s="17">
        <v>211140</v>
      </c>
      <c r="H12" s="17">
        <v>0</v>
      </c>
      <c r="I12" s="18">
        <f t="shared" si="0"/>
        <v>211140</v>
      </c>
    </row>
    <row r="13" spans="1:10" x14ac:dyDescent="0.25">
      <c r="A13" s="13">
        <v>11</v>
      </c>
      <c r="B13" s="14">
        <v>42013</v>
      </c>
      <c r="C13" s="15">
        <v>2262</v>
      </c>
      <c r="D13" s="16" t="s">
        <v>21</v>
      </c>
      <c r="E13" s="16" t="s">
        <v>21</v>
      </c>
      <c r="F13" s="16"/>
      <c r="G13" s="17">
        <v>310800</v>
      </c>
      <c r="H13" s="17">
        <v>0</v>
      </c>
      <c r="I13" s="18">
        <f t="shared" si="0"/>
        <v>310800</v>
      </c>
    </row>
    <row r="14" spans="1:10" x14ac:dyDescent="0.25">
      <c r="A14" s="13">
        <v>12</v>
      </c>
      <c r="B14" s="14">
        <v>42013</v>
      </c>
      <c r="C14" s="15">
        <v>2263</v>
      </c>
      <c r="D14" s="16" t="s">
        <v>22</v>
      </c>
      <c r="E14" s="16" t="s">
        <v>22</v>
      </c>
      <c r="F14" s="16"/>
      <c r="G14" s="17">
        <v>275600</v>
      </c>
      <c r="H14" s="17">
        <v>0</v>
      </c>
      <c r="I14" s="18">
        <f t="shared" si="0"/>
        <v>275600</v>
      </c>
    </row>
    <row r="15" spans="1:10" x14ac:dyDescent="0.25">
      <c r="A15" s="13">
        <v>13</v>
      </c>
      <c r="B15" s="14">
        <v>42013</v>
      </c>
      <c r="C15" s="15">
        <v>2264</v>
      </c>
      <c r="D15" s="16" t="s">
        <v>23</v>
      </c>
      <c r="E15" s="16" t="s">
        <v>23</v>
      </c>
      <c r="F15" s="16"/>
      <c r="G15" s="17">
        <v>513200</v>
      </c>
      <c r="H15" s="17">
        <v>0</v>
      </c>
      <c r="I15" s="18">
        <f t="shared" si="0"/>
        <v>513200</v>
      </c>
    </row>
    <row r="16" spans="1:10" x14ac:dyDescent="0.25">
      <c r="A16" s="19">
        <v>14</v>
      </c>
      <c r="B16" s="20">
        <v>42013</v>
      </c>
      <c r="C16" s="21">
        <v>2265</v>
      </c>
      <c r="D16" s="22" t="s">
        <v>24</v>
      </c>
      <c r="E16" s="22" t="s">
        <v>24</v>
      </c>
      <c r="F16" s="22"/>
      <c r="G16" s="23">
        <v>0</v>
      </c>
      <c r="H16" s="23">
        <v>0</v>
      </c>
      <c r="I16" s="24">
        <f>G16-H16</f>
        <v>0</v>
      </c>
    </row>
    <row r="17" spans="1:9" x14ac:dyDescent="0.25">
      <c r="A17" s="13">
        <v>15</v>
      </c>
      <c r="B17" s="14">
        <v>42017</v>
      </c>
      <c r="C17" s="15">
        <v>2267</v>
      </c>
      <c r="D17" s="16" t="s">
        <v>25</v>
      </c>
      <c r="E17" s="16" t="s">
        <v>11</v>
      </c>
      <c r="F17" s="16"/>
      <c r="G17" s="17">
        <v>77400</v>
      </c>
      <c r="H17" s="17">
        <v>0</v>
      </c>
      <c r="I17" s="18">
        <f t="shared" si="0"/>
        <v>77400</v>
      </c>
    </row>
    <row r="18" spans="1:9" x14ac:dyDescent="0.25">
      <c r="A18" s="13">
        <v>16</v>
      </c>
      <c r="B18" s="14">
        <v>42017</v>
      </c>
      <c r="C18" s="15">
        <v>2268</v>
      </c>
      <c r="D18" s="16" t="s">
        <v>10</v>
      </c>
      <c r="E18" s="16" t="s">
        <v>11</v>
      </c>
      <c r="F18" s="16"/>
      <c r="G18" s="17">
        <v>169200</v>
      </c>
      <c r="H18" s="17">
        <v>12000</v>
      </c>
      <c r="I18" s="18">
        <f t="shared" si="0"/>
        <v>157200</v>
      </c>
    </row>
    <row r="19" spans="1:9" x14ac:dyDescent="0.25">
      <c r="A19" s="13">
        <v>17</v>
      </c>
      <c r="B19" s="14">
        <v>42017</v>
      </c>
      <c r="C19" s="15">
        <v>2269</v>
      </c>
      <c r="D19" s="16" t="s">
        <v>26</v>
      </c>
      <c r="E19" s="16" t="s">
        <v>27</v>
      </c>
      <c r="F19" s="16"/>
      <c r="G19" s="17">
        <v>237300</v>
      </c>
      <c r="H19" s="17">
        <v>0</v>
      </c>
      <c r="I19" s="18">
        <f t="shared" si="0"/>
        <v>237300</v>
      </c>
    </row>
    <row r="20" spans="1:9" x14ac:dyDescent="0.25">
      <c r="A20" s="19">
        <v>18</v>
      </c>
      <c r="B20" s="20">
        <v>42017</v>
      </c>
      <c r="C20" s="21">
        <v>2270</v>
      </c>
      <c r="D20" s="22" t="s">
        <v>28</v>
      </c>
      <c r="E20" s="22" t="s">
        <v>28</v>
      </c>
      <c r="F20" s="22"/>
      <c r="G20" s="23">
        <v>0</v>
      </c>
      <c r="H20" s="23">
        <v>0</v>
      </c>
      <c r="I20" s="24">
        <f t="shared" si="0"/>
        <v>0</v>
      </c>
    </row>
    <row r="21" spans="1:9" x14ac:dyDescent="0.25">
      <c r="A21" s="13">
        <v>19</v>
      </c>
      <c r="B21" s="14">
        <v>42018</v>
      </c>
      <c r="C21" s="15">
        <v>2271</v>
      </c>
      <c r="D21" s="16" t="s">
        <v>29</v>
      </c>
      <c r="E21" s="16" t="s">
        <v>30</v>
      </c>
      <c r="F21" s="16"/>
      <c r="G21" s="17">
        <v>174000</v>
      </c>
      <c r="H21" s="17">
        <v>0</v>
      </c>
      <c r="I21" s="18">
        <f t="shared" si="0"/>
        <v>174000</v>
      </c>
    </row>
    <row r="22" spans="1:9" x14ac:dyDescent="0.25">
      <c r="A22" s="13">
        <v>20</v>
      </c>
      <c r="B22" s="14">
        <v>42018</v>
      </c>
      <c r="C22" s="15">
        <v>2272</v>
      </c>
      <c r="D22" s="16" t="s">
        <v>31</v>
      </c>
      <c r="E22" s="16" t="s">
        <v>20</v>
      </c>
      <c r="F22" s="16"/>
      <c r="G22" s="17">
        <v>183960</v>
      </c>
      <c r="H22" s="17">
        <v>0</v>
      </c>
      <c r="I22" s="18">
        <f t="shared" si="0"/>
        <v>183960</v>
      </c>
    </row>
    <row r="23" spans="1:9" x14ac:dyDescent="0.25">
      <c r="A23" s="13">
        <v>21</v>
      </c>
      <c r="B23" s="14">
        <v>42018</v>
      </c>
      <c r="C23" s="15">
        <v>2273</v>
      </c>
      <c r="D23" s="16" t="s">
        <v>32</v>
      </c>
      <c r="E23" s="16" t="s">
        <v>33</v>
      </c>
      <c r="F23" s="16"/>
      <c r="G23" s="17">
        <v>283200</v>
      </c>
      <c r="H23" s="17">
        <v>0</v>
      </c>
      <c r="I23" s="18">
        <f t="shared" si="0"/>
        <v>283200</v>
      </c>
    </row>
    <row r="24" spans="1:9" x14ac:dyDescent="0.25">
      <c r="A24" s="19">
        <v>22</v>
      </c>
      <c r="B24" s="20">
        <v>42019</v>
      </c>
      <c r="C24" s="21">
        <v>2274</v>
      </c>
      <c r="D24" s="22" t="s">
        <v>28</v>
      </c>
      <c r="E24" s="22" t="s">
        <v>28</v>
      </c>
      <c r="F24" s="22"/>
      <c r="G24" s="23">
        <v>0</v>
      </c>
      <c r="H24" s="23">
        <v>0</v>
      </c>
      <c r="I24" s="24">
        <f t="shared" si="0"/>
        <v>0</v>
      </c>
    </row>
    <row r="25" spans="1:9" x14ac:dyDescent="0.25">
      <c r="A25" s="13">
        <v>23</v>
      </c>
      <c r="B25" s="14">
        <v>42019</v>
      </c>
      <c r="C25" s="15">
        <v>2275</v>
      </c>
      <c r="D25" s="16" t="s">
        <v>34</v>
      </c>
      <c r="E25" s="16" t="s">
        <v>35</v>
      </c>
      <c r="F25" s="16"/>
      <c r="G25" s="17">
        <v>247800</v>
      </c>
      <c r="H25" s="17">
        <v>0</v>
      </c>
      <c r="I25" s="18">
        <f>G25-H25</f>
        <v>247800</v>
      </c>
    </row>
    <row r="26" spans="1:9" x14ac:dyDescent="0.25">
      <c r="A26" s="13">
        <v>24</v>
      </c>
      <c r="B26" s="14">
        <v>42019</v>
      </c>
      <c r="C26" s="15">
        <v>2276</v>
      </c>
      <c r="D26" s="16" t="s">
        <v>22</v>
      </c>
      <c r="E26" s="16" t="s">
        <v>22</v>
      </c>
      <c r="F26" s="16"/>
      <c r="G26" s="17">
        <v>499000</v>
      </c>
      <c r="H26" s="17">
        <v>0</v>
      </c>
      <c r="I26" s="18">
        <f t="shared" si="0"/>
        <v>499000</v>
      </c>
    </row>
    <row r="27" spans="1:9" x14ac:dyDescent="0.25">
      <c r="A27" s="13">
        <v>25</v>
      </c>
      <c r="B27" s="14">
        <v>42020</v>
      </c>
      <c r="C27" s="15">
        <v>2277</v>
      </c>
      <c r="D27" s="16" t="s">
        <v>10</v>
      </c>
      <c r="E27" s="16" t="s">
        <v>11</v>
      </c>
      <c r="F27" s="16"/>
      <c r="G27" s="17">
        <v>137400</v>
      </c>
      <c r="H27" s="17">
        <v>0</v>
      </c>
      <c r="I27" s="18">
        <f t="shared" si="0"/>
        <v>137400</v>
      </c>
    </row>
    <row r="28" spans="1:9" x14ac:dyDescent="0.25">
      <c r="A28" s="13">
        <v>26</v>
      </c>
      <c r="B28" s="14">
        <v>42020</v>
      </c>
      <c r="C28" s="15">
        <v>2278</v>
      </c>
      <c r="D28" s="16" t="s">
        <v>19</v>
      </c>
      <c r="E28" s="16" t="s">
        <v>20</v>
      </c>
      <c r="F28" s="16"/>
      <c r="G28" s="17">
        <v>340620</v>
      </c>
      <c r="H28" s="17">
        <v>0</v>
      </c>
      <c r="I28" s="18">
        <f t="shared" si="0"/>
        <v>340620</v>
      </c>
    </row>
    <row r="29" spans="1:9" x14ac:dyDescent="0.25">
      <c r="A29" s="13">
        <v>27</v>
      </c>
      <c r="B29" s="14">
        <v>42020</v>
      </c>
      <c r="C29" s="15">
        <v>2279</v>
      </c>
      <c r="D29" s="16" t="s">
        <v>21</v>
      </c>
      <c r="E29" s="16" t="s">
        <v>21</v>
      </c>
      <c r="F29" s="16"/>
      <c r="G29" s="17">
        <v>490200</v>
      </c>
      <c r="H29" s="17">
        <v>0</v>
      </c>
      <c r="I29" s="18">
        <f t="shared" si="0"/>
        <v>490200</v>
      </c>
    </row>
    <row r="30" spans="1:9" x14ac:dyDescent="0.25">
      <c r="A30" s="13">
        <v>28</v>
      </c>
      <c r="B30" s="14">
        <v>42020</v>
      </c>
      <c r="C30" s="15">
        <v>2280</v>
      </c>
      <c r="D30" s="16" t="s">
        <v>36</v>
      </c>
      <c r="E30" s="16" t="s">
        <v>36</v>
      </c>
      <c r="F30" s="16"/>
      <c r="G30" s="17">
        <v>215100</v>
      </c>
      <c r="H30" s="17">
        <v>0</v>
      </c>
      <c r="I30" s="18">
        <f t="shared" si="0"/>
        <v>215100</v>
      </c>
    </row>
    <row r="31" spans="1:9" x14ac:dyDescent="0.25">
      <c r="A31" s="13">
        <v>29</v>
      </c>
      <c r="B31" s="14">
        <v>42020</v>
      </c>
      <c r="C31" s="15">
        <v>2281</v>
      </c>
      <c r="D31" s="16" t="s">
        <v>37</v>
      </c>
      <c r="E31" s="16" t="s">
        <v>37</v>
      </c>
      <c r="F31" s="16"/>
      <c r="G31" s="17">
        <v>326700</v>
      </c>
      <c r="H31" s="17">
        <v>0</v>
      </c>
      <c r="I31" s="18">
        <f t="shared" si="0"/>
        <v>326700</v>
      </c>
    </row>
    <row r="32" spans="1:9" x14ac:dyDescent="0.25">
      <c r="A32" s="13">
        <v>30</v>
      </c>
      <c r="B32" s="14">
        <v>42020</v>
      </c>
      <c r="C32" s="15">
        <v>2282</v>
      </c>
      <c r="D32" s="16" t="s">
        <v>38</v>
      </c>
      <c r="E32" s="16" t="s">
        <v>38</v>
      </c>
      <c r="F32" s="16"/>
      <c r="G32" s="17">
        <v>501800</v>
      </c>
      <c r="H32" s="17">
        <v>0</v>
      </c>
      <c r="I32" s="18">
        <f>G32-H32</f>
        <v>501800</v>
      </c>
    </row>
    <row r="33" spans="1:9" x14ac:dyDescent="0.25">
      <c r="A33" s="13">
        <v>31</v>
      </c>
      <c r="B33" s="14">
        <v>42020</v>
      </c>
      <c r="C33" s="15">
        <v>2283</v>
      </c>
      <c r="D33" s="16" t="s">
        <v>39</v>
      </c>
      <c r="E33" s="16" t="s">
        <v>39</v>
      </c>
      <c r="F33" s="16"/>
      <c r="G33" s="17">
        <v>543000</v>
      </c>
      <c r="H33" s="17">
        <v>0</v>
      </c>
      <c r="I33" s="18">
        <f t="shared" ref="I33:I61" si="1">G33-H33</f>
        <v>543000</v>
      </c>
    </row>
    <row r="34" spans="1:9" x14ac:dyDescent="0.25">
      <c r="A34" s="13">
        <v>32</v>
      </c>
      <c r="B34" s="14">
        <v>42020</v>
      </c>
      <c r="C34" s="15">
        <v>2284</v>
      </c>
      <c r="D34" s="16" t="s">
        <v>13</v>
      </c>
      <c r="E34" s="16" t="s">
        <v>14</v>
      </c>
      <c r="F34" s="16"/>
      <c r="G34" s="17">
        <v>60000</v>
      </c>
      <c r="H34" s="17">
        <v>0</v>
      </c>
      <c r="I34" s="18">
        <f t="shared" si="1"/>
        <v>60000</v>
      </c>
    </row>
    <row r="35" spans="1:9" ht="30" x14ac:dyDescent="0.25">
      <c r="A35" s="13">
        <v>33</v>
      </c>
      <c r="B35" s="14">
        <v>42023</v>
      </c>
      <c r="C35" s="15">
        <v>2285</v>
      </c>
      <c r="D35" s="16" t="s">
        <v>15</v>
      </c>
      <c r="E35" s="16" t="s">
        <v>15</v>
      </c>
      <c r="F35" s="16"/>
      <c r="G35" s="17">
        <v>610000</v>
      </c>
      <c r="H35" s="17">
        <v>0</v>
      </c>
      <c r="I35" s="18">
        <f t="shared" si="1"/>
        <v>610000</v>
      </c>
    </row>
    <row r="36" spans="1:9" ht="30" x14ac:dyDescent="0.25">
      <c r="A36" s="13">
        <v>34</v>
      </c>
      <c r="B36" s="14">
        <v>42023</v>
      </c>
      <c r="C36" s="15">
        <v>2286</v>
      </c>
      <c r="D36" s="16" t="s">
        <v>16</v>
      </c>
      <c r="E36" s="16" t="s">
        <v>16</v>
      </c>
      <c r="F36" s="16"/>
      <c r="G36" s="17">
        <v>610000</v>
      </c>
      <c r="H36" s="17">
        <v>0</v>
      </c>
      <c r="I36" s="18">
        <f t="shared" si="1"/>
        <v>610000</v>
      </c>
    </row>
    <row r="37" spans="1:9" ht="30" x14ac:dyDescent="0.25">
      <c r="A37" s="13">
        <v>35</v>
      </c>
      <c r="B37" s="14">
        <v>42023</v>
      </c>
      <c r="C37" s="15">
        <v>2287</v>
      </c>
      <c r="D37" s="16" t="s">
        <v>17</v>
      </c>
      <c r="E37" s="16" t="s">
        <v>17</v>
      </c>
      <c r="F37" s="16"/>
      <c r="G37" s="17">
        <v>610000</v>
      </c>
      <c r="H37" s="17">
        <v>0</v>
      </c>
      <c r="I37" s="18">
        <f t="shared" si="1"/>
        <v>610000</v>
      </c>
    </row>
    <row r="38" spans="1:9" s="7" customFormat="1" x14ac:dyDescent="0.25">
      <c r="A38" s="19">
        <v>36</v>
      </c>
      <c r="B38" s="20">
        <v>42024</v>
      </c>
      <c r="C38" s="21">
        <v>2288</v>
      </c>
      <c r="D38" s="22" t="s">
        <v>28</v>
      </c>
      <c r="E38" s="22" t="s">
        <v>28</v>
      </c>
      <c r="F38" s="22"/>
      <c r="G38" s="23">
        <v>0</v>
      </c>
      <c r="H38" s="23">
        <v>0</v>
      </c>
      <c r="I38" s="24">
        <f t="shared" si="1"/>
        <v>0</v>
      </c>
    </row>
    <row r="39" spans="1:9" x14ac:dyDescent="0.25">
      <c r="A39" s="13">
        <v>37</v>
      </c>
      <c r="B39" s="14">
        <v>42024</v>
      </c>
      <c r="C39" s="15">
        <v>2289</v>
      </c>
      <c r="D39" s="16" t="s">
        <v>10</v>
      </c>
      <c r="E39" s="16" t="s">
        <v>11</v>
      </c>
      <c r="F39" s="16"/>
      <c r="G39" s="17">
        <v>166000</v>
      </c>
      <c r="H39" s="17">
        <v>0</v>
      </c>
      <c r="I39" s="18">
        <f t="shared" si="1"/>
        <v>166000</v>
      </c>
    </row>
    <row r="40" spans="1:9" x14ac:dyDescent="0.25">
      <c r="A40" s="13">
        <v>38</v>
      </c>
      <c r="B40" s="14">
        <v>42024</v>
      </c>
      <c r="C40" s="15">
        <v>2290</v>
      </c>
      <c r="D40" s="16" t="s">
        <v>40</v>
      </c>
      <c r="E40" s="16" t="s">
        <v>41</v>
      </c>
      <c r="F40" s="16"/>
      <c r="G40" s="17">
        <v>60000</v>
      </c>
      <c r="H40" s="17">
        <v>0</v>
      </c>
      <c r="I40" s="18">
        <f t="shared" si="1"/>
        <v>60000</v>
      </c>
    </row>
    <row r="41" spans="1:9" x14ac:dyDescent="0.25">
      <c r="A41" s="13">
        <v>39</v>
      </c>
      <c r="B41" s="14">
        <v>42024</v>
      </c>
      <c r="C41" s="15">
        <v>2291</v>
      </c>
      <c r="D41" s="16" t="s">
        <v>42</v>
      </c>
      <c r="E41" s="16" t="s">
        <v>42</v>
      </c>
      <c r="F41" s="16"/>
      <c r="G41" s="17">
        <v>61300</v>
      </c>
      <c r="H41" s="17">
        <v>0</v>
      </c>
      <c r="I41" s="18">
        <f t="shared" si="1"/>
        <v>61300</v>
      </c>
    </row>
    <row r="42" spans="1:9" x14ac:dyDescent="0.25">
      <c r="A42" s="13">
        <v>40</v>
      </c>
      <c r="B42" s="14">
        <v>42025</v>
      </c>
      <c r="C42" s="15">
        <v>2292</v>
      </c>
      <c r="D42" s="16" t="s">
        <v>23</v>
      </c>
      <c r="E42" s="16" t="s">
        <v>23</v>
      </c>
      <c r="F42" s="16"/>
      <c r="G42" s="17">
        <v>397000</v>
      </c>
      <c r="H42" s="17">
        <v>0</v>
      </c>
      <c r="I42" s="18">
        <f t="shared" si="1"/>
        <v>397000</v>
      </c>
    </row>
    <row r="43" spans="1:9" x14ac:dyDescent="0.25">
      <c r="A43" s="13">
        <v>41</v>
      </c>
      <c r="B43" s="14">
        <v>42026</v>
      </c>
      <c r="C43" s="15">
        <v>2293</v>
      </c>
      <c r="D43" s="16" t="s">
        <v>43</v>
      </c>
      <c r="E43" s="16" t="s">
        <v>43</v>
      </c>
      <c r="F43" s="16"/>
      <c r="G43" s="17">
        <v>225300</v>
      </c>
      <c r="H43" s="17">
        <v>0</v>
      </c>
      <c r="I43" s="18">
        <f t="shared" si="1"/>
        <v>225300</v>
      </c>
    </row>
    <row r="44" spans="1:9" x14ac:dyDescent="0.25">
      <c r="A44" s="13">
        <v>42</v>
      </c>
      <c r="B44" s="14">
        <v>42026</v>
      </c>
      <c r="C44" s="15">
        <v>2294</v>
      </c>
      <c r="D44" s="16" t="s">
        <v>22</v>
      </c>
      <c r="E44" s="16" t="s">
        <v>22</v>
      </c>
      <c r="F44" s="16"/>
      <c r="G44" s="17">
        <v>222600</v>
      </c>
      <c r="H44" s="17">
        <v>0</v>
      </c>
      <c r="I44" s="18">
        <f t="shared" si="1"/>
        <v>222600</v>
      </c>
    </row>
    <row r="45" spans="1:9" x14ac:dyDescent="0.25">
      <c r="A45" s="13">
        <v>43</v>
      </c>
      <c r="B45" s="14">
        <v>42026</v>
      </c>
      <c r="C45" s="15">
        <v>2295</v>
      </c>
      <c r="D45" s="16" t="s">
        <v>44</v>
      </c>
      <c r="E45" s="16" t="s">
        <v>44</v>
      </c>
      <c r="F45" s="16"/>
      <c r="G45" s="17">
        <v>107100</v>
      </c>
      <c r="H45" s="17">
        <v>0</v>
      </c>
      <c r="I45" s="18">
        <f t="shared" si="1"/>
        <v>107100</v>
      </c>
    </row>
    <row r="46" spans="1:9" x14ac:dyDescent="0.25">
      <c r="A46" s="13">
        <v>44</v>
      </c>
      <c r="B46" s="14">
        <v>42027</v>
      </c>
      <c r="C46" s="15">
        <v>2296</v>
      </c>
      <c r="D46" s="16" t="s">
        <v>19</v>
      </c>
      <c r="E46" s="16" t="s">
        <v>20</v>
      </c>
      <c r="F46" s="16"/>
      <c r="G46" s="17">
        <v>108000</v>
      </c>
      <c r="H46" s="17">
        <v>0</v>
      </c>
      <c r="I46" s="18">
        <f t="shared" si="1"/>
        <v>108000</v>
      </c>
    </row>
    <row r="47" spans="1:9" x14ac:dyDescent="0.25">
      <c r="A47" s="13">
        <v>45</v>
      </c>
      <c r="B47" s="14">
        <v>42027</v>
      </c>
      <c r="C47" s="15">
        <v>2297</v>
      </c>
      <c r="D47" s="16" t="s">
        <v>256</v>
      </c>
      <c r="E47" s="16" t="s">
        <v>18</v>
      </c>
      <c r="F47" s="16"/>
      <c r="G47" s="17">
        <v>40000</v>
      </c>
      <c r="H47" s="17">
        <v>0</v>
      </c>
      <c r="I47" s="18">
        <f t="shared" si="1"/>
        <v>40000</v>
      </c>
    </row>
    <row r="48" spans="1:9" x14ac:dyDescent="0.25">
      <c r="A48" s="13">
        <v>46</v>
      </c>
      <c r="B48" s="14">
        <v>42027</v>
      </c>
      <c r="C48" s="15">
        <v>2298</v>
      </c>
      <c r="D48" s="16" t="s">
        <v>10</v>
      </c>
      <c r="E48" s="16" t="s">
        <v>11</v>
      </c>
      <c r="F48" s="16"/>
      <c r="G48" s="17">
        <v>208200</v>
      </c>
      <c r="H48" s="17">
        <v>0</v>
      </c>
      <c r="I48" s="18">
        <f t="shared" si="1"/>
        <v>208200</v>
      </c>
    </row>
    <row r="49" spans="1:9" x14ac:dyDescent="0.25">
      <c r="A49" s="13">
        <v>47</v>
      </c>
      <c r="B49" s="14">
        <v>42027</v>
      </c>
      <c r="C49" s="15">
        <v>2299</v>
      </c>
      <c r="D49" s="16" t="s">
        <v>10</v>
      </c>
      <c r="E49" s="16" t="s">
        <v>11</v>
      </c>
      <c r="F49" s="16"/>
      <c r="G49" s="17">
        <v>167100</v>
      </c>
      <c r="H49" s="17">
        <v>0</v>
      </c>
      <c r="I49" s="18">
        <f t="shared" si="1"/>
        <v>167100</v>
      </c>
    </row>
    <row r="50" spans="1:9" s="7" customFormat="1" x14ac:dyDescent="0.25">
      <c r="A50" s="19">
        <v>48</v>
      </c>
      <c r="B50" s="20">
        <v>42027</v>
      </c>
      <c r="C50" s="21">
        <v>2300</v>
      </c>
      <c r="D50" s="22" t="s">
        <v>28</v>
      </c>
      <c r="E50" s="22" t="s">
        <v>28</v>
      </c>
      <c r="F50" s="22"/>
      <c r="G50" s="23">
        <v>0</v>
      </c>
      <c r="H50" s="23">
        <v>0</v>
      </c>
      <c r="I50" s="24">
        <f t="shared" si="1"/>
        <v>0</v>
      </c>
    </row>
    <row r="51" spans="1:9" x14ac:dyDescent="0.25">
      <c r="A51" s="13">
        <v>49</v>
      </c>
      <c r="B51" s="14">
        <v>42031</v>
      </c>
      <c r="C51" s="15">
        <v>2351</v>
      </c>
      <c r="D51" s="16" t="s">
        <v>19</v>
      </c>
      <c r="E51" s="16" t="s">
        <v>20</v>
      </c>
      <c r="F51" s="16"/>
      <c r="G51" s="17">
        <v>611130</v>
      </c>
      <c r="H51" s="17">
        <v>0</v>
      </c>
      <c r="I51" s="18">
        <f t="shared" si="1"/>
        <v>611130</v>
      </c>
    </row>
    <row r="52" spans="1:9" x14ac:dyDescent="0.25">
      <c r="A52" s="13">
        <v>50</v>
      </c>
      <c r="B52" s="14">
        <v>42031</v>
      </c>
      <c r="C52" s="15">
        <v>2352</v>
      </c>
      <c r="D52" s="16" t="s">
        <v>25</v>
      </c>
      <c r="E52" s="16" t="s">
        <v>45</v>
      </c>
      <c r="F52" s="16"/>
      <c r="G52" s="17">
        <v>88800</v>
      </c>
      <c r="H52" s="17">
        <v>0</v>
      </c>
      <c r="I52" s="18">
        <f t="shared" si="1"/>
        <v>88800</v>
      </c>
    </row>
    <row r="53" spans="1:9" x14ac:dyDescent="0.25">
      <c r="A53" s="13">
        <v>51</v>
      </c>
      <c r="B53" s="14">
        <v>42031</v>
      </c>
      <c r="C53" s="15">
        <v>2353</v>
      </c>
      <c r="D53" s="16" t="s">
        <v>46</v>
      </c>
      <c r="E53" s="16" t="s">
        <v>47</v>
      </c>
      <c r="F53" s="16"/>
      <c r="G53" s="17">
        <v>196200</v>
      </c>
      <c r="H53" s="17">
        <v>0</v>
      </c>
      <c r="I53" s="18">
        <f t="shared" si="1"/>
        <v>196200</v>
      </c>
    </row>
    <row r="54" spans="1:9" s="7" customFormat="1" x14ac:dyDescent="0.25">
      <c r="A54" s="19">
        <v>52</v>
      </c>
      <c r="B54" s="20">
        <v>42032</v>
      </c>
      <c r="C54" s="21">
        <v>2354</v>
      </c>
      <c r="D54" s="22" t="s">
        <v>24</v>
      </c>
      <c r="E54" s="22" t="s">
        <v>24</v>
      </c>
      <c r="F54" s="22"/>
      <c r="G54" s="23">
        <v>0</v>
      </c>
      <c r="H54" s="23">
        <v>0</v>
      </c>
      <c r="I54" s="24">
        <f t="shared" si="1"/>
        <v>0</v>
      </c>
    </row>
    <row r="55" spans="1:9" ht="30" x14ac:dyDescent="0.25">
      <c r="A55" s="13">
        <v>53</v>
      </c>
      <c r="B55" s="14">
        <v>42032</v>
      </c>
      <c r="C55" s="15">
        <v>2355</v>
      </c>
      <c r="D55" s="16" t="s">
        <v>48</v>
      </c>
      <c r="E55" s="9" t="s">
        <v>49</v>
      </c>
      <c r="F55" s="16"/>
      <c r="G55" s="17">
        <v>571800</v>
      </c>
      <c r="H55" s="17">
        <v>0</v>
      </c>
      <c r="I55" s="18">
        <f t="shared" si="1"/>
        <v>571800</v>
      </c>
    </row>
    <row r="56" spans="1:9" ht="30" x14ac:dyDescent="0.25">
      <c r="A56" s="13">
        <v>54</v>
      </c>
      <c r="B56" s="14">
        <v>42033</v>
      </c>
      <c r="C56" s="15">
        <v>2356</v>
      </c>
      <c r="D56" s="16" t="s">
        <v>50</v>
      </c>
      <c r="E56" s="16" t="s">
        <v>49</v>
      </c>
      <c r="F56" s="16"/>
      <c r="G56" s="17">
        <v>1064400</v>
      </c>
      <c r="H56" s="17">
        <v>0</v>
      </c>
      <c r="I56" s="18">
        <f t="shared" si="1"/>
        <v>1064400</v>
      </c>
    </row>
    <row r="57" spans="1:9" x14ac:dyDescent="0.25">
      <c r="A57" s="13">
        <v>55</v>
      </c>
      <c r="B57" s="14">
        <v>42034</v>
      </c>
      <c r="C57" s="15">
        <v>2357</v>
      </c>
      <c r="D57" s="16" t="s">
        <v>52</v>
      </c>
      <c r="E57" s="9" t="s">
        <v>51</v>
      </c>
      <c r="F57" s="16"/>
      <c r="G57" s="17">
        <v>531000</v>
      </c>
      <c r="H57" s="17">
        <v>0</v>
      </c>
      <c r="I57" s="18">
        <f t="shared" si="1"/>
        <v>531000</v>
      </c>
    </row>
    <row r="58" spans="1:9" x14ac:dyDescent="0.25">
      <c r="A58" s="13">
        <v>56</v>
      </c>
      <c r="B58" s="14">
        <v>42034</v>
      </c>
      <c r="C58" s="15">
        <v>2358</v>
      </c>
      <c r="D58" s="16" t="s">
        <v>10</v>
      </c>
      <c r="E58" s="16" t="s">
        <v>11</v>
      </c>
      <c r="F58" s="16"/>
      <c r="G58" s="17">
        <v>162300</v>
      </c>
      <c r="H58" s="17">
        <v>0</v>
      </c>
      <c r="I58" s="18">
        <f t="shared" si="1"/>
        <v>162300</v>
      </c>
    </row>
    <row r="59" spans="1:9" x14ac:dyDescent="0.25">
      <c r="A59" s="13">
        <v>57</v>
      </c>
      <c r="B59" s="14">
        <v>42034</v>
      </c>
      <c r="C59" s="15">
        <v>2359</v>
      </c>
      <c r="D59" s="16" t="s">
        <v>21</v>
      </c>
      <c r="E59" s="16" t="s">
        <v>21</v>
      </c>
      <c r="F59" s="16"/>
      <c r="G59" s="17">
        <v>286200</v>
      </c>
      <c r="H59" s="17">
        <v>0</v>
      </c>
      <c r="I59" s="18">
        <f t="shared" si="1"/>
        <v>286200</v>
      </c>
    </row>
    <row r="60" spans="1:9" x14ac:dyDescent="0.25">
      <c r="A60" s="13">
        <v>58</v>
      </c>
      <c r="B60" s="14">
        <v>42034</v>
      </c>
      <c r="C60" s="15">
        <v>2360</v>
      </c>
      <c r="D60" s="16" t="s">
        <v>38</v>
      </c>
      <c r="E60" s="16" t="s">
        <v>38</v>
      </c>
      <c r="F60" s="16"/>
      <c r="G60" s="17">
        <v>440900</v>
      </c>
      <c r="H60" s="17">
        <v>0</v>
      </c>
      <c r="I60" s="18">
        <f t="shared" si="1"/>
        <v>440900</v>
      </c>
    </row>
    <row r="61" spans="1:9" ht="15.75" thickBot="1" x14ac:dyDescent="0.3">
      <c r="A61" s="25">
        <v>59</v>
      </c>
      <c r="B61" s="26">
        <v>42034</v>
      </c>
      <c r="C61" s="27">
        <v>2361</v>
      </c>
      <c r="D61" s="28" t="s">
        <v>22</v>
      </c>
      <c r="E61" s="28" t="s">
        <v>53</v>
      </c>
      <c r="F61" s="28"/>
      <c r="G61" s="29">
        <v>344000</v>
      </c>
      <c r="H61" s="29">
        <v>0</v>
      </c>
      <c r="I61" s="30">
        <f t="shared" si="1"/>
        <v>344000</v>
      </c>
    </row>
    <row r="62" spans="1:9" ht="19.5" thickTop="1" x14ac:dyDescent="0.25">
      <c r="I62" s="31">
        <f>SUM(I3:I61)</f>
        <v>16094150</v>
      </c>
    </row>
    <row r="63" spans="1:9" ht="18.75" x14ac:dyDescent="0.25">
      <c r="I63" s="31"/>
    </row>
  </sheetData>
  <autoFilter ref="A2:J63"/>
  <mergeCells count="1">
    <mergeCell ref="A1:I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R26"/>
  <sheetViews>
    <sheetView workbookViewId="0">
      <pane ySplit="2" topLeftCell="A12" activePane="bottomLeft" state="frozen"/>
      <selection pane="bottomLeft" activeCell="I26" sqref="I26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73" customWidth="1"/>
    <col min="7" max="7" width="13.5703125" style="140" customWidth="1"/>
    <col min="8" max="8" width="20.5703125" style="140" customWidth="1"/>
    <col min="9" max="9" width="23.42578125" style="140" bestFit="1" customWidth="1"/>
    <col min="10" max="10" width="23.42578125" style="1" customWidth="1"/>
    <col min="11" max="11" width="12.28515625" style="2" bestFit="1" customWidth="1"/>
    <col min="12" max="12" width="12.28515625" style="140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8" customFormat="1" ht="24" customHeight="1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8"/>
      <c r="J1" s="239"/>
      <c r="K1" s="237" t="s">
        <v>101</v>
      </c>
      <c r="L1" s="238"/>
      <c r="M1" s="238"/>
      <c r="N1" s="239"/>
    </row>
    <row r="2" spans="1:18" s="3" customFormat="1" ht="45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127" t="s">
        <v>107</v>
      </c>
      <c r="K2" s="11" t="s">
        <v>102</v>
      </c>
      <c r="L2" s="5" t="s">
        <v>103</v>
      </c>
      <c r="M2" s="4" t="s">
        <v>104</v>
      </c>
      <c r="N2" s="127" t="s">
        <v>105</v>
      </c>
      <c r="Q2" s="1"/>
    </row>
    <row r="3" spans="1:18" s="45" customFormat="1" x14ac:dyDescent="0.25">
      <c r="A3" s="47">
        <v>1</v>
      </c>
      <c r="B3" s="48">
        <v>42285</v>
      </c>
      <c r="C3" s="49">
        <v>2903</v>
      </c>
      <c r="D3" s="50" t="s">
        <v>34</v>
      </c>
      <c r="E3" s="50" t="s">
        <v>72</v>
      </c>
      <c r="F3" s="170"/>
      <c r="G3" s="131">
        <v>317400</v>
      </c>
      <c r="H3" s="72">
        <v>3300</v>
      </c>
      <c r="I3" s="72">
        <f t="shared" ref="I3:I23" si="0">G3-H3</f>
        <v>314100</v>
      </c>
      <c r="J3" s="143" t="s">
        <v>108</v>
      </c>
      <c r="K3" s="150">
        <v>42304</v>
      </c>
      <c r="L3" s="72">
        <f t="shared" ref="L3:L26" si="1">I3</f>
        <v>314100</v>
      </c>
      <c r="M3" s="50" t="s">
        <v>106</v>
      </c>
      <c r="N3" s="57" t="s">
        <v>106</v>
      </c>
      <c r="P3" s="132" t="s">
        <v>147</v>
      </c>
      <c r="Q3" s="132" t="s">
        <v>148</v>
      </c>
      <c r="R3" s="133"/>
    </row>
    <row r="4" spans="1:18" s="45" customFormat="1" x14ac:dyDescent="0.25">
      <c r="A4" s="47">
        <v>2</v>
      </c>
      <c r="B4" s="48">
        <v>42285</v>
      </c>
      <c r="C4" s="49">
        <v>2904</v>
      </c>
      <c r="D4" s="50" t="s">
        <v>74</v>
      </c>
      <c r="E4" s="50" t="s">
        <v>72</v>
      </c>
      <c r="F4" s="170"/>
      <c r="G4" s="131">
        <v>279300</v>
      </c>
      <c r="H4" s="72">
        <v>0</v>
      </c>
      <c r="I4" s="72">
        <f t="shared" si="0"/>
        <v>279300</v>
      </c>
      <c r="J4" s="143" t="s">
        <v>108</v>
      </c>
      <c r="K4" s="150">
        <v>42304</v>
      </c>
      <c r="L4" s="72">
        <f t="shared" si="1"/>
        <v>279300</v>
      </c>
      <c r="M4" s="50" t="s">
        <v>106</v>
      </c>
      <c r="N4" s="57" t="s">
        <v>106</v>
      </c>
      <c r="P4" s="132" t="s">
        <v>151</v>
      </c>
      <c r="Q4" s="132" t="s">
        <v>152</v>
      </c>
      <c r="R4" s="133"/>
    </row>
    <row r="5" spans="1:18" s="163" customFormat="1" ht="30" x14ac:dyDescent="0.25">
      <c r="A5" s="47">
        <v>3</v>
      </c>
      <c r="B5" s="158">
        <v>42286</v>
      </c>
      <c r="C5" s="49">
        <v>2905</v>
      </c>
      <c r="D5" s="160" t="s">
        <v>59</v>
      </c>
      <c r="E5" s="160" t="s">
        <v>276</v>
      </c>
      <c r="F5" s="172"/>
      <c r="G5" s="99">
        <v>177600</v>
      </c>
      <c r="H5" s="72">
        <v>6216</v>
      </c>
      <c r="I5" s="72">
        <f t="shared" si="0"/>
        <v>171384</v>
      </c>
      <c r="J5" s="174" t="s">
        <v>108</v>
      </c>
      <c r="K5" s="161">
        <v>42291</v>
      </c>
      <c r="L5" s="72">
        <f t="shared" si="1"/>
        <v>171384</v>
      </c>
      <c r="M5" s="160" t="s">
        <v>118</v>
      </c>
      <c r="N5" s="162" t="s">
        <v>279</v>
      </c>
      <c r="P5" s="160" t="s">
        <v>153</v>
      </c>
      <c r="Q5" s="160" t="s">
        <v>154</v>
      </c>
      <c r="R5" s="164"/>
    </row>
    <row r="6" spans="1:18" s="45" customFormat="1" ht="30" x14ac:dyDescent="0.25">
      <c r="A6" s="47">
        <v>4</v>
      </c>
      <c r="B6" s="158">
        <v>42286</v>
      </c>
      <c r="C6" s="49">
        <v>2906</v>
      </c>
      <c r="D6" s="50" t="s">
        <v>48</v>
      </c>
      <c r="E6" s="50" t="s">
        <v>276</v>
      </c>
      <c r="F6" s="170"/>
      <c r="G6" s="131">
        <v>105000</v>
      </c>
      <c r="H6" s="72">
        <v>0</v>
      </c>
      <c r="I6" s="72">
        <f t="shared" si="0"/>
        <v>105000</v>
      </c>
      <c r="J6" s="143" t="s">
        <v>108</v>
      </c>
      <c r="K6" s="150">
        <v>42286</v>
      </c>
      <c r="L6" s="72">
        <f t="shared" si="1"/>
        <v>105000</v>
      </c>
      <c r="M6" s="50" t="s">
        <v>118</v>
      </c>
      <c r="N6" s="57" t="s">
        <v>277</v>
      </c>
    </row>
    <row r="7" spans="1:18" s="163" customFormat="1" ht="30" x14ac:dyDescent="0.25">
      <c r="A7" s="47">
        <v>5</v>
      </c>
      <c r="B7" s="158">
        <v>42292</v>
      </c>
      <c r="C7" s="205">
        <v>2907</v>
      </c>
      <c r="D7" s="160" t="s">
        <v>50</v>
      </c>
      <c r="E7" s="160" t="s">
        <v>276</v>
      </c>
      <c r="F7" s="172"/>
      <c r="G7" s="99">
        <v>311100</v>
      </c>
      <c r="H7" s="99">
        <v>12444</v>
      </c>
      <c r="I7" s="99">
        <f t="shared" si="0"/>
        <v>298656</v>
      </c>
      <c r="J7" s="174" t="s">
        <v>108</v>
      </c>
      <c r="K7" s="161">
        <v>42292</v>
      </c>
      <c r="L7" s="99">
        <f t="shared" si="1"/>
        <v>298656</v>
      </c>
      <c r="M7" s="160" t="s">
        <v>118</v>
      </c>
      <c r="N7" s="162" t="s">
        <v>280</v>
      </c>
    </row>
    <row r="8" spans="1:18" s="163" customFormat="1" ht="30" x14ac:dyDescent="0.25">
      <c r="A8" s="47">
        <v>6</v>
      </c>
      <c r="B8" s="158">
        <v>42292</v>
      </c>
      <c r="C8" s="205">
        <v>2908</v>
      </c>
      <c r="D8" s="160" t="s">
        <v>48</v>
      </c>
      <c r="E8" s="160" t="s">
        <v>276</v>
      </c>
      <c r="F8" s="172"/>
      <c r="G8" s="99">
        <v>222000</v>
      </c>
      <c r="H8" s="99">
        <v>7770</v>
      </c>
      <c r="I8" s="99">
        <f t="shared" si="0"/>
        <v>214230</v>
      </c>
      <c r="J8" s="174" t="s">
        <v>108</v>
      </c>
      <c r="K8" s="161">
        <v>42292</v>
      </c>
      <c r="L8" s="99">
        <f t="shared" si="1"/>
        <v>214230</v>
      </c>
      <c r="M8" s="160" t="s">
        <v>118</v>
      </c>
      <c r="N8" s="162" t="s">
        <v>281</v>
      </c>
    </row>
    <row r="9" spans="1:18" s="155" customFormat="1" x14ac:dyDescent="0.25">
      <c r="A9" s="105">
        <v>7</v>
      </c>
      <c r="B9" s="151">
        <v>42293</v>
      </c>
      <c r="C9" s="53">
        <v>2909</v>
      </c>
      <c r="D9" s="152" t="s">
        <v>28</v>
      </c>
      <c r="E9" s="152" t="s">
        <v>28</v>
      </c>
      <c r="F9" s="171"/>
      <c r="G9" s="136">
        <v>0</v>
      </c>
      <c r="H9" s="136">
        <v>0</v>
      </c>
      <c r="I9" s="136">
        <f t="shared" si="0"/>
        <v>0</v>
      </c>
      <c r="J9" s="167" t="s">
        <v>28</v>
      </c>
      <c r="K9" s="153" t="s">
        <v>28</v>
      </c>
      <c r="L9" s="136">
        <f t="shared" si="1"/>
        <v>0</v>
      </c>
      <c r="M9" s="152" t="s">
        <v>28</v>
      </c>
      <c r="N9" s="154" t="s">
        <v>28</v>
      </c>
    </row>
    <row r="10" spans="1:18" s="45" customFormat="1" x14ac:dyDescent="0.25">
      <c r="A10" s="47">
        <v>8</v>
      </c>
      <c r="B10" s="48">
        <v>42293</v>
      </c>
      <c r="C10" s="49">
        <v>2910</v>
      </c>
      <c r="D10" s="50" t="s">
        <v>71</v>
      </c>
      <c r="E10" s="50" t="s">
        <v>72</v>
      </c>
      <c r="F10" s="170"/>
      <c r="G10" s="131">
        <v>253800</v>
      </c>
      <c r="H10" s="72">
        <v>0</v>
      </c>
      <c r="I10" s="72">
        <f t="shared" si="0"/>
        <v>253800</v>
      </c>
      <c r="J10" s="143" t="s">
        <v>108</v>
      </c>
      <c r="K10" s="150">
        <v>42318</v>
      </c>
      <c r="L10" s="72">
        <f t="shared" si="1"/>
        <v>253800</v>
      </c>
      <c r="M10" s="50" t="s">
        <v>106</v>
      </c>
      <c r="N10" s="57" t="s">
        <v>106</v>
      </c>
    </row>
    <row r="11" spans="1:18" s="155" customFormat="1" x14ac:dyDescent="0.25">
      <c r="A11" s="105">
        <v>9</v>
      </c>
      <c r="B11" s="151">
        <v>42293</v>
      </c>
      <c r="C11" s="53">
        <v>2911</v>
      </c>
      <c r="D11" s="152" t="s">
        <v>28</v>
      </c>
      <c r="E11" s="152" t="s">
        <v>28</v>
      </c>
      <c r="F11" s="171"/>
      <c r="G11" s="136">
        <v>0</v>
      </c>
      <c r="H11" s="136">
        <v>0</v>
      </c>
      <c r="I11" s="136">
        <f t="shared" si="0"/>
        <v>0</v>
      </c>
      <c r="J11" s="167" t="s">
        <v>28</v>
      </c>
      <c r="K11" s="153" t="s">
        <v>28</v>
      </c>
      <c r="L11" s="136">
        <f t="shared" si="1"/>
        <v>0</v>
      </c>
      <c r="M11" s="152" t="s">
        <v>28</v>
      </c>
      <c r="N11" s="154" t="s">
        <v>28</v>
      </c>
    </row>
    <row r="12" spans="1:18" s="45" customFormat="1" x14ac:dyDescent="0.25">
      <c r="A12" s="47">
        <v>10</v>
      </c>
      <c r="B12" s="48">
        <v>42293</v>
      </c>
      <c r="C12" s="49">
        <v>2912</v>
      </c>
      <c r="D12" s="50" t="s">
        <v>258</v>
      </c>
      <c r="E12" s="50" t="s">
        <v>47</v>
      </c>
      <c r="F12" s="170"/>
      <c r="G12" s="131">
        <v>359200</v>
      </c>
      <c r="H12" s="72">
        <v>0</v>
      </c>
      <c r="I12" s="72">
        <f t="shared" si="0"/>
        <v>359200</v>
      </c>
      <c r="J12" s="143" t="s">
        <v>108</v>
      </c>
      <c r="K12" s="150">
        <v>42305</v>
      </c>
      <c r="L12" s="72">
        <f t="shared" si="1"/>
        <v>359200</v>
      </c>
      <c r="M12" s="50" t="s">
        <v>118</v>
      </c>
      <c r="N12" s="57" t="s">
        <v>288</v>
      </c>
    </row>
    <row r="13" spans="1:18" s="155" customFormat="1" x14ac:dyDescent="0.25">
      <c r="A13" s="105">
        <v>11</v>
      </c>
      <c r="B13" s="151">
        <v>42297</v>
      </c>
      <c r="C13" s="53">
        <v>2913</v>
      </c>
      <c r="D13" s="152" t="s">
        <v>28</v>
      </c>
      <c r="E13" s="152" t="s">
        <v>28</v>
      </c>
      <c r="F13" s="171"/>
      <c r="G13" s="136">
        <v>0</v>
      </c>
      <c r="H13" s="136">
        <v>0</v>
      </c>
      <c r="I13" s="136">
        <f t="shared" si="0"/>
        <v>0</v>
      </c>
      <c r="J13" s="167" t="s">
        <v>28</v>
      </c>
      <c r="K13" s="153" t="s">
        <v>28</v>
      </c>
      <c r="L13" s="136">
        <f t="shared" si="1"/>
        <v>0</v>
      </c>
      <c r="M13" s="152" t="s">
        <v>28</v>
      </c>
      <c r="N13" s="154" t="s">
        <v>28</v>
      </c>
    </row>
    <row r="14" spans="1:18" s="45" customFormat="1" ht="30" x14ac:dyDescent="0.25">
      <c r="A14" s="47">
        <v>12</v>
      </c>
      <c r="B14" s="48">
        <v>42297</v>
      </c>
      <c r="C14" s="49">
        <v>2914</v>
      </c>
      <c r="D14" s="50" t="s">
        <v>59</v>
      </c>
      <c r="E14" s="50" t="s">
        <v>276</v>
      </c>
      <c r="F14" s="170"/>
      <c r="G14" s="131">
        <v>333000</v>
      </c>
      <c r="H14" s="72">
        <v>11700</v>
      </c>
      <c r="I14" s="72">
        <f t="shared" si="0"/>
        <v>321300</v>
      </c>
      <c r="J14" s="143" t="s">
        <v>108</v>
      </c>
      <c r="K14" s="150">
        <v>42298</v>
      </c>
      <c r="L14" s="72">
        <f t="shared" si="1"/>
        <v>321300</v>
      </c>
      <c r="M14" s="50" t="s">
        <v>118</v>
      </c>
      <c r="N14" s="57" t="s">
        <v>282</v>
      </c>
    </row>
    <row r="15" spans="1:18" s="163" customFormat="1" x14ac:dyDescent="0.25">
      <c r="A15" s="47">
        <v>13</v>
      </c>
      <c r="B15" s="158">
        <v>42299</v>
      </c>
      <c r="C15" s="205">
        <v>2915</v>
      </c>
      <c r="D15" s="160" t="s">
        <v>56</v>
      </c>
      <c r="E15" s="160" t="s">
        <v>283</v>
      </c>
      <c r="F15" s="172"/>
      <c r="G15" s="99">
        <v>375150</v>
      </c>
      <c r="H15" s="72">
        <v>48000</v>
      </c>
      <c r="I15" s="72">
        <f t="shared" si="0"/>
        <v>327150</v>
      </c>
      <c r="J15" s="174" t="s">
        <v>108</v>
      </c>
      <c r="K15" s="161">
        <v>42341</v>
      </c>
      <c r="L15" s="72">
        <f t="shared" si="1"/>
        <v>327150</v>
      </c>
      <c r="M15" s="160" t="s">
        <v>106</v>
      </c>
      <c r="N15" s="162" t="s">
        <v>106</v>
      </c>
    </row>
    <row r="16" spans="1:18" s="45" customFormat="1" ht="30" x14ac:dyDescent="0.25">
      <c r="A16" s="47">
        <v>14</v>
      </c>
      <c r="B16" s="48">
        <v>42299</v>
      </c>
      <c r="C16" s="49">
        <v>2916</v>
      </c>
      <c r="D16" s="50" t="s">
        <v>19</v>
      </c>
      <c r="E16" s="50" t="s">
        <v>284</v>
      </c>
      <c r="F16" s="170"/>
      <c r="G16" s="131">
        <v>532485</v>
      </c>
      <c r="H16" s="72">
        <v>19520</v>
      </c>
      <c r="I16" s="72">
        <f t="shared" si="0"/>
        <v>512965</v>
      </c>
      <c r="J16" s="143" t="s">
        <v>108</v>
      </c>
      <c r="K16" s="150">
        <v>42341</v>
      </c>
      <c r="L16" s="72">
        <f t="shared" si="1"/>
        <v>512965</v>
      </c>
      <c r="M16" s="50" t="s">
        <v>106</v>
      </c>
      <c r="N16" s="57" t="s">
        <v>106</v>
      </c>
    </row>
    <row r="17" spans="1:14" s="45" customFormat="1" x14ac:dyDescent="0.25">
      <c r="A17" s="47">
        <v>15</v>
      </c>
      <c r="B17" s="48">
        <v>42300</v>
      </c>
      <c r="C17" s="49">
        <v>2917</v>
      </c>
      <c r="D17" s="50" t="s">
        <v>29</v>
      </c>
      <c r="E17" s="50" t="s">
        <v>283</v>
      </c>
      <c r="F17" s="170"/>
      <c r="G17" s="131">
        <v>351020</v>
      </c>
      <c r="H17" s="72">
        <v>18360</v>
      </c>
      <c r="I17" s="72">
        <f t="shared" si="0"/>
        <v>332660</v>
      </c>
      <c r="J17" s="143" t="s">
        <v>108</v>
      </c>
      <c r="K17" s="150">
        <v>42341</v>
      </c>
      <c r="L17" s="72">
        <f t="shared" si="1"/>
        <v>332660</v>
      </c>
      <c r="M17" s="50" t="s">
        <v>106</v>
      </c>
      <c r="N17" s="57" t="s">
        <v>106</v>
      </c>
    </row>
    <row r="18" spans="1:14" s="45" customFormat="1" x14ac:dyDescent="0.25">
      <c r="A18" s="47">
        <v>16</v>
      </c>
      <c r="B18" s="48">
        <v>42300</v>
      </c>
      <c r="C18" s="49">
        <v>2918</v>
      </c>
      <c r="D18" s="209" t="s">
        <v>58</v>
      </c>
      <c r="E18" s="209" t="s">
        <v>283</v>
      </c>
      <c r="F18" s="170"/>
      <c r="G18" s="131">
        <v>352500</v>
      </c>
      <c r="H18" s="72">
        <v>0</v>
      </c>
      <c r="I18" s="72">
        <f t="shared" si="0"/>
        <v>352500</v>
      </c>
      <c r="J18" s="143" t="s">
        <v>108</v>
      </c>
      <c r="K18" s="150">
        <v>42341</v>
      </c>
      <c r="L18" s="72">
        <f t="shared" si="1"/>
        <v>352500</v>
      </c>
      <c r="M18" s="50" t="s">
        <v>106</v>
      </c>
      <c r="N18" s="57" t="s">
        <v>106</v>
      </c>
    </row>
    <row r="19" spans="1:14" s="155" customFormat="1" x14ac:dyDescent="0.25">
      <c r="A19" s="105">
        <v>17</v>
      </c>
      <c r="B19" s="151">
        <v>42300</v>
      </c>
      <c r="C19" s="53">
        <v>2919</v>
      </c>
      <c r="D19" s="166" t="s">
        <v>28</v>
      </c>
      <c r="E19" s="166" t="s">
        <v>28</v>
      </c>
      <c r="F19" s="171"/>
      <c r="G19" s="136">
        <v>0</v>
      </c>
      <c r="H19" s="136">
        <v>0</v>
      </c>
      <c r="I19" s="136">
        <f t="shared" si="0"/>
        <v>0</v>
      </c>
      <c r="J19" s="167" t="s">
        <v>28</v>
      </c>
      <c r="K19" s="153" t="s">
        <v>28</v>
      </c>
      <c r="L19" s="136">
        <f t="shared" si="1"/>
        <v>0</v>
      </c>
      <c r="M19" s="152" t="s">
        <v>28</v>
      </c>
      <c r="N19" s="154" t="s">
        <v>28</v>
      </c>
    </row>
    <row r="20" spans="1:14" s="45" customFormat="1" ht="30" x14ac:dyDescent="0.25">
      <c r="A20" s="47">
        <v>18</v>
      </c>
      <c r="B20" s="48">
        <v>42300</v>
      </c>
      <c r="C20" s="49">
        <v>2920</v>
      </c>
      <c r="D20" s="209" t="s">
        <v>61</v>
      </c>
      <c r="E20" s="209" t="s">
        <v>284</v>
      </c>
      <c r="F20" s="170"/>
      <c r="G20" s="131">
        <v>344165</v>
      </c>
      <c r="H20" s="72">
        <v>7560</v>
      </c>
      <c r="I20" s="72">
        <f t="shared" si="0"/>
        <v>336605</v>
      </c>
      <c r="J20" s="143" t="s">
        <v>108</v>
      </c>
      <c r="K20" s="150">
        <v>42341</v>
      </c>
      <c r="L20" s="72">
        <f t="shared" si="1"/>
        <v>336605</v>
      </c>
      <c r="M20" s="50" t="s">
        <v>106</v>
      </c>
      <c r="N20" s="57" t="s">
        <v>106</v>
      </c>
    </row>
    <row r="21" spans="1:14" s="45" customFormat="1" x14ac:dyDescent="0.25">
      <c r="A21" s="47">
        <v>19</v>
      </c>
      <c r="B21" s="48">
        <v>42300</v>
      </c>
      <c r="C21" s="49">
        <v>2921</v>
      </c>
      <c r="D21" s="209" t="s">
        <v>39</v>
      </c>
      <c r="E21" s="209" t="s">
        <v>39</v>
      </c>
      <c r="F21" s="170"/>
      <c r="G21" s="131">
        <v>350400</v>
      </c>
      <c r="H21" s="72">
        <v>61400</v>
      </c>
      <c r="I21" s="72">
        <f t="shared" si="0"/>
        <v>289000</v>
      </c>
      <c r="J21" s="143" t="s">
        <v>108</v>
      </c>
      <c r="K21" s="150">
        <v>42303</v>
      </c>
      <c r="L21" s="72">
        <f t="shared" si="1"/>
        <v>289000</v>
      </c>
      <c r="M21" s="50" t="s">
        <v>118</v>
      </c>
      <c r="N21" s="57" t="s">
        <v>289</v>
      </c>
    </row>
    <row r="22" spans="1:14" s="45" customFormat="1" x14ac:dyDescent="0.25">
      <c r="A22" s="47">
        <v>20</v>
      </c>
      <c r="B22" s="48">
        <v>42303</v>
      </c>
      <c r="C22" s="49">
        <v>2922</v>
      </c>
      <c r="D22" s="50" t="s">
        <v>12</v>
      </c>
      <c r="E22" s="50" t="s">
        <v>12</v>
      </c>
      <c r="F22" s="170"/>
      <c r="G22" s="131">
        <v>110000</v>
      </c>
      <c r="H22" s="72">
        <v>0</v>
      </c>
      <c r="I22" s="72">
        <f t="shared" si="0"/>
        <v>110000</v>
      </c>
      <c r="J22" s="143" t="s">
        <v>108</v>
      </c>
      <c r="K22" s="150">
        <v>42303</v>
      </c>
      <c r="L22" s="72">
        <f t="shared" si="1"/>
        <v>110000</v>
      </c>
      <c r="M22" s="50" t="s">
        <v>118</v>
      </c>
      <c r="N22" s="57" t="s">
        <v>290</v>
      </c>
    </row>
    <row r="23" spans="1:14" s="45" customFormat="1" x14ac:dyDescent="0.25">
      <c r="A23" s="47">
        <v>21</v>
      </c>
      <c r="B23" s="48">
        <v>42307</v>
      </c>
      <c r="C23" s="49">
        <v>2923</v>
      </c>
      <c r="D23" s="50" t="s">
        <v>34</v>
      </c>
      <c r="E23" s="50" t="s">
        <v>72</v>
      </c>
      <c r="F23" s="170"/>
      <c r="G23" s="131">
        <v>156000</v>
      </c>
      <c r="H23" s="72">
        <v>0</v>
      </c>
      <c r="I23" s="72">
        <f t="shared" si="0"/>
        <v>156000</v>
      </c>
      <c r="J23" s="143" t="s">
        <v>108</v>
      </c>
      <c r="K23" s="150">
        <v>42339</v>
      </c>
      <c r="L23" s="72">
        <f t="shared" si="1"/>
        <v>156000</v>
      </c>
      <c r="M23" s="50" t="s">
        <v>106</v>
      </c>
      <c r="N23" s="57" t="s">
        <v>106</v>
      </c>
    </row>
    <row r="24" spans="1:14" ht="15.75" thickBot="1" x14ac:dyDescent="0.3">
      <c r="A24" s="207">
        <v>22</v>
      </c>
      <c r="B24" s="26">
        <v>42307</v>
      </c>
      <c r="C24" s="27">
        <v>2924</v>
      </c>
      <c r="D24" s="28" t="s">
        <v>258</v>
      </c>
      <c r="E24" s="28" t="s">
        <v>47</v>
      </c>
      <c r="F24" s="175"/>
      <c r="G24" s="176">
        <v>292200</v>
      </c>
      <c r="H24" s="104">
        <v>10000</v>
      </c>
      <c r="I24" s="104">
        <f>G24-H24</f>
        <v>282200</v>
      </c>
      <c r="J24" s="177" t="s">
        <v>108</v>
      </c>
      <c r="K24" s="208">
        <v>42339</v>
      </c>
      <c r="L24" s="104">
        <f t="shared" si="1"/>
        <v>282200</v>
      </c>
      <c r="M24" s="28" t="s">
        <v>118</v>
      </c>
      <c r="N24" s="178" t="s">
        <v>291</v>
      </c>
    </row>
    <row r="25" spans="1:14" ht="21.75" thickTop="1" x14ac:dyDescent="0.25">
      <c r="I25" s="236">
        <f>SUM(I3:I24)</f>
        <v>5016050</v>
      </c>
      <c r="L25" s="140">
        <f t="shared" si="1"/>
        <v>5016050</v>
      </c>
    </row>
    <row r="26" spans="1:14" x14ac:dyDescent="0.25">
      <c r="I26" s="140">
        <f>SUBTOTAL(9,I3:I24)</f>
        <v>5016050</v>
      </c>
      <c r="L26" s="140">
        <f t="shared" si="1"/>
        <v>5016050</v>
      </c>
    </row>
  </sheetData>
  <autoFilter ref="A2:N25"/>
  <mergeCells count="2">
    <mergeCell ref="A1:J1"/>
    <mergeCell ref="K1:N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23"/>
  <sheetViews>
    <sheetView tabSelected="1" topLeftCell="E1" workbookViewId="0">
      <pane ySplit="2" topLeftCell="A3" activePane="bottomLeft" state="frozen"/>
      <selection pane="bottomLeft" activeCell="E2" sqref="E2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" customWidth="1"/>
    <col min="7" max="7" width="13.5703125" style="140" customWidth="1"/>
    <col min="8" max="8" width="20.5703125" style="140" customWidth="1"/>
    <col min="9" max="9" width="23.42578125" style="140" bestFit="1" customWidth="1"/>
    <col min="10" max="10" width="23.42578125" style="1" customWidth="1"/>
    <col min="11" max="11" width="12.28515625" style="2" bestFit="1" customWidth="1"/>
    <col min="12" max="12" width="12.28515625" style="140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8" customFormat="1" ht="24" customHeight="1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8"/>
      <c r="J1" s="239"/>
      <c r="K1" s="237" t="s">
        <v>101</v>
      </c>
      <c r="L1" s="238"/>
      <c r="M1" s="238"/>
      <c r="N1" s="239"/>
    </row>
    <row r="2" spans="1:18" s="3" customFormat="1" ht="45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127" t="s">
        <v>107</v>
      </c>
      <c r="K2" s="11" t="s">
        <v>102</v>
      </c>
      <c r="L2" s="5" t="s">
        <v>103</v>
      </c>
      <c r="M2" s="4" t="s">
        <v>104</v>
      </c>
      <c r="N2" s="127" t="s">
        <v>105</v>
      </c>
      <c r="Q2" s="1"/>
    </row>
    <row r="3" spans="1:18" s="203" customFormat="1" ht="36.75" customHeight="1" x14ac:dyDescent="0.25">
      <c r="A3" s="157">
        <v>1</v>
      </c>
      <c r="B3" s="158">
        <v>42313</v>
      </c>
      <c r="C3" s="159">
        <v>2925</v>
      </c>
      <c r="D3" s="202" t="s">
        <v>50</v>
      </c>
      <c r="E3" s="202" t="s">
        <v>285</v>
      </c>
      <c r="F3" s="159" t="s">
        <v>125</v>
      </c>
      <c r="G3" s="99">
        <v>288000</v>
      </c>
      <c r="H3" s="99">
        <v>0</v>
      </c>
      <c r="I3" s="99">
        <f t="shared" ref="I3:I21" si="0">G3-H3</f>
        <v>288000</v>
      </c>
      <c r="J3" s="174" t="s">
        <v>108</v>
      </c>
      <c r="K3" s="161">
        <v>42320</v>
      </c>
      <c r="L3" s="99">
        <f t="shared" ref="L3:L21" si="1">I3</f>
        <v>288000</v>
      </c>
      <c r="M3" s="160" t="s">
        <v>118</v>
      </c>
      <c r="N3" s="162" t="s">
        <v>296</v>
      </c>
      <c r="O3" s="163"/>
      <c r="P3" s="163"/>
      <c r="Q3" s="163"/>
    </row>
    <row r="4" spans="1:18" s="169" customFormat="1" ht="15" customHeight="1" x14ac:dyDescent="0.25">
      <c r="A4" s="105">
        <v>2</v>
      </c>
      <c r="B4" s="151">
        <v>42313</v>
      </c>
      <c r="C4" s="53">
        <v>2926</v>
      </c>
      <c r="D4" s="166" t="s">
        <v>28</v>
      </c>
      <c r="E4" s="166" t="s">
        <v>28</v>
      </c>
      <c r="F4" s="53" t="s">
        <v>125</v>
      </c>
      <c r="G4" s="136">
        <v>0</v>
      </c>
      <c r="H4" s="136">
        <v>0</v>
      </c>
      <c r="I4" s="136">
        <f t="shared" si="0"/>
        <v>0</v>
      </c>
      <c r="J4" s="167" t="s">
        <v>28</v>
      </c>
      <c r="K4" s="153" t="s">
        <v>28</v>
      </c>
      <c r="L4" s="136">
        <f t="shared" si="1"/>
        <v>0</v>
      </c>
      <c r="M4" s="152" t="s">
        <v>28</v>
      </c>
      <c r="N4" s="154" t="s">
        <v>28</v>
      </c>
      <c r="O4" s="155"/>
      <c r="P4" s="155"/>
      <c r="Q4" s="155"/>
    </row>
    <row r="5" spans="1:18" s="203" customFormat="1" ht="36.75" customHeight="1" x14ac:dyDescent="0.25">
      <c r="A5" s="157">
        <v>3</v>
      </c>
      <c r="B5" s="158">
        <v>42313</v>
      </c>
      <c r="C5" s="159">
        <v>2927</v>
      </c>
      <c r="D5" s="202" t="s">
        <v>50</v>
      </c>
      <c r="E5" s="202" t="s">
        <v>285</v>
      </c>
      <c r="F5" s="159" t="s">
        <v>125</v>
      </c>
      <c r="G5" s="99">
        <v>231600</v>
      </c>
      <c r="H5" s="99">
        <v>0</v>
      </c>
      <c r="I5" s="99">
        <f t="shared" si="0"/>
        <v>231600</v>
      </c>
      <c r="J5" s="174" t="s">
        <v>108</v>
      </c>
      <c r="K5" s="161">
        <v>42318</v>
      </c>
      <c r="L5" s="99">
        <f t="shared" si="1"/>
        <v>231600</v>
      </c>
      <c r="M5" s="160" t="s">
        <v>118</v>
      </c>
      <c r="N5" s="162" t="s">
        <v>297</v>
      </c>
      <c r="O5" s="163"/>
      <c r="P5" s="163"/>
      <c r="Q5" s="163"/>
    </row>
    <row r="6" spans="1:18" s="169" customFormat="1" ht="27.75" customHeight="1" x14ac:dyDescent="0.25">
      <c r="A6" s="105">
        <v>4</v>
      </c>
      <c r="B6" s="151">
        <v>42313</v>
      </c>
      <c r="C6" s="53">
        <v>2928</v>
      </c>
      <c r="D6" s="166" t="s">
        <v>28</v>
      </c>
      <c r="E6" s="166" t="s">
        <v>28</v>
      </c>
      <c r="F6" s="53" t="s">
        <v>125</v>
      </c>
      <c r="G6" s="136">
        <v>0</v>
      </c>
      <c r="H6" s="136">
        <v>0</v>
      </c>
      <c r="I6" s="136">
        <f t="shared" si="0"/>
        <v>0</v>
      </c>
      <c r="J6" s="167" t="s">
        <v>28</v>
      </c>
      <c r="K6" s="153" t="s">
        <v>28</v>
      </c>
      <c r="L6" s="136">
        <f t="shared" si="1"/>
        <v>0</v>
      </c>
      <c r="M6" s="152" t="s">
        <v>28</v>
      </c>
      <c r="N6" s="154" t="s">
        <v>28</v>
      </c>
      <c r="O6" s="155"/>
      <c r="P6" s="155"/>
      <c r="Q6" s="155"/>
    </row>
    <row r="7" spans="1:18" s="163" customFormat="1" ht="30" x14ac:dyDescent="0.25">
      <c r="A7" s="157">
        <v>5</v>
      </c>
      <c r="B7" s="158">
        <v>42314</v>
      </c>
      <c r="C7" s="159">
        <v>2929</v>
      </c>
      <c r="D7" s="160" t="s">
        <v>59</v>
      </c>
      <c r="E7" s="160" t="s">
        <v>285</v>
      </c>
      <c r="F7" s="159" t="s">
        <v>125</v>
      </c>
      <c r="G7" s="99">
        <v>259500</v>
      </c>
      <c r="H7" s="99">
        <v>0</v>
      </c>
      <c r="I7" s="99">
        <f t="shared" si="0"/>
        <v>259500</v>
      </c>
      <c r="J7" s="174" t="s">
        <v>108</v>
      </c>
      <c r="K7" s="161">
        <v>42320</v>
      </c>
      <c r="L7" s="99">
        <f t="shared" si="1"/>
        <v>259500</v>
      </c>
      <c r="M7" s="160" t="s">
        <v>118</v>
      </c>
      <c r="N7" s="162" t="s">
        <v>295</v>
      </c>
      <c r="P7" s="245"/>
      <c r="Q7" s="245"/>
    </row>
    <row r="8" spans="1:18" s="163" customFormat="1" ht="30" x14ac:dyDescent="0.25">
      <c r="A8" s="157">
        <v>6</v>
      </c>
      <c r="B8" s="158">
        <v>42314</v>
      </c>
      <c r="C8" s="159">
        <v>2930</v>
      </c>
      <c r="D8" s="160" t="s">
        <v>48</v>
      </c>
      <c r="E8" s="160" t="s">
        <v>285</v>
      </c>
      <c r="F8" s="159" t="s">
        <v>125</v>
      </c>
      <c r="G8" s="99">
        <v>97200</v>
      </c>
      <c r="H8" s="99">
        <v>0</v>
      </c>
      <c r="I8" s="99">
        <f t="shared" si="0"/>
        <v>97200</v>
      </c>
      <c r="J8" s="174" t="s">
        <v>108</v>
      </c>
      <c r="K8" s="161">
        <v>42314</v>
      </c>
      <c r="L8" s="99">
        <f t="shared" si="1"/>
        <v>97200</v>
      </c>
      <c r="M8" s="160" t="s">
        <v>118</v>
      </c>
      <c r="N8" s="162" t="s">
        <v>298</v>
      </c>
      <c r="P8" s="160" t="s">
        <v>143</v>
      </c>
      <c r="Q8" s="160" t="s">
        <v>144</v>
      </c>
      <c r="R8" s="164"/>
    </row>
    <row r="9" spans="1:18" s="163" customFormat="1" x14ac:dyDescent="0.25">
      <c r="A9" s="157">
        <v>7</v>
      </c>
      <c r="B9" s="158">
        <v>42318</v>
      </c>
      <c r="C9" s="159">
        <v>2931</v>
      </c>
      <c r="D9" s="160" t="s">
        <v>52</v>
      </c>
      <c r="E9" s="160" t="s">
        <v>286</v>
      </c>
      <c r="F9" s="159" t="s">
        <v>125</v>
      </c>
      <c r="G9" s="99">
        <v>488400</v>
      </c>
      <c r="H9" s="99">
        <v>0</v>
      </c>
      <c r="I9" s="99">
        <f t="shared" si="0"/>
        <v>488400</v>
      </c>
      <c r="J9" s="174" t="s">
        <v>108</v>
      </c>
      <c r="K9" s="161">
        <v>42321</v>
      </c>
      <c r="L9" s="99">
        <f t="shared" si="1"/>
        <v>488400</v>
      </c>
      <c r="M9" s="160" t="s">
        <v>118</v>
      </c>
      <c r="N9" s="162" t="s">
        <v>299</v>
      </c>
      <c r="P9" s="160" t="s">
        <v>147</v>
      </c>
      <c r="Q9" s="160" t="s">
        <v>148</v>
      </c>
      <c r="R9" s="164"/>
    </row>
    <row r="10" spans="1:18" s="163" customFormat="1" x14ac:dyDescent="0.25">
      <c r="A10" s="157">
        <v>8</v>
      </c>
      <c r="B10" s="158">
        <v>42319</v>
      </c>
      <c r="C10" s="159">
        <v>2932</v>
      </c>
      <c r="D10" s="160" t="s">
        <v>74</v>
      </c>
      <c r="E10" s="160" t="s">
        <v>35</v>
      </c>
      <c r="F10" s="159" t="s">
        <v>125</v>
      </c>
      <c r="G10" s="99">
        <v>183300</v>
      </c>
      <c r="H10" s="99">
        <v>0</v>
      </c>
      <c r="I10" s="99">
        <f t="shared" si="0"/>
        <v>183300</v>
      </c>
      <c r="J10" s="174" t="s">
        <v>108</v>
      </c>
      <c r="K10" s="161">
        <v>42339</v>
      </c>
      <c r="L10" s="99">
        <f t="shared" si="1"/>
        <v>183300</v>
      </c>
      <c r="M10" s="160" t="s">
        <v>106</v>
      </c>
      <c r="N10" s="162" t="s">
        <v>106</v>
      </c>
    </row>
    <row r="11" spans="1:18" s="163" customFormat="1" x14ac:dyDescent="0.25">
      <c r="A11" s="157">
        <v>9</v>
      </c>
      <c r="B11" s="158">
        <v>42319</v>
      </c>
      <c r="C11" s="159">
        <v>2933</v>
      </c>
      <c r="D11" s="160" t="s">
        <v>71</v>
      </c>
      <c r="E11" s="160" t="s">
        <v>35</v>
      </c>
      <c r="F11" s="159" t="s">
        <v>125</v>
      </c>
      <c r="G11" s="99">
        <v>190950</v>
      </c>
      <c r="H11" s="99">
        <v>38946</v>
      </c>
      <c r="I11" s="99">
        <f t="shared" si="0"/>
        <v>152004</v>
      </c>
      <c r="J11" s="174" t="s">
        <v>108</v>
      </c>
      <c r="K11" s="161">
        <v>42328</v>
      </c>
      <c r="L11" s="99">
        <f t="shared" si="1"/>
        <v>152004</v>
      </c>
      <c r="M11" s="160" t="s">
        <v>106</v>
      </c>
      <c r="N11" s="162" t="s">
        <v>106</v>
      </c>
    </row>
    <row r="12" spans="1:18" s="163" customFormat="1" ht="30" x14ac:dyDescent="0.25">
      <c r="A12" s="157">
        <v>10</v>
      </c>
      <c r="B12" s="158">
        <v>42328</v>
      </c>
      <c r="C12" s="159">
        <v>2934</v>
      </c>
      <c r="D12" s="160" t="s">
        <v>59</v>
      </c>
      <c r="E12" s="160" t="s">
        <v>285</v>
      </c>
      <c r="F12" s="159" t="s">
        <v>125</v>
      </c>
      <c r="G12" s="99">
        <v>308400</v>
      </c>
      <c r="H12" s="99">
        <v>0</v>
      </c>
      <c r="I12" s="99">
        <f t="shared" si="0"/>
        <v>308400</v>
      </c>
      <c r="J12" s="174" t="s">
        <v>108</v>
      </c>
      <c r="K12" s="161">
        <v>42333</v>
      </c>
      <c r="L12" s="99">
        <f t="shared" si="1"/>
        <v>308400</v>
      </c>
      <c r="M12" s="160" t="s">
        <v>118</v>
      </c>
      <c r="N12" s="162" t="s">
        <v>300</v>
      </c>
    </row>
    <row r="13" spans="1:18" s="163" customFormat="1" ht="30" x14ac:dyDescent="0.25">
      <c r="A13" s="157">
        <v>11</v>
      </c>
      <c r="B13" s="158">
        <v>42328</v>
      </c>
      <c r="C13" s="159">
        <v>2935</v>
      </c>
      <c r="D13" s="160" t="s">
        <v>47</v>
      </c>
      <c r="E13" s="160" t="s">
        <v>47</v>
      </c>
      <c r="F13" s="159" t="s">
        <v>125</v>
      </c>
      <c r="G13" s="99">
        <v>361200</v>
      </c>
      <c r="H13" s="99">
        <v>0</v>
      </c>
      <c r="I13" s="99">
        <f t="shared" si="0"/>
        <v>361200</v>
      </c>
      <c r="J13" s="174" t="s">
        <v>108</v>
      </c>
      <c r="K13" s="161">
        <v>42339</v>
      </c>
      <c r="L13" s="99">
        <f t="shared" si="1"/>
        <v>361200</v>
      </c>
      <c r="M13" s="160" t="s">
        <v>118</v>
      </c>
      <c r="N13" s="162" t="s">
        <v>291</v>
      </c>
    </row>
    <row r="14" spans="1:18" s="163" customFormat="1" x14ac:dyDescent="0.25">
      <c r="A14" s="157">
        <v>12</v>
      </c>
      <c r="B14" s="158">
        <v>42328</v>
      </c>
      <c r="C14" s="159">
        <v>2936</v>
      </c>
      <c r="D14" s="160" t="s">
        <v>10</v>
      </c>
      <c r="E14" s="160" t="s">
        <v>10</v>
      </c>
      <c r="F14" s="159" t="s">
        <v>125</v>
      </c>
      <c r="G14" s="99">
        <v>173100</v>
      </c>
      <c r="H14" s="99">
        <v>0</v>
      </c>
      <c r="I14" s="99">
        <f t="shared" si="0"/>
        <v>173100</v>
      </c>
      <c r="J14" s="174" t="s">
        <v>108</v>
      </c>
      <c r="K14" s="161">
        <v>42328</v>
      </c>
      <c r="L14" s="99">
        <f t="shared" si="1"/>
        <v>173100</v>
      </c>
      <c r="M14" s="160" t="s">
        <v>118</v>
      </c>
      <c r="N14" s="162" t="s">
        <v>301</v>
      </c>
    </row>
    <row r="15" spans="1:18" s="163" customFormat="1" x14ac:dyDescent="0.25">
      <c r="A15" s="157">
        <v>13</v>
      </c>
      <c r="B15" s="158">
        <v>42328</v>
      </c>
      <c r="C15" s="204">
        <v>2937</v>
      </c>
      <c r="D15" s="160" t="s">
        <v>10</v>
      </c>
      <c r="E15" s="160" t="s">
        <v>10</v>
      </c>
      <c r="F15" s="159" t="s">
        <v>125</v>
      </c>
      <c r="G15" s="99">
        <v>54000</v>
      </c>
      <c r="H15" s="99">
        <v>0</v>
      </c>
      <c r="I15" s="99">
        <f>G15-H15</f>
        <v>54000</v>
      </c>
      <c r="J15" s="174" t="s">
        <v>108</v>
      </c>
      <c r="K15" s="161">
        <v>42328</v>
      </c>
      <c r="L15" s="99">
        <f t="shared" si="1"/>
        <v>54000</v>
      </c>
      <c r="M15" s="160" t="s">
        <v>118</v>
      </c>
      <c r="N15" s="162" t="s">
        <v>302</v>
      </c>
    </row>
    <row r="16" spans="1:18" s="163" customFormat="1" x14ac:dyDescent="0.25">
      <c r="A16" s="157">
        <v>14</v>
      </c>
      <c r="B16" s="158">
        <v>42328</v>
      </c>
      <c r="C16" s="204">
        <v>2938</v>
      </c>
      <c r="D16" s="160" t="s">
        <v>287</v>
      </c>
      <c r="E16" s="160" t="s">
        <v>287</v>
      </c>
      <c r="F16" s="159" t="s">
        <v>125</v>
      </c>
      <c r="G16" s="99">
        <v>246600</v>
      </c>
      <c r="H16" s="99">
        <v>0</v>
      </c>
      <c r="I16" s="99">
        <f>G16-H16</f>
        <v>246600</v>
      </c>
      <c r="J16" s="174" t="s">
        <v>108</v>
      </c>
      <c r="K16" s="161">
        <v>42328</v>
      </c>
      <c r="L16" s="99">
        <f t="shared" si="1"/>
        <v>246600</v>
      </c>
      <c r="M16" s="160" t="s">
        <v>118</v>
      </c>
      <c r="N16" s="162" t="s">
        <v>303</v>
      </c>
    </row>
    <row r="17" spans="1:14" s="155" customFormat="1" x14ac:dyDescent="0.25">
      <c r="A17" s="105">
        <v>15</v>
      </c>
      <c r="B17" s="151">
        <v>42332</v>
      </c>
      <c r="C17" s="53">
        <v>2939</v>
      </c>
      <c r="D17" s="152" t="s">
        <v>28</v>
      </c>
      <c r="E17" s="152" t="s">
        <v>28</v>
      </c>
      <c r="F17" s="53" t="s">
        <v>125</v>
      </c>
      <c r="G17" s="136">
        <v>0</v>
      </c>
      <c r="H17" s="136">
        <v>0</v>
      </c>
      <c r="I17" s="136">
        <f t="shared" si="0"/>
        <v>0</v>
      </c>
      <c r="J17" s="167" t="s">
        <v>28</v>
      </c>
      <c r="K17" s="153" t="s">
        <v>28</v>
      </c>
      <c r="L17" s="136">
        <f t="shared" si="1"/>
        <v>0</v>
      </c>
      <c r="M17" s="152" t="s">
        <v>28</v>
      </c>
      <c r="N17" s="154" t="s">
        <v>28</v>
      </c>
    </row>
    <row r="18" spans="1:14" s="155" customFormat="1" x14ac:dyDescent="0.25">
      <c r="A18" s="105">
        <v>16</v>
      </c>
      <c r="B18" s="151">
        <v>42332</v>
      </c>
      <c r="C18" s="53">
        <v>2940</v>
      </c>
      <c r="D18" s="152" t="s">
        <v>28</v>
      </c>
      <c r="E18" s="152" t="s">
        <v>28</v>
      </c>
      <c r="F18" s="53" t="s">
        <v>125</v>
      </c>
      <c r="G18" s="136">
        <v>0</v>
      </c>
      <c r="H18" s="136">
        <v>0</v>
      </c>
      <c r="I18" s="136">
        <f>G18-H18</f>
        <v>0</v>
      </c>
      <c r="J18" s="167" t="s">
        <v>28</v>
      </c>
      <c r="K18" s="153" t="s">
        <v>28</v>
      </c>
      <c r="L18" s="136">
        <f>I18</f>
        <v>0</v>
      </c>
      <c r="M18" s="152" t="s">
        <v>28</v>
      </c>
      <c r="N18" s="154" t="s">
        <v>28</v>
      </c>
    </row>
    <row r="19" spans="1:14" s="155" customFormat="1" x14ac:dyDescent="0.25">
      <c r="A19" s="105">
        <v>17</v>
      </c>
      <c r="B19" s="151">
        <v>42333</v>
      </c>
      <c r="C19" s="53">
        <v>2941</v>
      </c>
      <c r="D19" s="152" t="s">
        <v>28</v>
      </c>
      <c r="E19" s="152" t="s">
        <v>28</v>
      </c>
      <c r="F19" s="53" t="s">
        <v>125</v>
      </c>
      <c r="G19" s="136">
        <v>0</v>
      </c>
      <c r="H19" s="136">
        <v>0</v>
      </c>
      <c r="I19" s="136">
        <f>G19-H19</f>
        <v>0</v>
      </c>
      <c r="J19" s="167" t="s">
        <v>28</v>
      </c>
      <c r="K19" s="153" t="s">
        <v>28</v>
      </c>
      <c r="L19" s="136">
        <f>I19</f>
        <v>0</v>
      </c>
      <c r="M19" s="152" t="s">
        <v>28</v>
      </c>
      <c r="N19" s="154" t="s">
        <v>28</v>
      </c>
    </row>
    <row r="20" spans="1:14" s="163" customFormat="1" x14ac:dyDescent="0.25">
      <c r="A20" s="157">
        <v>18</v>
      </c>
      <c r="B20" s="158">
        <v>42333</v>
      </c>
      <c r="C20" s="213">
        <v>2942</v>
      </c>
      <c r="D20" s="160" t="s">
        <v>34</v>
      </c>
      <c r="E20" s="160" t="s">
        <v>35</v>
      </c>
      <c r="F20" s="213" t="s">
        <v>125</v>
      </c>
      <c r="G20" s="99">
        <v>318600</v>
      </c>
      <c r="H20" s="99">
        <v>20520</v>
      </c>
      <c r="I20" s="99">
        <f t="shared" si="0"/>
        <v>298080</v>
      </c>
      <c r="J20" s="174" t="s">
        <v>108</v>
      </c>
      <c r="K20" s="161">
        <v>42349</v>
      </c>
      <c r="L20" s="99">
        <f t="shared" si="1"/>
        <v>298080</v>
      </c>
      <c r="M20" s="160" t="s">
        <v>106</v>
      </c>
      <c r="N20" s="162" t="s">
        <v>106</v>
      </c>
    </row>
    <row r="21" spans="1:14" s="163" customFormat="1" ht="30" x14ac:dyDescent="0.25">
      <c r="A21" s="157">
        <v>19</v>
      </c>
      <c r="B21" s="158">
        <v>42335</v>
      </c>
      <c r="C21" s="159">
        <v>2943</v>
      </c>
      <c r="D21" s="202" t="s">
        <v>48</v>
      </c>
      <c r="E21" s="202" t="s">
        <v>285</v>
      </c>
      <c r="F21" s="159" t="s">
        <v>125</v>
      </c>
      <c r="G21" s="99">
        <v>312600</v>
      </c>
      <c r="H21" s="99">
        <v>11000</v>
      </c>
      <c r="I21" s="99">
        <f t="shared" si="0"/>
        <v>301600</v>
      </c>
      <c r="J21" s="174" t="s">
        <v>108</v>
      </c>
      <c r="K21" s="161">
        <v>42335</v>
      </c>
      <c r="L21" s="99">
        <f t="shared" si="1"/>
        <v>301600</v>
      </c>
      <c r="M21" s="160" t="s">
        <v>118</v>
      </c>
      <c r="N21" s="162" t="s">
        <v>304</v>
      </c>
    </row>
    <row r="22" spans="1:14" ht="18.75" x14ac:dyDescent="0.25">
      <c r="I22" s="165">
        <f>SUM(I3:I21)</f>
        <v>3442984</v>
      </c>
      <c r="L22" s="140">
        <f>SUBTOTAL(9,L5:L20)</f>
        <v>2853384</v>
      </c>
    </row>
    <row r="23" spans="1:14" x14ac:dyDescent="0.25">
      <c r="I23" s="140">
        <f>SUBTOTAL(9,I3:I21)</f>
        <v>3442984</v>
      </c>
    </row>
  </sheetData>
  <autoFilter ref="A2:N22"/>
  <mergeCells count="3">
    <mergeCell ref="A1:J1"/>
    <mergeCell ref="K1:N1"/>
    <mergeCell ref="P7:Q7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17"/>
  <sheetViews>
    <sheetView workbookViewId="0">
      <pane ySplit="2" topLeftCell="A3" activePane="bottomLeft" state="frozen"/>
      <selection pane="bottomLeft" activeCell="I19" sqref="I19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" customWidth="1"/>
    <col min="7" max="7" width="13.5703125" style="140" customWidth="1"/>
    <col min="8" max="8" width="20.5703125" style="140" customWidth="1"/>
    <col min="9" max="9" width="23.42578125" style="140" bestFit="1" customWidth="1"/>
    <col min="10" max="10" width="23.42578125" style="1" customWidth="1"/>
    <col min="11" max="11" width="12.28515625" style="2" bestFit="1" customWidth="1"/>
    <col min="12" max="12" width="12.28515625" style="140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8" customFormat="1" ht="24" customHeight="1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8"/>
      <c r="J1" s="239"/>
      <c r="K1" s="237" t="s">
        <v>101</v>
      </c>
      <c r="L1" s="238"/>
      <c r="M1" s="238"/>
      <c r="N1" s="239"/>
    </row>
    <row r="2" spans="1:18" s="3" customFormat="1" ht="45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127" t="s">
        <v>107</v>
      </c>
      <c r="K2" s="11" t="s">
        <v>102</v>
      </c>
      <c r="L2" s="5" t="s">
        <v>103</v>
      </c>
      <c r="M2" s="4" t="s">
        <v>104</v>
      </c>
      <c r="N2" s="127" t="s">
        <v>105</v>
      </c>
      <c r="Q2" s="1"/>
    </row>
    <row r="3" spans="1:18" s="203" customFormat="1" ht="28.5" customHeight="1" x14ac:dyDescent="0.25">
      <c r="A3" s="157">
        <v>2</v>
      </c>
      <c r="B3" s="158">
        <v>42340</v>
      </c>
      <c r="C3" s="210">
        <v>2944</v>
      </c>
      <c r="D3" s="160" t="s">
        <v>50</v>
      </c>
      <c r="E3" s="9" t="s">
        <v>49</v>
      </c>
      <c r="F3" s="71" t="s">
        <v>227</v>
      </c>
      <c r="G3" s="99">
        <v>238200</v>
      </c>
      <c r="H3" s="99">
        <v>0</v>
      </c>
      <c r="I3" s="99">
        <f t="shared" ref="I3:I15" si="0">G3-H3</f>
        <v>238200</v>
      </c>
      <c r="J3" s="174" t="s">
        <v>132</v>
      </c>
      <c r="K3" s="161">
        <v>42347</v>
      </c>
      <c r="L3" s="99">
        <f t="shared" ref="L3:L15" si="1">I3</f>
        <v>238200</v>
      </c>
      <c r="M3" s="160" t="s">
        <v>118</v>
      </c>
      <c r="N3" s="162" t="s">
        <v>292</v>
      </c>
      <c r="O3" s="163"/>
      <c r="P3" s="163"/>
      <c r="Q3" s="163"/>
    </row>
    <row r="4" spans="1:18" s="203" customFormat="1" ht="15" customHeight="1" x14ac:dyDescent="0.25">
      <c r="A4" s="157">
        <v>5</v>
      </c>
      <c r="B4" s="158">
        <v>42342</v>
      </c>
      <c r="C4" s="210">
        <v>2945</v>
      </c>
      <c r="D4" s="202" t="s">
        <v>59</v>
      </c>
      <c r="E4" s="202" t="s">
        <v>49</v>
      </c>
      <c r="F4" s="71" t="s">
        <v>227</v>
      </c>
      <c r="G4" s="99">
        <v>163200</v>
      </c>
      <c r="H4" s="99">
        <v>0</v>
      </c>
      <c r="I4" s="99">
        <f t="shared" si="0"/>
        <v>163200</v>
      </c>
      <c r="J4" s="174" t="s">
        <v>132</v>
      </c>
      <c r="K4" s="161">
        <v>42353</v>
      </c>
      <c r="L4" s="99">
        <f t="shared" si="1"/>
        <v>163200</v>
      </c>
      <c r="M4" s="160" t="s">
        <v>118</v>
      </c>
      <c r="N4" s="162" t="s">
        <v>306</v>
      </c>
      <c r="O4" s="163"/>
      <c r="P4" s="163"/>
      <c r="Q4" s="163"/>
    </row>
    <row r="5" spans="1:18" s="203" customFormat="1" ht="15" customHeight="1" x14ac:dyDescent="0.25">
      <c r="A5" s="157">
        <v>6</v>
      </c>
      <c r="B5" s="158">
        <v>42342</v>
      </c>
      <c r="C5" s="213">
        <v>2946</v>
      </c>
      <c r="D5" s="202" t="s">
        <v>52</v>
      </c>
      <c r="E5" s="202" t="s">
        <v>211</v>
      </c>
      <c r="F5" s="213" t="s">
        <v>113</v>
      </c>
      <c r="G5" s="99">
        <v>453300</v>
      </c>
      <c r="H5" s="99">
        <v>0</v>
      </c>
      <c r="I5" s="99">
        <f t="shared" si="0"/>
        <v>453300</v>
      </c>
      <c r="J5" s="174" t="s">
        <v>132</v>
      </c>
      <c r="K5" s="161">
        <v>42349</v>
      </c>
      <c r="L5" s="99">
        <f t="shared" si="1"/>
        <v>453300</v>
      </c>
      <c r="M5" s="160" t="s">
        <v>106</v>
      </c>
      <c r="N5" s="162" t="s">
        <v>106</v>
      </c>
      <c r="O5" s="163"/>
      <c r="P5" s="163"/>
      <c r="Q5" s="163"/>
    </row>
    <row r="6" spans="1:18" s="155" customFormat="1" ht="15" customHeight="1" x14ac:dyDescent="0.25">
      <c r="A6" s="157">
        <v>15</v>
      </c>
      <c r="B6" s="151">
        <v>42353</v>
      </c>
      <c r="C6" s="53">
        <v>2947</v>
      </c>
      <c r="D6" s="152" t="s">
        <v>28</v>
      </c>
      <c r="E6" s="152" t="s">
        <v>28</v>
      </c>
      <c r="F6" s="53" t="s">
        <v>125</v>
      </c>
      <c r="G6" s="136">
        <v>0</v>
      </c>
      <c r="H6" s="136">
        <v>0</v>
      </c>
      <c r="I6" s="136">
        <f t="shared" si="0"/>
        <v>0</v>
      </c>
      <c r="J6" s="167" t="s">
        <v>28</v>
      </c>
      <c r="K6" s="153" t="s">
        <v>28</v>
      </c>
      <c r="L6" s="136">
        <f>I6</f>
        <v>0</v>
      </c>
      <c r="M6" s="152" t="s">
        <v>28</v>
      </c>
      <c r="N6" s="154" t="s">
        <v>28</v>
      </c>
      <c r="P6" s="152"/>
      <c r="Q6" s="152"/>
      <c r="R6" s="156"/>
    </row>
    <row r="7" spans="1:18" s="163" customFormat="1" x14ac:dyDescent="0.25">
      <c r="A7" s="157">
        <v>16</v>
      </c>
      <c r="B7" s="158">
        <v>42353</v>
      </c>
      <c r="C7" s="210">
        <v>2948</v>
      </c>
      <c r="D7" s="160" t="s">
        <v>74</v>
      </c>
      <c r="E7" s="160" t="s">
        <v>35</v>
      </c>
      <c r="F7" s="210" t="s">
        <v>125</v>
      </c>
      <c r="G7" s="99">
        <v>169200</v>
      </c>
      <c r="H7" s="99">
        <v>14900</v>
      </c>
      <c r="I7" s="99">
        <f t="shared" si="0"/>
        <v>154300</v>
      </c>
      <c r="J7" s="174" t="s">
        <v>132</v>
      </c>
      <c r="K7" s="161">
        <v>42374</v>
      </c>
      <c r="L7" s="99">
        <f t="shared" si="1"/>
        <v>154300</v>
      </c>
      <c r="M7" s="160" t="s">
        <v>106</v>
      </c>
      <c r="N7" s="162" t="s">
        <v>106</v>
      </c>
    </row>
    <row r="8" spans="1:18" s="163" customFormat="1" x14ac:dyDescent="0.25">
      <c r="A8" s="157">
        <v>17</v>
      </c>
      <c r="B8" s="158">
        <v>42353</v>
      </c>
      <c r="C8" s="210">
        <v>2949</v>
      </c>
      <c r="D8" s="160" t="s">
        <v>34</v>
      </c>
      <c r="E8" s="160" t="s">
        <v>35</v>
      </c>
      <c r="F8" s="210" t="s">
        <v>125</v>
      </c>
      <c r="G8" s="99">
        <v>101850</v>
      </c>
      <c r="H8" s="99">
        <v>0</v>
      </c>
      <c r="I8" s="99">
        <f t="shared" si="0"/>
        <v>101850</v>
      </c>
      <c r="J8" s="174" t="s">
        <v>132</v>
      </c>
      <c r="K8" s="161">
        <v>42374</v>
      </c>
      <c r="L8" s="99">
        <f t="shared" si="1"/>
        <v>101850</v>
      </c>
      <c r="M8" s="160" t="s">
        <v>106</v>
      </c>
      <c r="N8" s="162" t="s">
        <v>106</v>
      </c>
    </row>
    <row r="9" spans="1:18" s="163" customFormat="1" x14ac:dyDescent="0.25">
      <c r="A9" s="157">
        <v>18</v>
      </c>
      <c r="B9" s="158">
        <v>42354</v>
      </c>
      <c r="C9" s="210">
        <v>2950</v>
      </c>
      <c r="D9" s="160" t="s">
        <v>258</v>
      </c>
      <c r="E9" s="160" t="s">
        <v>258</v>
      </c>
      <c r="F9" s="210" t="s">
        <v>125</v>
      </c>
      <c r="G9" s="99">
        <v>417300</v>
      </c>
      <c r="H9" s="99">
        <v>36600</v>
      </c>
      <c r="I9" s="99">
        <f t="shared" si="0"/>
        <v>380700</v>
      </c>
      <c r="J9" s="174" t="s">
        <v>132</v>
      </c>
      <c r="K9" s="161">
        <v>42394</v>
      </c>
      <c r="L9" s="99">
        <f t="shared" si="1"/>
        <v>380700</v>
      </c>
      <c r="M9" s="160" t="s">
        <v>118</v>
      </c>
      <c r="N9" s="162" t="s">
        <v>309</v>
      </c>
    </row>
    <row r="10" spans="1:18" s="163" customFormat="1" ht="30" customHeight="1" x14ac:dyDescent="0.25">
      <c r="A10" s="157">
        <v>19</v>
      </c>
      <c r="B10" s="158">
        <v>42354</v>
      </c>
      <c r="C10" s="210">
        <v>2951</v>
      </c>
      <c r="D10" s="160" t="s">
        <v>50</v>
      </c>
      <c r="E10" s="160" t="s">
        <v>49</v>
      </c>
      <c r="F10" s="210" t="s">
        <v>125</v>
      </c>
      <c r="G10" s="99">
        <v>480000</v>
      </c>
      <c r="H10" s="99">
        <v>0</v>
      </c>
      <c r="I10" s="99">
        <f t="shared" si="0"/>
        <v>480000</v>
      </c>
      <c r="J10" s="174" t="s">
        <v>132</v>
      </c>
      <c r="K10" s="161">
        <v>42362</v>
      </c>
      <c r="L10" s="99">
        <f t="shared" si="1"/>
        <v>480000</v>
      </c>
      <c r="M10" s="160" t="s">
        <v>118</v>
      </c>
      <c r="N10" s="162" t="s">
        <v>305</v>
      </c>
    </row>
    <row r="11" spans="1:18" s="163" customFormat="1" ht="15" customHeight="1" x14ac:dyDescent="0.25">
      <c r="A11" s="157">
        <v>23</v>
      </c>
      <c r="B11" s="158">
        <v>42361</v>
      </c>
      <c r="C11" s="210">
        <v>2952</v>
      </c>
      <c r="D11" s="160" t="s">
        <v>26</v>
      </c>
      <c r="E11" s="160" t="s">
        <v>27</v>
      </c>
      <c r="F11" s="210" t="s">
        <v>125</v>
      </c>
      <c r="G11" s="99">
        <v>153300</v>
      </c>
      <c r="H11" s="99">
        <v>0</v>
      </c>
      <c r="I11" s="99">
        <f t="shared" si="0"/>
        <v>153300</v>
      </c>
      <c r="J11" s="174" t="s">
        <v>132</v>
      </c>
      <c r="K11" s="161">
        <v>42388</v>
      </c>
      <c r="L11" s="99">
        <f t="shared" si="1"/>
        <v>153300</v>
      </c>
      <c r="M11" s="160" t="s">
        <v>118</v>
      </c>
      <c r="N11" s="162" t="s">
        <v>307</v>
      </c>
    </row>
    <row r="12" spans="1:18" s="163" customFormat="1" ht="30" customHeight="1" x14ac:dyDescent="0.25">
      <c r="A12" s="157">
        <v>24</v>
      </c>
      <c r="B12" s="158">
        <v>42361</v>
      </c>
      <c r="C12" s="210">
        <v>2953</v>
      </c>
      <c r="D12" s="160" t="s">
        <v>59</v>
      </c>
      <c r="E12" s="160" t="s">
        <v>49</v>
      </c>
      <c r="F12" s="210" t="s">
        <v>125</v>
      </c>
      <c r="G12" s="99">
        <v>304200</v>
      </c>
      <c r="H12" s="99">
        <v>10647</v>
      </c>
      <c r="I12" s="99">
        <f t="shared" si="0"/>
        <v>293553</v>
      </c>
      <c r="J12" s="174" t="s">
        <v>132</v>
      </c>
      <c r="K12" s="161">
        <v>42369</v>
      </c>
      <c r="L12" s="99">
        <f t="shared" si="1"/>
        <v>293553</v>
      </c>
      <c r="M12" s="160" t="s">
        <v>118</v>
      </c>
      <c r="N12" s="162" t="s">
        <v>308</v>
      </c>
    </row>
    <row r="13" spans="1:18" s="163" customFormat="1" x14ac:dyDescent="0.25">
      <c r="A13" s="157">
        <v>25</v>
      </c>
      <c r="B13" s="158">
        <v>42361</v>
      </c>
      <c r="C13" s="212">
        <v>2954</v>
      </c>
      <c r="D13" s="160" t="s">
        <v>71</v>
      </c>
      <c r="E13" s="160" t="s">
        <v>35</v>
      </c>
      <c r="F13" s="210" t="s">
        <v>125</v>
      </c>
      <c r="G13" s="99">
        <v>264000</v>
      </c>
      <c r="H13" s="99">
        <v>0</v>
      </c>
      <c r="I13" s="99">
        <f t="shared" si="0"/>
        <v>264000</v>
      </c>
      <c r="J13" s="174" t="s">
        <v>132</v>
      </c>
      <c r="K13" s="161">
        <v>42376</v>
      </c>
      <c r="L13" s="99">
        <f t="shared" si="1"/>
        <v>264000</v>
      </c>
      <c r="M13" s="160" t="s">
        <v>106</v>
      </c>
      <c r="N13" s="162" t="s">
        <v>106</v>
      </c>
    </row>
    <row r="14" spans="1:18" s="163" customFormat="1" ht="30" customHeight="1" x14ac:dyDescent="0.25">
      <c r="A14" s="157">
        <v>26</v>
      </c>
      <c r="B14" s="158">
        <v>42361</v>
      </c>
      <c r="C14" s="212">
        <v>2955</v>
      </c>
      <c r="D14" s="160" t="s">
        <v>48</v>
      </c>
      <c r="E14" s="160" t="s">
        <v>49</v>
      </c>
      <c r="F14" s="210" t="s">
        <v>125</v>
      </c>
      <c r="G14" s="99">
        <v>222000</v>
      </c>
      <c r="H14" s="99">
        <v>0</v>
      </c>
      <c r="I14" s="99">
        <f t="shared" si="0"/>
        <v>222000</v>
      </c>
      <c r="J14" s="174" t="s">
        <v>132</v>
      </c>
      <c r="K14" s="161"/>
      <c r="L14" s="99">
        <f t="shared" si="1"/>
        <v>222000</v>
      </c>
      <c r="M14" s="160" t="s">
        <v>118</v>
      </c>
      <c r="N14" s="162"/>
    </row>
    <row r="15" spans="1:18" s="222" customFormat="1" ht="15" customHeight="1" x14ac:dyDescent="0.25">
      <c r="A15" s="214">
        <v>27</v>
      </c>
      <c r="B15" s="215">
        <v>42361</v>
      </c>
      <c r="C15" s="216">
        <v>2956</v>
      </c>
      <c r="D15" s="217" t="s">
        <v>52</v>
      </c>
      <c r="E15" s="217" t="s">
        <v>211</v>
      </c>
      <c r="F15" s="216" t="s">
        <v>125</v>
      </c>
      <c r="G15" s="218">
        <v>276600</v>
      </c>
      <c r="H15" s="218">
        <v>0</v>
      </c>
      <c r="I15" s="218">
        <f t="shared" si="0"/>
        <v>276600</v>
      </c>
      <c r="J15" s="219" t="s">
        <v>132</v>
      </c>
      <c r="K15" s="220"/>
      <c r="L15" s="218">
        <f t="shared" si="1"/>
        <v>276600</v>
      </c>
      <c r="M15" s="217" t="s">
        <v>118</v>
      </c>
      <c r="N15" s="221"/>
    </row>
    <row r="16" spans="1:18" ht="21" x14ac:dyDescent="0.25">
      <c r="I16" s="236">
        <f>SUM(I3:I15)</f>
        <v>3181003</v>
      </c>
    </row>
    <row r="17" spans="9:9" x14ac:dyDescent="0.25">
      <c r="I17" s="140">
        <f>SUBTOTAL(9,I3:I15)</f>
        <v>3181003</v>
      </c>
    </row>
  </sheetData>
  <autoFilter ref="A2:N16"/>
  <mergeCells count="2">
    <mergeCell ref="A1:J1"/>
    <mergeCell ref="K1:N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showGridLines="0" zoomScale="120" zoomScaleNormal="120" workbookViewId="0">
      <pane xSplit="2" ySplit="2" topLeftCell="L43" activePane="bottomRight" state="frozen"/>
      <selection pane="topRight" activeCell="C1" sqref="C1"/>
      <selection pane="bottomLeft" activeCell="A3" sqref="A3"/>
      <selection pane="bottomRight" activeCell="B79" sqref="B79"/>
    </sheetView>
  </sheetViews>
  <sheetFormatPr baseColWidth="10" defaultRowHeight="15.75" x14ac:dyDescent="0.25"/>
  <cols>
    <col min="1" max="1" width="4.7109375" style="56" customWidth="1"/>
    <col min="2" max="2" width="35.28515625" style="83" customWidth="1"/>
    <col min="3" max="3" width="13" style="180" bestFit="1" customWidth="1"/>
    <col min="4" max="4" width="13" style="191" bestFit="1" customWidth="1"/>
    <col min="5" max="5" width="13" style="180" bestFit="1" customWidth="1"/>
    <col min="6" max="6" width="13" style="191" bestFit="1" customWidth="1"/>
    <col min="7" max="7" width="13" style="180" bestFit="1" customWidth="1"/>
    <col min="8" max="8" width="13" style="191" bestFit="1" customWidth="1"/>
    <col min="9" max="9" width="13" style="180" bestFit="1" customWidth="1"/>
    <col min="10" max="10" width="13" style="191" bestFit="1" customWidth="1"/>
    <col min="11" max="11" width="13.28515625" style="180" bestFit="1" customWidth="1"/>
    <col min="12" max="12" width="11.5703125" style="192" bestFit="1" customWidth="1"/>
    <col min="13" max="13" width="13" style="181" bestFit="1" customWidth="1"/>
    <col min="14" max="14" width="11.7109375" style="192" bestFit="1" customWidth="1"/>
    <col min="15" max="15" width="15.7109375" style="182" bestFit="1" customWidth="1"/>
    <col min="16" max="16" width="12.85546875" customWidth="1"/>
  </cols>
  <sheetData>
    <row r="1" spans="1:16" s="183" customFormat="1" ht="20.25" thickTop="1" thickBot="1" x14ac:dyDescent="0.3">
      <c r="A1" s="246" t="s">
        <v>262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8"/>
    </row>
    <row r="2" spans="1:16" s="184" customFormat="1" ht="16.5" thickTop="1" x14ac:dyDescent="0.25">
      <c r="A2" s="197" t="s">
        <v>9</v>
      </c>
      <c r="B2" s="224" t="s">
        <v>3</v>
      </c>
      <c r="C2" s="225" t="s">
        <v>240</v>
      </c>
      <c r="D2" s="225" t="s">
        <v>241</v>
      </c>
      <c r="E2" s="225" t="s">
        <v>242</v>
      </c>
      <c r="F2" s="225" t="s">
        <v>243</v>
      </c>
      <c r="G2" s="225" t="s">
        <v>244</v>
      </c>
      <c r="H2" s="225" t="s">
        <v>245</v>
      </c>
      <c r="I2" s="225" t="s">
        <v>246</v>
      </c>
      <c r="J2" s="225" t="s">
        <v>247</v>
      </c>
      <c r="K2" s="225" t="s">
        <v>248</v>
      </c>
      <c r="L2" s="225" t="s">
        <v>259</v>
      </c>
      <c r="M2" s="225" t="s">
        <v>260</v>
      </c>
      <c r="N2" s="225" t="s">
        <v>261</v>
      </c>
      <c r="O2" s="226" t="s">
        <v>263</v>
      </c>
      <c r="P2" s="211"/>
    </row>
    <row r="3" spans="1:16" s="188" customFormat="1" x14ac:dyDescent="0.25">
      <c r="A3" s="185">
        <v>1</v>
      </c>
      <c r="B3" s="227" t="s">
        <v>249</v>
      </c>
      <c r="C3" s="186">
        <v>0</v>
      </c>
      <c r="D3" s="190">
        <v>0</v>
      </c>
      <c r="E3" s="186">
        <v>0</v>
      </c>
      <c r="F3" s="190">
        <v>0</v>
      </c>
      <c r="G3" s="186">
        <v>0</v>
      </c>
      <c r="H3" s="190">
        <v>0</v>
      </c>
      <c r="I3" s="186">
        <v>0</v>
      </c>
      <c r="J3" s="190">
        <v>0</v>
      </c>
      <c r="K3" s="186">
        <v>0</v>
      </c>
      <c r="L3" s="190">
        <v>0</v>
      </c>
      <c r="M3" s="186">
        <v>0</v>
      </c>
      <c r="N3" s="190">
        <v>0</v>
      </c>
      <c r="O3" s="187">
        <f t="shared" ref="O3:O34" si="0">SUM(C3:N3)</f>
        <v>0</v>
      </c>
    </row>
    <row r="4" spans="1:16" s="188" customFormat="1" x14ac:dyDescent="0.25">
      <c r="A4" s="185">
        <v>2</v>
      </c>
      <c r="B4" s="227" t="s">
        <v>65</v>
      </c>
      <c r="C4" s="186">
        <v>0</v>
      </c>
      <c r="D4" s="190">
        <v>155100</v>
      </c>
      <c r="E4" s="186">
        <v>0</v>
      </c>
      <c r="F4" s="190">
        <v>204600</v>
      </c>
      <c r="G4" s="186">
        <v>0</v>
      </c>
      <c r="H4" s="190">
        <v>90600</v>
      </c>
      <c r="I4" s="186">
        <v>0</v>
      </c>
      <c r="J4" s="190">
        <v>0</v>
      </c>
      <c r="K4" s="186">
        <v>0</v>
      </c>
      <c r="L4" s="190">
        <v>0</v>
      </c>
      <c r="M4" s="186">
        <v>0</v>
      </c>
      <c r="N4" s="190">
        <v>0</v>
      </c>
      <c r="O4" s="187">
        <f t="shared" si="0"/>
        <v>450300</v>
      </c>
    </row>
    <row r="5" spans="1:16" s="188" customFormat="1" x14ac:dyDescent="0.25">
      <c r="A5" s="185">
        <v>3</v>
      </c>
      <c r="B5" s="227" t="s">
        <v>95</v>
      </c>
      <c r="C5" s="186">
        <v>0</v>
      </c>
      <c r="D5" s="190">
        <v>0</v>
      </c>
      <c r="E5" s="186">
        <v>0</v>
      </c>
      <c r="F5" s="190">
        <v>0</v>
      </c>
      <c r="G5" s="186">
        <v>0</v>
      </c>
      <c r="H5" s="190">
        <v>0</v>
      </c>
      <c r="I5" s="186">
        <v>65400</v>
      </c>
      <c r="J5" s="190">
        <v>0</v>
      </c>
      <c r="K5" s="186">
        <v>0</v>
      </c>
      <c r="L5" s="190">
        <v>0</v>
      </c>
      <c r="M5" s="186">
        <v>0</v>
      </c>
      <c r="N5" s="190">
        <v>0</v>
      </c>
      <c r="O5" s="187">
        <f t="shared" si="0"/>
        <v>65400</v>
      </c>
    </row>
    <row r="6" spans="1:16" s="188" customFormat="1" x14ac:dyDescent="0.25">
      <c r="A6" s="185">
        <v>4</v>
      </c>
      <c r="B6" s="227" t="s">
        <v>71</v>
      </c>
      <c r="C6" s="186">
        <v>0</v>
      </c>
      <c r="D6" s="190">
        <v>0</v>
      </c>
      <c r="E6" s="186">
        <v>1434000</v>
      </c>
      <c r="F6" s="190">
        <v>399900</v>
      </c>
      <c r="G6" s="186">
        <v>270400</v>
      </c>
      <c r="H6" s="190">
        <v>0</v>
      </c>
      <c r="I6" s="186">
        <v>318400</v>
      </c>
      <c r="J6" s="190">
        <v>178750</v>
      </c>
      <c r="K6" s="186">
        <v>326388</v>
      </c>
      <c r="L6" s="190">
        <v>253800</v>
      </c>
      <c r="M6" s="186">
        <v>152004</v>
      </c>
      <c r="N6" s="190">
        <v>264000</v>
      </c>
      <c r="O6" s="187">
        <f t="shared" si="0"/>
        <v>3597642</v>
      </c>
    </row>
    <row r="7" spans="1:16" s="188" customFormat="1" x14ac:dyDescent="0.25">
      <c r="A7" s="185">
        <v>5</v>
      </c>
      <c r="B7" s="227" t="s">
        <v>34</v>
      </c>
      <c r="C7" s="186">
        <v>247800</v>
      </c>
      <c r="D7" s="190">
        <v>0</v>
      </c>
      <c r="E7" s="186">
        <v>653400</v>
      </c>
      <c r="F7" s="190">
        <v>200100</v>
      </c>
      <c r="G7" s="186">
        <v>308400</v>
      </c>
      <c r="H7" s="190">
        <v>0</v>
      </c>
      <c r="I7" s="186">
        <v>442236</v>
      </c>
      <c r="J7" s="190">
        <v>383593</v>
      </c>
      <c r="K7" s="186">
        <v>341700</v>
      </c>
      <c r="L7" s="190">
        <v>470100</v>
      </c>
      <c r="M7" s="186">
        <v>298080</v>
      </c>
      <c r="N7" s="190">
        <v>101850</v>
      </c>
      <c r="O7" s="187">
        <f t="shared" si="0"/>
        <v>3447259</v>
      </c>
    </row>
    <row r="8" spans="1:16" s="188" customFormat="1" x14ac:dyDescent="0.25">
      <c r="A8" s="185">
        <v>6</v>
      </c>
      <c r="B8" s="227" t="s">
        <v>74</v>
      </c>
      <c r="C8" s="186">
        <v>0</v>
      </c>
      <c r="D8" s="190">
        <v>0</v>
      </c>
      <c r="E8" s="186">
        <v>20400</v>
      </c>
      <c r="F8" s="190">
        <v>0</v>
      </c>
      <c r="G8" s="186">
        <v>0</v>
      </c>
      <c r="H8" s="190">
        <v>0</v>
      </c>
      <c r="I8" s="186">
        <v>159600</v>
      </c>
      <c r="J8" s="190">
        <v>153000</v>
      </c>
      <c r="K8" s="186">
        <v>137400</v>
      </c>
      <c r="L8" s="190">
        <v>279300</v>
      </c>
      <c r="M8" s="186">
        <v>183300</v>
      </c>
      <c r="N8" s="190">
        <v>154300</v>
      </c>
      <c r="O8" s="187">
        <f t="shared" si="0"/>
        <v>1087300</v>
      </c>
    </row>
    <row r="9" spans="1:16" s="188" customFormat="1" x14ac:dyDescent="0.25">
      <c r="A9" s="185">
        <v>7</v>
      </c>
      <c r="B9" s="228" t="s">
        <v>250</v>
      </c>
      <c r="C9" s="186">
        <v>0</v>
      </c>
      <c r="D9" s="190">
        <v>0</v>
      </c>
      <c r="E9" s="186">
        <v>0</v>
      </c>
      <c r="F9" s="190">
        <v>0</v>
      </c>
      <c r="G9" s="186">
        <v>0</v>
      </c>
      <c r="H9" s="190">
        <v>0</v>
      </c>
      <c r="I9" s="186">
        <v>0</v>
      </c>
      <c r="J9" s="190">
        <v>219400</v>
      </c>
      <c r="K9" s="186">
        <v>0</v>
      </c>
      <c r="L9" s="190">
        <v>0</v>
      </c>
      <c r="M9" s="186">
        <v>0</v>
      </c>
      <c r="N9" s="190">
        <v>0</v>
      </c>
      <c r="O9" s="187">
        <f t="shared" si="0"/>
        <v>219400</v>
      </c>
    </row>
    <row r="10" spans="1:16" s="188" customFormat="1" x14ac:dyDescent="0.25">
      <c r="A10" s="185">
        <v>8</v>
      </c>
      <c r="B10" s="227" t="s">
        <v>84</v>
      </c>
      <c r="C10" s="186">
        <v>0</v>
      </c>
      <c r="D10" s="190">
        <v>0</v>
      </c>
      <c r="E10" s="186">
        <v>0</v>
      </c>
      <c r="F10" s="190">
        <v>0</v>
      </c>
      <c r="G10" s="186">
        <v>156000</v>
      </c>
      <c r="H10" s="190">
        <v>131400</v>
      </c>
      <c r="I10" s="186">
        <v>141600</v>
      </c>
      <c r="J10" s="190">
        <v>0</v>
      </c>
      <c r="K10" s="186">
        <v>0</v>
      </c>
      <c r="L10" s="190">
        <v>0</v>
      </c>
      <c r="M10" s="186">
        <v>0</v>
      </c>
      <c r="N10" s="190">
        <v>0</v>
      </c>
      <c r="O10" s="187">
        <f t="shared" si="0"/>
        <v>429000</v>
      </c>
    </row>
    <row r="11" spans="1:16" s="188" customFormat="1" x14ac:dyDescent="0.25">
      <c r="A11" s="185">
        <v>9</v>
      </c>
      <c r="B11" s="227" t="s">
        <v>64</v>
      </c>
      <c r="C11" s="186">
        <v>0</v>
      </c>
      <c r="D11" s="190">
        <v>124000</v>
      </c>
      <c r="E11" s="186">
        <v>238700</v>
      </c>
      <c r="F11" s="190">
        <v>104000</v>
      </c>
      <c r="G11" s="186">
        <v>209600</v>
      </c>
      <c r="H11" s="190">
        <v>0</v>
      </c>
      <c r="I11" s="186">
        <v>129600</v>
      </c>
      <c r="J11" s="190">
        <v>100400</v>
      </c>
      <c r="K11" s="186">
        <v>133800</v>
      </c>
      <c r="L11" s="190">
        <v>0</v>
      </c>
      <c r="M11" s="186">
        <v>0</v>
      </c>
      <c r="N11" s="190">
        <v>0</v>
      </c>
      <c r="O11" s="187">
        <f t="shared" si="0"/>
        <v>1040100</v>
      </c>
    </row>
    <row r="12" spans="1:16" s="188" customFormat="1" x14ac:dyDescent="0.25">
      <c r="A12" s="185">
        <v>10</v>
      </c>
      <c r="B12" s="227" t="s">
        <v>32</v>
      </c>
      <c r="C12" s="186">
        <v>283200</v>
      </c>
      <c r="D12" s="190">
        <v>466200</v>
      </c>
      <c r="E12" s="186">
        <v>736200</v>
      </c>
      <c r="F12" s="190">
        <v>496200</v>
      </c>
      <c r="G12" s="186">
        <v>502000</v>
      </c>
      <c r="H12" s="190">
        <v>405400</v>
      </c>
      <c r="I12" s="186">
        <v>496000</v>
      </c>
      <c r="J12" s="190">
        <v>248000</v>
      </c>
      <c r="K12" s="186">
        <v>0</v>
      </c>
      <c r="L12" s="190">
        <v>0</v>
      </c>
      <c r="M12" s="186">
        <v>0</v>
      </c>
      <c r="N12" s="190">
        <v>0</v>
      </c>
      <c r="O12" s="187">
        <f t="shared" si="0"/>
        <v>3633200</v>
      </c>
    </row>
    <row r="13" spans="1:16" s="188" customFormat="1" x14ac:dyDescent="0.25">
      <c r="A13" s="185">
        <v>11</v>
      </c>
      <c r="B13" s="227" t="s">
        <v>94</v>
      </c>
      <c r="C13" s="186">
        <v>0</v>
      </c>
      <c r="D13" s="190">
        <v>0</v>
      </c>
      <c r="E13" s="186">
        <v>0</v>
      </c>
      <c r="F13" s="190">
        <v>0</v>
      </c>
      <c r="G13" s="186">
        <v>0</v>
      </c>
      <c r="H13" s="190">
        <v>0</v>
      </c>
      <c r="I13" s="186">
        <v>350100</v>
      </c>
      <c r="J13" s="190">
        <v>0</v>
      </c>
      <c r="K13" s="186">
        <v>167400</v>
      </c>
      <c r="L13" s="190">
        <v>0</v>
      </c>
      <c r="M13" s="186">
        <v>0</v>
      </c>
      <c r="N13" s="190">
        <v>0</v>
      </c>
      <c r="O13" s="187">
        <f t="shared" si="0"/>
        <v>517500</v>
      </c>
    </row>
    <row r="14" spans="1:16" s="188" customFormat="1" x14ac:dyDescent="0.25">
      <c r="A14" s="185">
        <v>12</v>
      </c>
      <c r="B14" s="227" t="s">
        <v>251</v>
      </c>
      <c r="C14" s="186">
        <v>0</v>
      </c>
      <c r="D14" s="190">
        <v>0</v>
      </c>
      <c r="E14" s="186">
        <v>0</v>
      </c>
      <c r="F14" s="190">
        <v>0</v>
      </c>
      <c r="G14" s="186">
        <v>1277400</v>
      </c>
      <c r="H14" s="190">
        <v>858300</v>
      </c>
      <c r="I14" s="186">
        <v>532200</v>
      </c>
      <c r="J14" s="190">
        <v>206100</v>
      </c>
      <c r="K14" s="186">
        <v>0</v>
      </c>
      <c r="L14" s="190">
        <v>0</v>
      </c>
      <c r="M14" s="186">
        <v>246600</v>
      </c>
      <c r="N14" s="190">
        <v>0</v>
      </c>
      <c r="O14" s="187">
        <f t="shared" si="0"/>
        <v>3120600</v>
      </c>
    </row>
    <row r="15" spans="1:16" s="188" customFormat="1" x14ac:dyDescent="0.25">
      <c r="A15" s="185">
        <v>13</v>
      </c>
      <c r="B15" s="227" t="s">
        <v>75</v>
      </c>
      <c r="C15" s="186">
        <v>0</v>
      </c>
      <c r="D15" s="190">
        <v>0</v>
      </c>
      <c r="E15" s="186">
        <v>0</v>
      </c>
      <c r="F15" s="190">
        <v>520200</v>
      </c>
      <c r="G15" s="186">
        <v>0</v>
      </c>
      <c r="H15" s="190">
        <v>242100</v>
      </c>
      <c r="I15" s="186">
        <v>171000</v>
      </c>
      <c r="J15" s="190">
        <v>0</v>
      </c>
      <c r="K15" s="186">
        <v>0</v>
      </c>
      <c r="L15" s="190">
        <v>0</v>
      </c>
      <c r="M15" s="186">
        <v>0</v>
      </c>
      <c r="N15" s="190">
        <v>0</v>
      </c>
      <c r="O15" s="187">
        <f t="shared" si="0"/>
        <v>933300</v>
      </c>
    </row>
    <row r="16" spans="1:16" s="188" customFormat="1" x14ac:dyDescent="0.25">
      <c r="A16" s="185">
        <v>14</v>
      </c>
      <c r="B16" s="227" t="s">
        <v>77</v>
      </c>
      <c r="C16" s="186">
        <v>0</v>
      </c>
      <c r="D16" s="190">
        <v>0</v>
      </c>
      <c r="E16" s="186">
        <v>0</v>
      </c>
      <c r="F16" s="190">
        <v>50400</v>
      </c>
      <c r="G16" s="186">
        <v>365100</v>
      </c>
      <c r="H16" s="190">
        <v>502500</v>
      </c>
      <c r="I16" s="186">
        <v>326800</v>
      </c>
      <c r="J16" s="190">
        <v>304800</v>
      </c>
      <c r="K16" s="186">
        <v>0</v>
      </c>
      <c r="L16" s="190">
        <v>0</v>
      </c>
      <c r="M16" s="186">
        <v>0</v>
      </c>
      <c r="N16" s="190">
        <v>0</v>
      </c>
      <c r="O16" s="187">
        <f t="shared" si="0"/>
        <v>1549600</v>
      </c>
    </row>
    <row r="17" spans="1:15" s="188" customFormat="1" x14ac:dyDescent="0.25">
      <c r="A17" s="185">
        <v>15</v>
      </c>
      <c r="B17" s="227" t="s">
        <v>10</v>
      </c>
      <c r="C17" s="186">
        <v>1377600</v>
      </c>
      <c r="D17" s="190">
        <v>971100</v>
      </c>
      <c r="E17" s="186">
        <v>950300</v>
      </c>
      <c r="F17" s="190">
        <v>1313600</v>
      </c>
      <c r="G17" s="186">
        <v>1441600</v>
      </c>
      <c r="H17" s="190">
        <v>1529700</v>
      </c>
      <c r="I17" s="186">
        <v>1121500</v>
      </c>
      <c r="J17" s="190">
        <v>513600</v>
      </c>
      <c r="K17" s="186">
        <v>0</v>
      </c>
      <c r="L17" s="190">
        <v>0</v>
      </c>
      <c r="M17" s="186">
        <v>227100</v>
      </c>
      <c r="N17" s="190">
        <v>0</v>
      </c>
      <c r="O17" s="187">
        <f t="shared" si="0"/>
        <v>9446100</v>
      </c>
    </row>
    <row r="18" spans="1:15" s="188" customFormat="1" x14ac:dyDescent="0.25">
      <c r="A18" s="185">
        <v>16</v>
      </c>
      <c r="B18" s="227" t="s">
        <v>25</v>
      </c>
      <c r="C18" s="186">
        <v>166200</v>
      </c>
      <c r="D18" s="190">
        <v>178800</v>
      </c>
      <c r="E18" s="186">
        <v>70200</v>
      </c>
      <c r="F18" s="190">
        <v>118800</v>
      </c>
      <c r="G18" s="186">
        <v>0</v>
      </c>
      <c r="H18" s="190">
        <v>233900</v>
      </c>
      <c r="I18" s="186">
        <v>244600</v>
      </c>
      <c r="J18" s="190">
        <v>0</v>
      </c>
      <c r="K18" s="186">
        <v>0</v>
      </c>
      <c r="L18" s="190">
        <v>0</v>
      </c>
      <c r="M18" s="186">
        <v>0</v>
      </c>
      <c r="N18" s="190">
        <v>0</v>
      </c>
      <c r="O18" s="187">
        <f t="shared" si="0"/>
        <v>1012500</v>
      </c>
    </row>
    <row r="19" spans="1:15" s="188" customFormat="1" x14ac:dyDescent="0.25">
      <c r="A19" s="185">
        <v>17</v>
      </c>
      <c r="B19" s="81" t="s">
        <v>15</v>
      </c>
      <c r="C19" s="186">
        <v>1220000</v>
      </c>
      <c r="D19" s="190">
        <v>1200000</v>
      </c>
      <c r="E19" s="186">
        <v>0</v>
      </c>
      <c r="F19" s="190">
        <v>0</v>
      </c>
      <c r="G19" s="186">
        <v>0</v>
      </c>
      <c r="H19" s="190">
        <v>0</v>
      </c>
      <c r="I19" s="186">
        <v>0</v>
      </c>
      <c r="J19" s="190">
        <v>0</v>
      </c>
      <c r="K19" s="186">
        <v>0</v>
      </c>
      <c r="L19" s="190">
        <v>0</v>
      </c>
      <c r="M19" s="186">
        <v>0</v>
      </c>
      <c r="N19" s="190">
        <v>0</v>
      </c>
      <c r="O19" s="187">
        <f t="shared" si="0"/>
        <v>2420000</v>
      </c>
    </row>
    <row r="20" spans="1:15" s="188" customFormat="1" x14ac:dyDescent="0.25">
      <c r="A20" s="185">
        <v>18</v>
      </c>
      <c r="B20" s="81" t="s">
        <v>90</v>
      </c>
      <c r="C20" s="186">
        <v>0</v>
      </c>
      <c r="D20" s="190">
        <v>0</v>
      </c>
      <c r="E20" s="186">
        <v>0</v>
      </c>
      <c r="F20" s="190">
        <v>0</v>
      </c>
      <c r="G20" s="186">
        <v>0</v>
      </c>
      <c r="H20" s="190">
        <v>260700</v>
      </c>
      <c r="I20" s="186">
        <v>0</v>
      </c>
      <c r="J20" s="190">
        <v>0</v>
      </c>
      <c r="K20" s="186">
        <v>0</v>
      </c>
      <c r="L20" s="190">
        <v>0</v>
      </c>
      <c r="M20" s="186">
        <v>0</v>
      </c>
      <c r="N20" s="190">
        <v>0</v>
      </c>
      <c r="O20" s="187">
        <f t="shared" si="0"/>
        <v>260700</v>
      </c>
    </row>
    <row r="21" spans="1:15" s="188" customFormat="1" x14ac:dyDescent="0.25">
      <c r="A21" s="185">
        <v>19</v>
      </c>
      <c r="B21" s="227" t="s">
        <v>44</v>
      </c>
      <c r="C21" s="186">
        <v>107100</v>
      </c>
      <c r="D21" s="190">
        <v>0</v>
      </c>
      <c r="E21" s="186">
        <v>130300</v>
      </c>
      <c r="F21" s="190">
        <v>124500</v>
      </c>
      <c r="G21" s="186">
        <v>0</v>
      </c>
      <c r="H21" s="190">
        <v>112200</v>
      </c>
      <c r="I21" s="186">
        <v>144600</v>
      </c>
      <c r="J21" s="190">
        <v>103600</v>
      </c>
      <c r="K21" s="186">
        <v>0</v>
      </c>
      <c r="L21" s="190">
        <v>0</v>
      </c>
      <c r="M21" s="186">
        <v>0</v>
      </c>
      <c r="N21" s="190">
        <v>0</v>
      </c>
      <c r="O21" s="187">
        <f t="shared" si="0"/>
        <v>722300</v>
      </c>
    </row>
    <row r="22" spans="1:15" s="188" customFormat="1" x14ac:dyDescent="0.25">
      <c r="A22" s="185">
        <v>20</v>
      </c>
      <c r="B22" s="227" t="s">
        <v>70</v>
      </c>
      <c r="C22" s="186">
        <v>0</v>
      </c>
      <c r="D22" s="190">
        <v>48000</v>
      </c>
      <c r="E22" s="186">
        <v>73400</v>
      </c>
      <c r="F22" s="190">
        <v>0</v>
      </c>
      <c r="G22" s="186">
        <v>0</v>
      </c>
      <c r="H22" s="190">
        <v>68000</v>
      </c>
      <c r="I22" s="186">
        <v>72600</v>
      </c>
      <c r="J22" s="190">
        <v>0</v>
      </c>
      <c r="K22" s="186">
        <v>0</v>
      </c>
      <c r="L22" s="190">
        <v>0</v>
      </c>
      <c r="M22" s="186">
        <v>0</v>
      </c>
      <c r="N22" s="190">
        <v>0</v>
      </c>
      <c r="O22" s="187">
        <f t="shared" si="0"/>
        <v>262000</v>
      </c>
    </row>
    <row r="23" spans="1:15" s="188" customFormat="1" x14ac:dyDescent="0.25">
      <c r="A23" s="185">
        <v>21</v>
      </c>
      <c r="B23" s="227" t="s">
        <v>100</v>
      </c>
      <c r="C23" s="186">
        <v>0</v>
      </c>
      <c r="D23" s="190">
        <v>0</v>
      </c>
      <c r="E23" s="186">
        <v>0</v>
      </c>
      <c r="F23" s="190">
        <v>0</v>
      </c>
      <c r="G23" s="186">
        <v>0</v>
      </c>
      <c r="H23" s="190">
        <v>0</v>
      </c>
      <c r="I23" s="186">
        <v>245700</v>
      </c>
      <c r="J23" s="190">
        <v>445500</v>
      </c>
      <c r="K23" s="186">
        <v>0</v>
      </c>
      <c r="L23" s="190">
        <v>0</v>
      </c>
      <c r="M23" s="186">
        <v>0</v>
      </c>
      <c r="N23" s="190">
        <v>0</v>
      </c>
      <c r="O23" s="187">
        <f t="shared" si="0"/>
        <v>691200</v>
      </c>
    </row>
    <row r="24" spans="1:15" s="188" customFormat="1" x14ac:dyDescent="0.25">
      <c r="A24" s="185">
        <v>22</v>
      </c>
      <c r="B24" s="227" t="s">
        <v>37</v>
      </c>
      <c r="C24" s="186">
        <v>326700</v>
      </c>
      <c r="D24" s="190">
        <v>205200</v>
      </c>
      <c r="E24" s="186">
        <v>0</v>
      </c>
      <c r="F24" s="190">
        <v>307200</v>
      </c>
      <c r="G24" s="186">
        <v>247600</v>
      </c>
      <c r="H24" s="190">
        <v>224400</v>
      </c>
      <c r="I24" s="186">
        <v>434400</v>
      </c>
      <c r="J24" s="190">
        <v>212950</v>
      </c>
      <c r="K24" s="186">
        <v>486760</v>
      </c>
      <c r="L24" s="190">
        <v>0</v>
      </c>
      <c r="M24" s="186">
        <v>0</v>
      </c>
      <c r="N24" s="190">
        <v>0</v>
      </c>
      <c r="O24" s="187">
        <f t="shared" si="0"/>
        <v>2445210</v>
      </c>
    </row>
    <row r="25" spans="1:15" s="188" customFormat="1" x14ac:dyDescent="0.25">
      <c r="A25" s="185">
        <v>23</v>
      </c>
      <c r="B25" s="227" t="s">
        <v>36</v>
      </c>
      <c r="C25" s="186">
        <v>215100</v>
      </c>
      <c r="D25" s="190">
        <v>265200</v>
      </c>
      <c r="E25" s="186">
        <v>0</v>
      </c>
      <c r="F25" s="190">
        <v>292500</v>
      </c>
      <c r="G25" s="186">
        <v>227400</v>
      </c>
      <c r="H25" s="190">
        <v>332400</v>
      </c>
      <c r="I25" s="186">
        <v>385200</v>
      </c>
      <c r="J25" s="190">
        <v>290050</v>
      </c>
      <c r="K25" s="186">
        <v>547240</v>
      </c>
      <c r="L25" s="190">
        <v>0</v>
      </c>
      <c r="M25" s="186">
        <v>0</v>
      </c>
      <c r="N25" s="190">
        <v>0</v>
      </c>
      <c r="O25" s="187">
        <f t="shared" si="0"/>
        <v>2555090</v>
      </c>
    </row>
    <row r="26" spans="1:15" s="188" customFormat="1" x14ac:dyDescent="0.25">
      <c r="A26" s="185">
        <v>24</v>
      </c>
      <c r="B26" s="227" t="s">
        <v>206</v>
      </c>
      <c r="C26" s="186">
        <v>0</v>
      </c>
      <c r="D26" s="190">
        <v>0</v>
      </c>
      <c r="E26" s="186">
        <v>0</v>
      </c>
      <c r="F26" s="190">
        <v>0</v>
      </c>
      <c r="G26" s="186">
        <v>0</v>
      </c>
      <c r="H26" s="190">
        <v>0</v>
      </c>
      <c r="I26" s="186">
        <v>0</v>
      </c>
      <c r="J26" s="190">
        <v>1079000</v>
      </c>
      <c r="K26" s="186">
        <v>0</v>
      </c>
      <c r="L26" s="190">
        <v>0</v>
      </c>
      <c r="M26" s="186">
        <v>0</v>
      </c>
      <c r="N26" s="190">
        <v>0</v>
      </c>
      <c r="O26" s="187">
        <f t="shared" si="0"/>
        <v>1079000</v>
      </c>
    </row>
    <row r="27" spans="1:15" s="188" customFormat="1" x14ac:dyDescent="0.25">
      <c r="A27" s="185">
        <v>25</v>
      </c>
      <c r="B27" s="227" t="s">
        <v>126</v>
      </c>
      <c r="C27" s="186">
        <v>0</v>
      </c>
      <c r="D27" s="190">
        <v>0</v>
      </c>
      <c r="E27" s="186">
        <v>0</v>
      </c>
      <c r="F27" s="190">
        <v>0</v>
      </c>
      <c r="G27" s="186">
        <v>0</v>
      </c>
      <c r="H27" s="190">
        <v>0</v>
      </c>
      <c r="I27" s="229">
        <v>0</v>
      </c>
      <c r="J27" s="230">
        <v>0</v>
      </c>
      <c r="K27" s="229">
        <v>0</v>
      </c>
      <c r="L27" s="194">
        <v>0</v>
      </c>
      <c r="M27" s="195">
        <v>0</v>
      </c>
      <c r="N27" s="194">
        <v>0</v>
      </c>
      <c r="O27" s="196">
        <f t="shared" si="0"/>
        <v>0</v>
      </c>
    </row>
    <row r="28" spans="1:15" s="188" customFormat="1" x14ac:dyDescent="0.25">
      <c r="A28" s="185">
        <v>26</v>
      </c>
      <c r="B28" s="227" t="s">
        <v>252</v>
      </c>
      <c r="C28" s="186">
        <v>0</v>
      </c>
      <c r="D28" s="190">
        <v>0</v>
      </c>
      <c r="E28" s="186">
        <v>0</v>
      </c>
      <c r="F28" s="190">
        <v>0</v>
      </c>
      <c r="G28" s="186">
        <v>0</v>
      </c>
      <c r="H28" s="190">
        <v>0</v>
      </c>
      <c r="I28" s="186">
        <v>0</v>
      </c>
      <c r="J28" s="190">
        <v>0</v>
      </c>
      <c r="K28" s="186">
        <v>0</v>
      </c>
      <c r="L28" s="190">
        <v>0</v>
      </c>
      <c r="M28" s="186">
        <v>0</v>
      </c>
      <c r="N28" s="190">
        <v>0</v>
      </c>
      <c r="O28" s="187">
        <f t="shared" si="0"/>
        <v>0</v>
      </c>
    </row>
    <row r="29" spans="1:15" s="188" customFormat="1" x14ac:dyDescent="0.25">
      <c r="A29" s="185">
        <v>27</v>
      </c>
      <c r="B29" s="227" t="s">
        <v>63</v>
      </c>
      <c r="C29" s="186">
        <v>0</v>
      </c>
      <c r="D29" s="190">
        <v>115300</v>
      </c>
      <c r="E29" s="186">
        <v>0</v>
      </c>
      <c r="F29" s="190">
        <v>0</v>
      </c>
      <c r="G29" s="186">
        <v>60600</v>
      </c>
      <c r="H29" s="190">
        <v>0</v>
      </c>
      <c r="I29" s="186">
        <v>87300</v>
      </c>
      <c r="J29" s="190">
        <v>0</v>
      </c>
      <c r="K29" s="186">
        <v>0</v>
      </c>
      <c r="L29" s="190">
        <v>0</v>
      </c>
      <c r="M29" s="186">
        <v>0</v>
      </c>
      <c r="N29" s="190">
        <v>0</v>
      </c>
      <c r="O29" s="187">
        <f t="shared" si="0"/>
        <v>263200</v>
      </c>
    </row>
    <row r="30" spans="1:15" s="188" customFormat="1" x14ac:dyDescent="0.25">
      <c r="A30" s="185">
        <v>28</v>
      </c>
      <c r="B30" s="227" t="s">
        <v>161</v>
      </c>
      <c r="C30" s="186">
        <v>0</v>
      </c>
      <c r="D30" s="190">
        <v>0</v>
      </c>
      <c r="E30" s="186">
        <v>0</v>
      </c>
      <c r="F30" s="190">
        <v>0</v>
      </c>
      <c r="G30" s="186">
        <v>0</v>
      </c>
      <c r="H30" s="190">
        <v>0</v>
      </c>
      <c r="I30" s="186">
        <v>0</v>
      </c>
      <c r="J30" s="190">
        <v>212900</v>
      </c>
      <c r="K30" s="186">
        <v>0</v>
      </c>
      <c r="L30" s="190">
        <v>0</v>
      </c>
      <c r="M30" s="186">
        <v>0</v>
      </c>
      <c r="N30" s="190">
        <v>0</v>
      </c>
      <c r="O30" s="187">
        <f t="shared" si="0"/>
        <v>212900</v>
      </c>
    </row>
    <row r="31" spans="1:15" s="188" customFormat="1" x14ac:dyDescent="0.25">
      <c r="A31" s="185">
        <v>29</v>
      </c>
      <c r="B31" s="227" t="s">
        <v>38</v>
      </c>
      <c r="C31" s="186">
        <v>942700</v>
      </c>
      <c r="D31" s="190">
        <v>972400</v>
      </c>
      <c r="E31" s="186">
        <v>1038800</v>
      </c>
      <c r="F31" s="190">
        <v>993400</v>
      </c>
      <c r="G31" s="186">
        <v>1326600</v>
      </c>
      <c r="H31" s="190">
        <v>843400</v>
      </c>
      <c r="I31" s="186">
        <v>1376200</v>
      </c>
      <c r="J31" s="190">
        <v>385000</v>
      </c>
      <c r="K31" s="186">
        <v>0</v>
      </c>
      <c r="L31" s="190">
        <v>0</v>
      </c>
      <c r="M31" s="186">
        <v>0</v>
      </c>
      <c r="N31" s="190">
        <v>0</v>
      </c>
      <c r="O31" s="187">
        <f t="shared" si="0"/>
        <v>7878500</v>
      </c>
    </row>
    <row r="32" spans="1:15" s="188" customFormat="1" x14ac:dyDescent="0.25">
      <c r="A32" s="185">
        <v>30</v>
      </c>
      <c r="B32" s="227" t="s">
        <v>253</v>
      </c>
      <c r="C32" s="186">
        <v>0</v>
      </c>
      <c r="D32" s="190">
        <v>302400</v>
      </c>
      <c r="E32" s="186">
        <v>271500</v>
      </c>
      <c r="F32" s="190">
        <v>247700</v>
      </c>
      <c r="G32" s="186">
        <v>156600</v>
      </c>
      <c r="H32" s="190">
        <v>335232</v>
      </c>
      <c r="I32" s="186">
        <v>286100</v>
      </c>
      <c r="J32" s="190">
        <v>0</v>
      </c>
      <c r="K32" s="186">
        <v>0</v>
      </c>
      <c r="L32" s="190">
        <v>0</v>
      </c>
      <c r="M32" s="186">
        <v>0</v>
      </c>
      <c r="N32" s="190">
        <v>0</v>
      </c>
      <c r="O32" s="187">
        <f t="shared" si="0"/>
        <v>1599532</v>
      </c>
    </row>
    <row r="33" spans="1:15" s="188" customFormat="1" x14ac:dyDescent="0.25">
      <c r="A33" s="185">
        <v>31</v>
      </c>
      <c r="B33" s="227" t="s">
        <v>12</v>
      </c>
      <c r="C33" s="186">
        <v>110000</v>
      </c>
      <c r="D33" s="190">
        <v>330000</v>
      </c>
      <c r="E33" s="186">
        <v>220000</v>
      </c>
      <c r="F33" s="190">
        <v>110000</v>
      </c>
      <c r="G33" s="186">
        <v>220000</v>
      </c>
      <c r="H33" s="190">
        <v>220000</v>
      </c>
      <c r="I33" s="186">
        <v>220000</v>
      </c>
      <c r="J33" s="190">
        <v>220000</v>
      </c>
      <c r="K33" s="186">
        <v>110000</v>
      </c>
      <c r="L33" s="190">
        <v>110000</v>
      </c>
      <c r="M33" s="186">
        <v>0</v>
      </c>
      <c r="N33" s="190">
        <v>0</v>
      </c>
      <c r="O33" s="187">
        <f t="shared" si="0"/>
        <v>1870000</v>
      </c>
    </row>
    <row r="34" spans="1:15" s="188" customFormat="1" x14ac:dyDescent="0.25">
      <c r="A34" s="185">
        <v>32</v>
      </c>
      <c r="B34" s="227" t="s">
        <v>13</v>
      </c>
      <c r="C34" s="186">
        <v>120000</v>
      </c>
      <c r="D34" s="190">
        <v>0</v>
      </c>
      <c r="E34" s="186">
        <v>0</v>
      </c>
      <c r="F34" s="190">
        <v>0</v>
      </c>
      <c r="G34" s="186">
        <v>0</v>
      </c>
      <c r="H34" s="190">
        <v>60000</v>
      </c>
      <c r="I34" s="186">
        <v>120000</v>
      </c>
      <c r="J34" s="190">
        <v>60000</v>
      </c>
      <c r="K34" s="186">
        <v>60000</v>
      </c>
      <c r="L34" s="190">
        <v>0</v>
      </c>
      <c r="M34" s="186">
        <v>0</v>
      </c>
      <c r="N34" s="190">
        <v>0</v>
      </c>
      <c r="O34" s="187">
        <f t="shared" si="0"/>
        <v>420000</v>
      </c>
    </row>
    <row r="35" spans="1:15" s="188" customFormat="1" x14ac:dyDescent="0.25">
      <c r="A35" s="185">
        <v>33</v>
      </c>
      <c r="B35" s="227" t="s">
        <v>236</v>
      </c>
      <c r="C35" s="186">
        <v>0</v>
      </c>
      <c r="D35" s="190">
        <v>0</v>
      </c>
      <c r="E35" s="186">
        <v>0</v>
      </c>
      <c r="F35" s="190">
        <v>0</v>
      </c>
      <c r="G35" s="186">
        <v>0</v>
      </c>
      <c r="H35" s="190">
        <v>50000</v>
      </c>
      <c r="I35" s="186">
        <v>0</v>
      </c>
      <c r="J35" s="190">
        <v>0</v>
      </c>
      <c r="K35" s="186">
        <v>0</v>
      </c>
      <c r="L35" s="190">
        <v>0</v>
      </c>
      <c r="M35" s="186">
        <v>0</v>
      </c>
      <c r="N35" s="190">
        <v>0</v>
      </c>
      <c r="O35" s="187">
        <f t="shared" ref="O35:O66" si="1">SUM(C35:N35)</f>
        <v>50000</v>
      </c>
    </row>
    <row r="36" spans="1:15" s="188" customFormat="1" x14ac:dyDescent="0.25">
      <c r="A36" s="185">
        <v>34</v>
      </c>
      <c r="B36" s="227" t="s">
        <v>274</v>
      </c>
      <c r="C36" s="186">
        <v>0</v>
      </c>
      <c r="D36" s="190">
        <v>0</v>
      </c>
      <c r="E36" s="186">
        <v>0</v>
      </c>
      <c r="F36" s="190">
        <v>0</v>
      </c>
      <c r="G36" s="186">
        <v>0</v>
      </c>
      <c r="H36" s="190">
        <v>0</v>
      </c>
      <c r="I36" s="186">
        <v>0</v>
      </c>
      <c r="J36" s="190">
        <v>18000</v>
      </c>
      <c r="K36" s="186">
        <v>0</v>
      </c>
      <c r="L36" s="190">
        <v>0</v>
      </c>
      <c r="M36" s="186">
        <v>0</v>
      </c>
      <c r="N36" s="190">
        <v>0</v>
      </c>
      <c r="O36" s="187">
        <f t="shared" si="1"/>
        <v>18000</v>
      </c>
    </row>
    <row r="37" spans="1:15" s="188" customFormat="1" x14ac:dyDescent="0.25">
      <c r="A37" s="185">
        <v>35</v>
      </c>
      <c r="B37" s="227" t="s">
        <v>223</v>
      </c>
      <c r="C37" s="186">
        <v>0</v>
      </c>
      <c r="D37" s="190">
        <v>0</v>
      </c>
      <c r="E37" s="186">
        <v>0</v>
      </c>
      <c r="F37" s="190">
        <v>0</v>
      </c>
      <c r="G37" s="186">
        <v>0</v>
      </c>
      <c r="H37" s="190">
        <v>0</v>
      </c>
      <c r="I37" s="186">
        <v>0</v>
      </c>
      <c r="J37" s="190">
        <v>70100</v>
      </c>
      <c r="K37" s="186">
        <v>0</v>
      </c>
      <c r="L37" s="190">
        <v>0</v>
      </c>
      <c r="M37" s="186">
        <v>0</v>
      </c>
      <c r="N37" s="190">
        <v>0</v>
      </c>
      <c r="O37" s="187">
        <f t="shared" si="1"/>
        <v>70100</v>
      </c>
    </row>
    <row r="38" spans="1:15" s="188" customFormat="1" x14ac:dyDescent="0.25">
      <c r="A38" s="185">
        <v>36</v>
      </c>
      <c r="B38" s="227" t="s">
        <v>66</v>
      </c>
      <c r="C38" s="186">
        <v>0</v>
      </c>
      <c r="D38" s="190">
        <v>600000</v>
      </c>
      <c r="E38" s="186">
        <v>0</v>
      </c>
      <c r="F38" s="190">
        <v>0</v>
      </c>
      <c r="G38" s="186">
        <v>0</v>
      </c>
      <c r="H38" s="190">
        <v>0</v>
      </c>
      <c r="I38" s="186">
        <v>0</v>
      </c>
      <c r="J38" s="190">
        <v>0</v>
      </c>
      <c r="K38" s="186">
        <v>0</v>
      </c>
      <c r="L38" s="190">
        <v>0</v>
      </c>
      <c r="M38" s="186">
        <v>0</v>
      </c>
      <c r="N38" s="190">
        <v>0</v>
      </c>
      <c r="O38" s="187">
        <f t="shared" si="1"/>
        <v>600000</v>
      </c>
    </row>
    <row r="39" spans="1:15" s="188" customFormat="1" x14ac:dyDescent="0.25">
      <c r="A39" s="185">
        <v>37</v>
      </c>
      <c r="B39" s="227" t="s">
        <v>22</v>
      </c>
      <c r="C39" s="186">
        <v>1341200</v>
      </c>
      <c r="D39" s="190">
        <v>1801900</v>
      </c>
      <c r="E39" s="186">
        <v>1704400</v>
      </c>
      <c r="F39" s="190">
        <v>1934200</v>
      </c>
      <c r="G39" s="186">
        <v>1056800</v>
      </c>
      <c r="H39" s="190">
        <v>1923430</v>
      </c>
      <c r="I39" s="186">
        <v>1199420</v>
      </c>
      <c r="J39" s="190">
        <v>1669390</v>
      </c>
      <c r="K39" s="186">
        <v>345800</v>
      </c>
      <c r="L39" s="190">
        <v>0</v>
      </c>
      <c r="M39" s="186">
        <v>0</v>
      </c>
      <c r="N39" s="190">
        <v>0</v>
      </c>
      <c r="O39" s="187">
        <f t="shared" si="1"/>
        <v>12976540</v>
      </c>
    </row>
    <row r="40" spans="1:15" s="188" customFormat="1" x14ac:dyDescent="0.25">
      <c r="A40" s="185">
        <v>38</v>
      </c>
      <c r="B40" s="227" t="s">
        <v>254</v>
      </c>
      <c r="C40" s="186">
        <v>0</v>
      </c>
      <c r="D40" s="190">
        <v>0</v>
      </c>
      <c r="E40" s="186">
        <v>0</v>
      </c>
      <c r="F40" s="190">
        <v>0</v>
      </c>
      <c r="G40" s="186">
        <v>0</v>
      </c>
      <c r="H40" s="190">
        <v>0</v>
      </c>
      <c r="I40" s="186">
        <v>122400</v>
      </c>
      <c r="J40" s="190">
        <v>148100</v>
      </c>
      <c r="K40" s="186">
        <v>0</v>
      </c>
      <c r="L40" s="190">
        <v>0</v>
      </c>
      <c r="M40" s="186">
        <v>0</v>
      </c>
      <c r="N40" s="190">
        <v>0</v>
      </c>
      <c r="O40" s="187">
        <f t="shared" si="1"/>
        <v>270500</v>
      </c>
    </row>
    <row r="41" spans="1:15" s="188" customFormat="1" x14ac:dyDescent="0.25">
      <c r="A41" s="185">
        <v>39</v>
      </c>
      <c r="B41" s="227" t="s">
        <v>293</v>
      </c>
      <c r="C41" s="186">
        <v>0</v>
      </c>
      <c r="D41" s="190">
        <v>0</v>
      </c>
      <c r="E41" s="186">
        <v>0</v>
      </c>
      <c r="F41" s="190">
        <v>0</v>
      </c>
      <c r="G41" s="186">
        <v>0</v>
      </c>
      <c r="H41" s="190">
        <v>0</v>
      </c>
      <c r="I41" s="186">
        <v>0</v>
      </c>
      <c r="J41" s="190">
        <v>29000</v>
      </c>
      <c r="K41" s="186">
        <v>0</v>
      </c>
      <c r="L41" s="190">
        <v>0</v>
      </c>
      <c r="M41" s="186">
        <v>0</v>
      </c>
      <c r="N41" s="190">
        <v>0</v>
      </c>
      <c r="O41" s="187">
        <f t="shared" si="1"/>
        <v>29000</v>
      </c>
    </row>
    <row r="42" spans="1:15" s="188" customFormat="1" x14ac:dyDescent="0.25">
      <c r="A42" s="185">
        <v>40</v>
      </c>
      <c r="B42" s="227" t="s">
        <v>40</v>
      </c>
      <c r="C42" s="186">
        <v>60000</v>
      </c>
      <c r="D42" s="190">
        <v>0</v>
      </c>
      <c r="E42" s="186">
        <v>0</v>
      </c>
      <c r="F42" s="190">
        <v>66000</v>
      </c>
      <c r="G42" s="186">
        <v>0</v>
      </c>
      <c r="H42" s="190">
        <v>0</v>
      </c>
      <c r="I42" s="186">
        <v>122100</v>
      </c>
      <c r="J42" s="190">
        <v>0</v>
      </c>
      <c r="K42" s="186">
        <v>0</v>
      </c>
      <c r="L42" s="190">
        <v>0</v>
      </c>
      <c r="M42" s="186">
        <v>0</v>
      </c>
      <c r="N42" s="190">
        <v>0</v>
      </c>
      <c r="O42" s="187">
        <f t="shared" si="1"/>
        <v>248100</v>
      </c>
    </row>
    <row r="43" spans="1:15" s="188" customFormat="1" x14ac:dyDescent="0.25">
      <c r="A43" s="185">
        <v>41</v>
      </c>
      <c r="B43" s="227" t="s">
        <v>294</v>
      </c>
      <c r="C43" s="186">
        <v>0</v>
      </c>
      <c r="D43" s="190">
        <v>0</v>
      </c>
      <c r="E43" s="186">
        <v>0</v>
      </c>
      <c r="F43" s="190">
        <v>0</v>
      </c>
      <c r="G43" s="186">
        <v>0</v>
      </c>
      <c r="H43" s="190">
        <v>0</v>
      </c>
      <c r="I43" s="186">
        <v>0</v>
      </c>
      <c r="J43" s="190">
        <v>27000</v>
      </c>
      <c r="K43" s="186">
        <v>0</v>
      </c>
      <c r="L43" s="190">
        <v>0</v>
      </c>
      <c r="M43" s="186">
        <v>0</v>
      </c>
      <c r="N43" s="190">
        <v>0</v>
      </c>
      <c r="O43" s="187">
        <f t="shared" si="1"/>
        <v>27000</v>
      </c>
    </row>
    <row r="44" spans="1:15" s="188" customFormat="1" x14ac:dyDescent="0.25">
      <c r="A44" s="185">
        <v>42</v>
      </c>
      <c r="B44" s="227" t="s">
        <v>68</v>
      </c>
      <c r="C44" s="186">
        <v>0</v>
      </c>
      <c r="D44" s="190">
        <v>600000</v>
      </c>
      <c r="E44" s="186">
        <v>0</v>
      </c>
      <c r="F44" s="190">
        <v>0</v>
      </c>
      <c r="G44" s="186">
        <v>0</v>
      </c>
      <c r="H44" s="190">
        <v>0</v>
      </c>
      <c r="I44" s="186">
        <v>0</v>
      </c>
      <c r="J44" s="190">
        <v>0</v>
      </c>
      <c r="K44" s="186">
        <v>0</v>
      </c>
      <c r="L44" s="190">
        <v>0</v>
      </c>
      <c r="M44" s="186">
        <v>0</v>
      </c>
      <c r="N44" s="190">
        <v>0</v>
      </c>
      <c r="O44" s="187">
        <f t="shared" si="1"/>
        <v>600000</v>
      </c>
    </row>
    <row r="45" spans="1:15" s="188" customFormat="1" x14ac:dyDescent="0.25">
      <c r="A45" s="185">
        <v>43</v>
      </c>
      <c r="B45" s="227" t="s">
        <v>73</v>
      </c>
      <c r="C45" s="186">
        <v>0</v>
      </c>
      <c r="D45" s="190">
        <v>0</v>
      </c>
      <c r="E45" s="186">
        <v>218600</v>
      </c>
      <c r="F45" s="190">
        <v>82000</v>
      </c>
      <c r="G45" s="186">
        <v>117600</v>
      </c>
      <c r="H45" s="190">
        <v>64200</v>
      </c>
      <c r="I45" s="186">
        <v>203100</v>
      </c>
      <c r="J45" s="190">
        <v>75000</v>
      </c>
      <c r="K45" s="186">
        <v>0</v>
      </c>
      <c r="L45" s="190">
        <v>0</v>
      </c>
      <c r="M45" s="186">
        <v>0</v>
      </c>
      <c r="N45" s="190">
        <v>0</v>
      </c>
      <c r="O45" s="187">
        <f t="shared" si="1"/>
        <v>760500</v>
      </c>
    </row>
    <row r="46" spans="1:15" s="188" customFormat="1" x14ac:dyDescent="0.25">
      <c r="A46" s="185">
        <v>44</v>
      </c>
      <c r="B46" s="81" t="s">
        <v>16</v>
      </c>
      <c r="C46" s="186">
        <v>1220000</v>
      </c>
      <c r="D46" s="190">
        <v>600000</v>
      </c>
      <c r="E46" s="186">
        <v>0</v>
      </c>
      <c r="F46" s="190">
        <v>0</v>
      </c>
      <c r="G46" s="186">
        <v>0</v>
      </c>
      <c r="H46" s="190">
        <v>0</v>
      </c>
      <c r="I46" s="186">
        <v>0</v>
      </c>
      <c r="J46" s="190">
        <v>0</v>
      </c>
      <c r="K46" s="186">
        <v>0</v>
      </c>
      <c r="L46" s="190">
        <v>0</v>
      </c>
      <c r="M46" s="186">
        <v>0</v>
      </c>
      <c r="N46" s="190">
        <v>0</v>
      </c>
      <c r="O46" s="187">
        <f t="shared" si="1"/>
        <v>1820000</v>
      </c>
    </row>
    <row r="47" spans="1:15" s="188" customFormat="1" x14ac:dyDescent="0.25">
      <c r="A47" s="185">
        <v>45</v>
      </c>
      <c r="B47" s="81" t="s">
        <v>69</v>
      </c>
      <c r="C47" s="186">
        <v>0</v>
      </c>
      <c r="D47" s="190">
        <v>271200</v>
      </c>
      <c r="E47" s="186">
        <v>120600</v>
      </c>
      <c r="F47" s="190">
        <v>71400</v>
      </c>
      <c r="G47" s="186">
        <v>75400</v>
      </c>
      <c r="H47" s="190">
        <v>0</v>
      </c>
      <c r="I47" s="186">
        <v>0</v>
      </c>
      <c r="J47" s="190">
        <v>0</v>
      </c>
      <c r="K47" s="186">
        <v>0</v>
      </c>
      <c r="L47" s="190">
        <v>0</v>
      </c>
      <c r="M47" s="186">
        <v>0</v>
      </c>
      <c r="N47" s="190">
        <v>0</v>
      </c>
      <c r="O47" s="187">
        <f t="shared" si="1"/>
        <v>538600</v>
      </c>
    </row>
    <row r="48" spans="1:15" s="188" customFormat="1" x14ac:dyDescent="0.25">
      <c r="A48" s="185">
        <v>46</v>
      </c>
      <c r="B48" s="227" t="s">
        <v>255</v>
      </c>
      <c r="C48" s="186">
        <v>0</v>
      </c>
      <c r="D48" s="190">
        <v>0</v>
      </c>
      <c r="E48" s="186">
        <v>0</v>
      </c>
      <c r="F48" s="190">
        <v>0</v>
      </c>
      <c r="G48" s="186">
        <v>0</v>
      </c>
      <c r="H48" s="190">
        <v>0</v>
      </c>
      <c r="I48" s="186">
        <v>0</v>
      </c>
      <c r="J48" s="190">
        <v>0</v>
      </c>
      <c r="K48" s="186">
        <v>0</v>
      </c>
      <c r="L48" s="190">
        <v>0</v>
      </c>
      <c r="M48" s="186">
        <v>0</v>
      </c>
      <c r="N48" s="190">
        <v>0</v>
      </c>
      <c r="O48" s="187">
        <f t="shared" si="1"/>
        <v>0</v>
      </c>
    </row>
    <row r="49" spans="1:16" s="188" customFormat="1" x14ac:dyDescent="0.25">
      <c r="A49" s="185">
        <v>47</v>
      </c>
      <c r="B49" s="227" t="s">
        <v>39</v>
      </c>
      <c r="C49" s="186">
        <v>543000</v>
      </c>
      <c r="D49" s="190">
        <v>1709000</v>
      </c>
      <c r="E49" s="186">
        <v>1131400</v>
      </c>
      <c r="F49" s="190">
        <v>962000</v>
      </c>
      <c r="G49" s="186">
        <v>1117200</v>
      </c>
      <c r="H49" s="190">
        <v>805500</v>
      </c>
      <c r="I49" s="186">
        <v>1316800</v>
      </c>
      <c r="J49" s="190">
        <v>1106000</v>
      </c>
      <c r="K49" s="186">
        <v>0</v>
      </c>
      <c r="L49" s="190">
        <v>289000</v>
      </c>
      <c r="M49" s="186">
        <v>0</v>
      </c>
      <c r="N49" s="190">
        <v>0</v>
      </c>
      <c r="O49" s="187">
        <f t="shared" si="1"/>
        <v>8979900</v>
      </c>
    </row>
    <row r="50" spans="1:16" s="188" customFormat="1" x14ac:dyDescent="0.25">
      <c r="A50" s="185">
        <v>48</v>
      </c>
      <c r="B50" s="227" t="s">
        <v>97</v>
      </c>
      <c r="C50" s="186">
        <v>0</v>
      </c>
      <c r="D50" s="190">
        <v>0</v>
      </c>
      <c r="E50" s="186">
        <v>0</v>
      </c>
      <c r="F50" s="190">
        <v>0</v>
      </c>
      <c r="G50" s="186">
        <v>0</v>
      </c>
      <c r="H50" s="190">
        <v>0</v>
      </c>
      <c r="I50" s="186">
        <v>107100</v>
      </c>
      <c r="J50" s="190">
        <v>0</v>
      </c>
      <c r="K50" s="186">
        <v>0</v>
      </c>
      <c r="L50" s="190">
        <v>0</v>
      </c>
      <c r="M50" s="186">
        <v>0</v>
      </c>
      <c r="N50" s="190">
        <v>0</v>
      </c>
      <c r="O50" s="187">
        <f t="shared" si="1"/>
        <v>107100</v>
      </c>
    </row>
    <row r="51" spans="1:16" s="188" customFormat="1" x14ac:dyDescent="0.25">
      <c r="A51" s="185">
        <v>49</v>
      </c>
      <c r="B51" s="227" t="s">
        <v>98</v>
      </c>
      <c r="C51" s="186">
        <v>0</v>
      </c>
      <c r="D51" s="190">
        <v>0</v>
      </c>
      <c r="E51" s="186">
        <v>0</v>
      </c>
      <c r="F51" s="190">
        <v>0</v>
      </c>
      <c r="G51" s="186">
        <v>0</v>
      </c>
      <c r="H51" s="190">
        <v>0</v>
      </c>
      <c r="I51" s="186">
        <v>80400</v>
      </c>
      <c r="J51" s="190">
        <v>0</v>
      </c>
      <c r="K51" s="186">
        <v>0</v>
      </c>
      <c r="L51" s="190">
        <v>0</v>
      </c>
      <c r="M51" s="186">
        <v>0</v>
      </c>
      <c r="N51" s="190">
        <v>0</v>
      </c>
      <c r="O51" s="187">
        <f t="shared" si="1"/>
        <v>80400</v>
      </c>
    </row>
    <row r="52" spans="1:16" s="188" customFormat="1" x14ac:dyDescent="0.25">
      <c r="A52" s="185">
        <v>50</v>
      </c>
      <c r="B52" s="227" t="s">
        <v>42</v>
      </c>
      <c r="C52" s="186">
        <v>61300</v>
      </c>
      <c r="D52" s="190">
        <v>0</v>
      </c>
      <c r="E52" s="186">
        <v>53600</v>
      </c>
      <c r="F52" s="190">
        <v>33300</v>
      </c>
      <c r="G52" s="186">
        <v>0</v>
      </c>
      <c r="H52" s="190">
        <v>0</v>
      </c>
      <c r="I52" s="186">
        <v>0</v>
      </c>
      <c r="J52" s="190">
        <v>0</v>
      </c>
      <c r="K52" s="186">
        <v>0</v>
      </c>
      <c r="L52" s="190">
        <v>0</v>
      </c>
      <c r="M52" s="186">
        <v>0</v>
      </c>
      <c r="N52" s="190">
        <v>0</v>
      </c>
      <c r="O52" s="187">
        <f t="shared" si="1"/>
        <v>148200</v>
      </c>
    </row>
    <row r="53" spans="1:16" s="188" customFormat="1" x14ac:dyDescent="0.25">
      <c r="A53" s="185">
        <v>51</v>
      </c>
      <c r="B53" s="227" t="s">
        <v>167</v>
      </c>
      <c r="C53" s="186">
        <v>0</v>
      </c>
      <c r="D53" s="190">
        <v>0</v>
      </c>
      <c r="E53" s="186">
        <v>0</v>
      </c>
      <c r="F53" s="190">
        <v>0</v>
      </c>
      <c r="G53" s="186">
        <v>0</v>
      </c>
      <c r="H53" s="190">
        <v>0</v>
      </c>
      <c r="I53" s="186">
        <v>0</v>
      </c>
      <c r="J53" s="190">
        <v>68100</v>
      </c>
      <c r="K53" s="186">
        <v>0</v>
      </c>
      <c r="L53" s="190">
        <v>0</v>
      </c>
      <c r="M53" s="186">
        <v>0</v>
      </c>
      <c r="N53" s="190">
        <v>0</v>
      </c>
      <c r="O53" s="187">
        <f t="shared" si="1"/>
        <v>68100</v>
      </c>
    </row>
    <row r="54" spans="1:16" s="188" customFormat="1" x14ac:dyDescent="0.25">
      <c r="A54" s="185">
        <v>52</v>
      </c>
      <c r="B54" s="227" t="s">
        <v>60</v>
      </c>
      <c r="C54" s="186">
        <v>0</v>
      </c>
      <c r="D54" s="190">
        <v>122490</v>
      </c>
      <c r="E54" s="186">
        <v>315100</v>
      </c>
      <c r="F54" s="190">
        <v>0</v>
      </c>
      <c r="G54" s="186">
        <v>185790</v>
      </c>
      <c r="H54" s="190">
        <v>0</v>
      </c>
      <c r="I54" s="186">
        <v>0</v>
      </c>
      <c r="J54" s="190">
        <v>0</v>
      </c>
      <c r="K54" s="186">
        <v>0</v>
      </c>
      <c r="L54" s="190">
        <v>0</v>
      </c>
      <c r="M54" s="186">
        <v>0</v>
      </c>
      <c r="N54" s="190">
        <v>0</v>
      </c>
      <c r="O54" s="187">
        <f t="shared" si="1"/>
        <v>623380</v>
      </c>
      <c r="P54" s="200"/>
    </row>
    <row r="55" spans="1:16" s="188" customFormat="1" x14ac:dyDescent="0.25">
      <c r="A55" s="185">
        <v>53</v>
      </c>
      <c r="B55" s="227" t="s">
        <v>19</v>
      </c>
      <c r="C55" s="186">
        <v>1270890</v>
      </c>
      <c r="D55" s="190">
        <v>871650</v>
      </c>
      <c r="E55" s="186">
        <v>1183650</v>
      </c>
      <c r="F55" s="190">
        <v>1261200</v>
      </c>
      <c r="G55" s="186">
        <v>630000</v>
      </c>
      <c r="H55" s="190">
        <v>1315890</v>
      </c>
      <c r="I55" s="186">
        <v>1336230</v>
      </c>
      <c r="J55" s="190">
        <v>505770</v>
      </c>
      <c r="K55" s="186">
        <v>722940</v>
      </c>
      <c r="L55" s="190">
        <v>512965</v>
      </c>
      <c r="M55" s="186">
        <v>0</v>
      </c>
      <c r="N55" s="190">
        <v>0</v>
      </c>
      <c r="O55" s="187">
        <f t="shared" si="1"/>
        <v>9611185</v>
      </c>
    </row>
    <row r="56" spans="1:16" s="188" customFormat="1" x14ac:dyDescent="0.25">
      <c r="A56" s="185">
        <v>54</v>
      </c>
      <c r="B56" s="227" t="s">
        <v>61</v>
      </c>
      <c r="C56" s="186">
        <v>0</v>
      </c>
      <c r="D56" s="190">
        <v>113130</v>
      </c>
      <c r="E56" s="186">
        <v>242010</v>
      </c>
      <c r="F56" s="190">
        <v>178380</v>
      </c>
      <c r="G56" s="186">
        <v>1122540</v>
      </c>
      <c r="H56" s="190">
        <v>504000</v>
      </c>
      <c r="I56" s="186">
        <v>361080</v>
      </c>
      <c r="J56" s="190">
        <v>303480</v>
      </c>
      <c r="K56" s="186">
        <v>0</v>
      </c>
      <c r="L56" s="190">
        <v>336605</v>
      </c>
      <c r="M56" s="186">
        <v>0</v>
      </c>
      <c r="N56" s="190">
        <v>0</v>
      </c>
      <c r="O56" s="187">
        <f t="shared" si="1"/>
        <v>3161225</v>
      </c>
    </row>
    <row r="57" spans="1:16" s="188" customFormat="1" x14ac:dyDescent="0.25">
      <c r="A57" s="185">
        <v>55</v>
      </c>
      <c r="B57" s="227" t="s">
        <v>58</v>
      </c>
      <c r="C57" s="186">
        <v>0</v>
      </c>
      <c r="D57" s="190">
        <v>244200</v>
      </c>
      <c r="E57" s="186">
        <v>96570</v>
      </c>
      <c r="F57" s="190">
        <v>137070</v>
      </c>
      <c r="G57" s="186">
        <v>74570</v>
      </c>
      <c r="H57" s="190">
        <v>363720</v>
      </c>
      <c r="I57" s="186">
        <v>69760</v>
      </c>
      <c r="J57" s="190">
        <v>231540</v>
      </c>
      <c r="K57" s="186">
        <v>0</v>
      </c>
      <c r="L57" s="190">
        <v>352500</v>
      </c>
      <c r="M57" s="186">
        <v>0</v>
      </c>
      <c r="N57" s="190">
        <v>0</v>
      </c>
      <c r="O57" s="187">
        <f t="shared" si="1"/>
        <v>1569930</v>
      </c>
    </row>
    <row r="58" spans="1:16" s="188" customFormat="1" x14ac:dyDescent="0.25">
      <c r="A58" s="185">
        <v>56</v>
      </c>
      <c r="B58" s="227" t="s">
        <v>56</v>
      </c>
      <c r="C58" s="186">
        <v>0</v>
      </c>
      <c r="D58" s="190">
        <v>464740</v>
      </c>
      <c r="E58" s="186">
        <v>418860</v>
      </c>
      <c r="F58" s="190">
        <v>209340</v>
      </c>
      <c r="G58" s="186">
        <v>284490</v>
      </c>
      <c r="H58" s="190">
        <v>356010</v>
      </c>
      <c r="I58" s="186">
        <v>381990</v>
      </c>
      <c r="J58" s="190">
        <v>442590</v>
      </c>
      <c r="K58" s="186">
        <v>0</v>
      </c>
      <c r="L58" s="190">
        <v>327150</v>
      </c>
      <c r="M58" s="186">
        <v>0</v>
      </c>
      <c r="N58" s="190">
        <v>0</v>
      </c>
      <c r="O58" s="187">
        <f t="shared" si="1"/>
        <v>2885170</v>
      </c>
    </row>
    <row r="59" spans="1:16" s="188" customFormat="1" x14ac:dyDescent="0.25">
      <c r="A59" s="185">
        <v>57</v>
      </c>
      <c r="B59" s="81" t="s">
        <v>31</v>
      </c>
      <c r="C59" s="231">
        <v>183960</v>
      </c>
      <c r="D59" s="190">
        <v>0</v>
      </c>
      <c r="E59" s="186">
        <v>0</v>
      </c>
      <c r="F59" s="190">
        <v>0</v>
      </c>
      <c r="G59" s="186">
        <v>0</v>
      </c>
      <c r="H59" s="190">
        <v>0</v>
      </c>
      <c r="I59" s="186">
        <v>0</v>
      </c>
      <c r="J59" s="190">
        <v>0</v>
      </c>
      <c r="K59" s="186">
        <v>0</v>
      </c>
      <c r="L59" s="190">
        <v>0</v>
      </c>
      <c r="M59" s="186">
        <v>0</v>
      </c>
      <c r="N59" s="190">
        <v>0</v>
      </c>
      <c r="O59" s="187">
        <f t="shared" si="1"/>
        <v>183960</v>
      </c>
    </row>
    <row r="60" spans="1:16" s="188" customFormat="1" x14ac:dyDescent="0.25">
      <c r="A60" s="185">
        <v>58</v>
      </c>
      <c r="B60" s="227" t="s">
        <v>29</v>
      </c>
      <c r="C60" s="186">
        <v>174000</v>
      </c>
      <c r="D60" s="190">
        <v>126360</v>
      </c>
      <c r="E60" s="186">
        <v>0</v>
      </c>
      <c r="F60" s="190">
        <v>149970</v>
      </c>
      <c r="G60" s="186">
        <v>0</v>
      </c>
      <c r="H60" s="190">
        <v>360030</v>
      </c>
      <c r="I60" s="186">
        <v>193320</v>
      </c>
      <c r="J60" s="190">
        <v>263070</v>
      </c>
      <c r="K60" s="186">
        <v>0</v>
      </c>
      <c r="L60" s="190">
        <v>332660</v>
      </c>
      <c r="M60" s="186">
        <v>0</v>
      </c>
      <c r="N60" s="190">
        <v>0</v>
      </c>
      <c r="O60" s="187">
        <f t="shared" si="1"/>
        <v>1599410</v>
      </c>
    </row>
    <row r="61" spans="1:16" s="188" customFormat="1" x14ac:dyDescent="0.25">
      <c r="A61" s="185">
        <v>59</v>
      </c>
      <c r="B61" s="227" t="s">
        <v>50</v>
      </c>
      <c r="C61" s="186">
        <v>1064400</v>
      </c>
      <c r="D61" s="190">
        <v>0</v>
      </c>
      <c r="E61" s="186">
        <v>0</v>
      </c>
      <c r="F61" s="190">
        <v>0</v>
      </c>
      <c r="G61" s="186">
        <v>0</v>
      </c>
      <c r="H61" s="190">
        <v>975900</v>
      </c>
      <c r="I61" s="186">
        <v>694387</v>
      </c>
      <c r="J61" s="190">
        <v>0</v>
      </c>
      <c r="K61" s="186">
        <v>506700</v>
      </c>
      <c r="L61" s="190">
        <v>298656</v>
      </c>
      <c r="M61" s="186">
        <v>519600</v>
      </c>
      <c r="N61" s="190">
        <v>718200</v>
      </c>
      <c r="O61" s="187">
        <f t="shared" si="1"/>
        <v>4777843</v>
      </c>
      <c r="P61" s="200"/>
    </row>
    <row r="62" spans="1:16" s="188" customFormat="1" x14ac:dyDescent="0.25">
      <c r="A62" s="185">
        <v>60</v>
      </c>
      <c r="B62" s="227" t="s">
        <v>52</v>
      </c>
      <c r="C62" s="186">
        <v>531000</v>
      </c>
      <c r="D62" s="190">
        <v>0</v>
      </c>
      <c r="E62" s="186">
        <v>573600</v>
      </c>
      <c r="F62" s="190">
        <v>0</v>
      </c>
      <c r="G62" s="186">
        <v>0</v>
      </c>
      <c r="H62" s="190">
        <v>749400</v>
      </c>
      <c r="I62" s="186">
        <v>638000</v>
      </c>
      <c r="J62" s="190">
        <v>0</v>
      </c>
      <c r="K62" s="186">
        <v>141000</v>
      </c>
      <c r="L62" s="190">
        <v>0</v>
      </c>
      <c r="M62" s="186">
        <v>488400</v>
      </c>
      <c r="N62" s="190">
        <v>729900</v>
      </c>
      <c r="O62" s="187">
        <f t="shared" si="1"/>
        <v>3851300</v>
      </c>
    </row>
    <row r="63" spans="1:16" s="188" customFormat="1" x14ac:dyDescent="0.25">
      <c r="A63" s="185">
        <v>61</v>
      </c>
      <c r="B63" s="227" t="s">
        <v>48</v>
      </c>
      <c r="C63" s="186">
        <v>571800</v>
      </c>
      <c r="D63" s="190">
        <v>0</v>
      </c>
      <c r="E63" s="186">
        <v>282600</v>
      </c>
      <c r="F63" s="190">
        <v>0</v>
      </c>
      <c r="G63" s="186">
        <v>0</v>
      </c>
      <c r="H63" s="190">
        <v>0</v>
      </c>
      <c r="I63" s="186">
        <v>229800</v>
      </c>
      <c r="J63" s="190">
        <v>0</v>
      </c>
      <c r="K63" s="186">
        <v>275400</v>
      </c>
      <c r="L63" s="190">
        <v>319230</v>
      </c>
      <c r="M63" s="186">
        <v>398800</v>
      </c>
      <c r="N63" s="190">
        <v>222000</v>
      </c>
      <c r="O63" s="187">
        <f t="shared" si="1"/>
        <v>2299630</v>
      </c>
    </row>
    <row r="64" spans="1:16" s="188" customFormat="1" x14ac:dyDescent="0.25">
      <c r="A64" s="185">
        <v>62</v>
      </c>
      <c r="B64" s="227" t="s">
        <v>59</v>
      </c>
      <c r="C64" s="186">
        <v>0</v>
      </c>
      <c r="D64" s="190">
        <v>1216800</v>
      </c>
      <c r="E64" s="186">
        <v>1805800</v>
      </c>
      <c r="F64" s="190">
        <v>0</v>
      </c>
      <c r="G64" s="186">
        <v>0</v>
      </c>
      <c r="H64" s="190">
        <v>1279800</v>
      </c>
      <c r="I64" s="186">
        <v>617400</v>
      </c>
      <c r="J64" s="190">
        <v>0</v>
      </c>
      <c r="K64" s="186">
        <v>471898</v>
      </c>
      <c r="L64" s="190">
        <v>492684</v>
      </c>
      <c r="M64" s="186">
        <v>567900</v>
      </c>
      <c r="N64" s="190">
        <v>456753</v>
      </c>
      <c r="O64" s="187">
        <f t="shared" si="1"/>
        <v>6909035</v>
      </c>
    </row>
    <row r="65" spans="1:15" s="188" customFormat="1" x14ac:dyDescent="0.25">
      <c r="A65" s="185">
        <v>63</v>
      </c>
      <c r="B65" s="227" t="s">
        <v>122</v>
      </c>
      <c r="C65" s="186">
        <v>0</v>
      </c>
      <c r="D65" s="190">
        <v>0</v>
      </c>
      <c r="E65" s="186">
        <v>0</v>
      </c>
      <c r="F65" s="190">
        <v>0</v>
      </c>
      <c r="G65" s="186">
        <v>0</v>
      </c>
      <c r="H65" s="190">
        <v>0</v>
      </c>
      <c r="I65" s="186">
        <v>125700</v>
      </c>
      <c r="J65" s="190">
        <v>0</v>
      </c>
      <c r="K65" s="186">
        <v>0</v>
      </c>
      <c r="L65" s="190">
        <v>0</v>
      </c>
      <c r="M65" s="186">
        <v>0</v>
      </c>
      <c r="N65" s="190">
        <v>0</v>
      </c>
      <c r="O65" s="187">
        <f t="shared" si="1"/>
        <v>125700</v>
      </c>
    </row>
    <row r="66" spans="1:15" s="188" customFormat="1" x14ac:dyDescent="0.25">
      <c r="A66" s="185">
        <v>64</v>
      </c>
      <c r="B66" s="227" t="s">
        <v>269</v>
      </c>
      <c r="C66" s="186">
        <v>0</v>
      </c>
      <c r="D66" s="190">
        <v>0</v>
      </c>
      <c r="E66" s="186">
        <v>0</v>
      </c>
      <c r="F66" s="190">
        <v>117000</v>
      </c>
      <c r="G66" s="186">
        <v>0</v>
      </c>
      <c r="H66" s="190">
        <v>0</v>
      </c>
      <c r="I66" s="186">
        <v>0</v>
      </c>
      <c r="J66" s="190">
        <v>0</v>
      </c>
      <c r="K66" s="186">
        <v>0</v>
      </c>
      <c r="L66" s="190">
        <v>0</v>
      </c>
      <c r="M66" s="186">
        <v>0</v>
      </c>
      <c r="N66" s="190">
        <v>0</v>
      </c>
      <c r="O66" s="187">
        <f t="shared" si="1"/>
        <v>117000</v>
      </c>
    </row>
    <row r="67" spans="1:15" s="188" customFormat="1" x14ac:dyDescent="0.25">
      <c r="A67" s="185">
        <v>65</v>
      </c>
      <c r="B67" s="227" t="s">
        <v>256</v>
      </c>
      <c r="C67" s="186">
        <v>80000</v>
      </c>
      <c r="D67" s="190">
        <v>40000</v>
      </c>
      <c r="E67" s="186">
        <v>0</v>
      </c>
      <c r="F67" s="190">
        <v>40000</v>
      </c>
      <c r="G67" s="186">
        <v>0</v>
      </c>
      <c r="H67" s="190">
        <v>0</v>
      </c>
      <c r="I67" s="186">
        <v>40000</v>
      </c>
      <c r="J67" s="190">
        <v>0</v>
      </c>
      <c r="K67" s="186">
        <v>40000</v>
      </c>
      <c r="L67" s="190">
        <v>0</v>
      </c>
      <c r="M67" s="186">
        <v>0</v>
      </c>
      <c r="N67" s="190">
        <v>0</v>
      </c>
      <c r="O67" s="187">
        <f t="shared" ref="O67:O83" si="2">SUM(C67:N67)</f>
        <v>240000</v>
      </c>
    </row>
    <row r="68" spans="1:15" s="188" customFormat="1" x14ac:dyDescent="0.25">
      <c r="A68" s="185">
        <v>66</v>
      </c>
      <c r="B68" s="227" t="s">
        <v>23</v>
      </c>
      <c r="C68" s="186">
        <v>910200</v>
      </c>
      <c r="D68" s="190">
        <v>723800</v>
      </c>
      <c r="E68" s="186">
        <v>897000</v>
      </c>
      <c r="F68" s="190">
        <v>423600</v>
      </c>
      <c r="G68" s="186">
        <v>1639000</v>
      </c>
      <c r="H68" s="190">
        <v>904000</v>
      </c>
      <c r="I68" s="186">
        <v>938000</v>
      </c>
      <c r="J68" s="190">
        <v>580000</v>
      </c>
      <c r="K68" s="186">
        <v>378000</v>
      </c>
      <c r="L68" s="190">
        <v>0</v>
      </c>
      <c r="M68" s="186">
        <v>0</v>
      </c>
      <c r="N68" s="190">
        <v>0</v>
      </c>
      <c r="O68" s="187">
        <f t="shared" si="2"/>
        <v>7393600</v>
      </c>
    </row>
    <row r="69" spans="1:15" s="188" customFormat="1" x14ac:dyDescent="0.25">
      <c r="A69" s="185">
        <v>67</v>
      </c>
      <c r="B69" s="227" t="s">
        <v>266</v>
      </c>
      <c r="C69" s="186">
        <v>0</v>
      </c>
      <c r="D69" s="190">
        <v>0</v>
      </c>
      <c r="E69" s="186">
        <v>0</v>
      </c>
      <c r="F69" s="190">
        <v>0</v>
      </c>
      <c r="G69" s="186">
        <v>0</v>
      </c>
      <c r="H69" s="190">
        <v>0</v>
      </c>
      <c r="I69" s="186">
        <v>0</v>
      </c>
      <c r="J69" s="190">
        <v>272100</v>
      </c>
      <c r="K69" s="186">
        <v>241800</v>
      </c>
      <c r="L69" s="190">
        <v>0</v>
      </c>
      <c r="M69" s="186">
        <v>0</v>
      </c>
      <c r="N69" s="190">
        <v>0</v>
      </c>
      <c r="O69" s="187">
        <f t="shared" si="2"/>
        <v>513900</v>
      </c>
    </row>
    <row r="70" spans="1:15" s="188" customFormat="1" x14ac:dyDescent="0.25">
      <c r="A70" s="185">
        <v>68</v>
      </c>
      <c r="B70" s="227" t="s">
        <v>177</v>
      </c>
      <c r="C70" s="186">
        <v>0</v>
      </c>
      <c r="D70" s="190">
        <v>0</v>
      </c>
      <c r="E70" s="186">
        <v>0</v>
      </c>
      <c r="F70" s="190">
        <v>0</v>
      </c>
      <c r="G70" s="186">
        <v>0</v>
      </c>
      <c r="H70" s="190">
        <v>0</v>
      </c>
      <c r="I70" s="186">
        <v>0</v>
      </c>
      <c r="J70" s="190">
        <v>54200</v>
      </c>
      <c r="K70" s="186">
        <v>0</v>
      </c>
      <c r="L70" s="190">
        <v>0</v>
      </c>
      <c r="M70" s="186">
        <v>0</v>
      </c>
      <c r="N70" s="190">
        <v>0</v>
      </c>
      <c r="O70" s="187">
        <f t="shared" si="2"/>
        <v>54200</v>
      </c>
    </row>
    <row r="71" spans="1:15" s="188" customFormat="1" x14ac:dyDescent="0.25">
      <c r="A71" s="185">
        <v>69</v>
      </c>
      <c r="B71" s="227" t="s">
        <v>21</v>
      </c>
      <c r="C71" s="186">
        <v>1087200</v>
      </c>
      <c r="D71" s="190">
        <v>1284600</v>
      </c>
      <c r="E71" s="186">
        <v>1208700</v>
      </c>
      <c r="F71" s="190">
        <v>1920900</v>
      </c>
      <c r="G71" s="186">
        <v>975300</v>
      </c>
      <c r="H71" s="190">
        <v>1029000</v>
      </c>
      <c r="I71" s="186">
        <v>1049512</v>
      </c>
      <c r="J71" s="190">
        <v>1165850</v>
      </c>
      <c r="K71" s="186">
        <v>359625</v>
      </c>
      <c r="L71" s="190">
        <v>0</v>
      </c>
      <c r="M71" s="186">
        <v>0</v>
      </c>
      <c r="N71" s="190">
        <v>0</v>
      </c>
      <c r="O71" s="187">
        <f t="shared" si="2"/>
        <v>10080687</v>
      </c>
    </row>
    <row r="72" spans="1:15" s="188" customFormat="1" x14ac:dyDescent="0.25">
      <c r="A72" s="185">
        <v>70</v>
      </c>
      <c r="B72" s="227" t="s">
        <v>157</v>
      </c>
      <c r="C72" s="186">
        <v>0</v>
      </c>
      <c r="D72" s="190">
        <v>0</v>
      </c>
      <c r="E72" s="186">
        <v>0</v>
      </c>
      <c r="F72" s="190">
        <v>0</v>
      </c>
      <c r="G72" s="186">
        <v>0</v>
      </c>
      <c r="H72" s="190">
        <v>0</v>
      </c>
      <c r="I72" s="186">
        <v>0</v>
      </c>
      <c r="J72" s="190">
        <v>44700</v>
      </c>
      <c r="K72" s="186">
        <v>0</v>
      </c>
      <c r="L72" s="190">
        <v>0</v>
      </c>
      <c r="M72" s="186">
        <v>0</v>
      </c>
      <c r="N72" s="190">
        <v>0</v>
      </c>
      <c r="O72" s="187">
        <f t="shared" si="2"/>
        <v>44700</v>
      </c>
    </row>
    <row r="73" spans="1:15" s="188" customFormat="1" x14ac:dyDescent="0.25">
      <c r="A73" s="185">
        <v>71</v>
      </c>
      <c r="B73" s="227" t="s">
        <v>43</v>
      </c>
      <c r="C73" s="186">
        <v>225300</v>
      </c>
      <c r="D73" s="190">
        <v>235200</v>
      </c>
      <c r="E73" s="186">
        <v>198100</v>
      </c>
      <c r="F73" s="190">
        <v>133700</v>
      </c>
      <c r="G73" s="186">
        <v>158100</v>
      </c>
      <c r="H73" s="190">
        <v>458400</v>
      </c>
      <c r="I73" s="186">
        <v>400700</v>
      </c>
      <c r="J73" s="190">
        <v>0</v>
      </c>
      <c r="K73" s="186">
        <v>0</v>
      </c>
      <c r="L73" s="190">
        <v>0</v>
      </c>
      <c r="M73" s="186">
        <v>0</v>
      </c>
      <c r="N73" s="190">
        <v>0</v>
      </c>
      <c r="O73" s="187">
        <f t="shared" si="2"/>
        <v>1809500</v>
      </c>
    </row>
    <row r="74" spans="1:15" s="188" customFormat="1" x14ac:dyDescent="0.25">
      <c r="A74" s="185">
        <v>72</v>
      </c>
      <c r="B74" s="227" t="s">
        <v>257</v>
      </c>
      <c r="C74" s="186">
        <v>237300</v>
      </c>
      <c r="D74" s="190">
        <v>259800</v>
      </c>
      <c r="E74" s="186">
        <v>390000</v>
      </c>
      <c r="F74" s="190">
        <v>767600</v>
      </c>
      <c r="G74" s="186">
        <v>403000</v>
      </c>
      <c r="H74" s="190">
        <v>569400</v>
      </c>
      <c r="I74" s="186">
        <v>582600</v>
      </c>
      <c r="J74" s="190">
        <v>481200</v>
      </c>
      <c r="K74" s="186">
        <v>0</v>
      </c>
      <c r="L74" s="190">
        <v>0</v>
      </c>
      <c r="M74" s="186">
        <v>0</v>
      </c>
      <c r="N74" s="190">
        <v>153300</v>
      </c>
      <c r="O74" s="187">
        <f t="shared" si="2"/>
        <v>3844200</v>
      </c>
    </row>
    <row r="75" spans="1:15" s="188" customFormat="1" x14ac:dyDescent="0.25">
      <c r="A75" s="185">
        <v>73</v>
      </c>
      <c r="B75" s="227" t="s">
        <v>159</v>
      </c>
      <c r="C75" s="186">
        <v>0</v>
      </c>
      <c r="D75" s="190">
        <v>0</v>
      </c>
      <c r="E75" s="186">
        <v>0</v>
      </c>
      <c r="F75" s="190">
        <v>0</v>
      </c>
      <c r="G75" s="186">
        <v>0</v>
      </c>
      <c r="H75" s="190">
        <v>0</v>
      </c>
      <c r="I75" s="186">
        <v>0</v>
      </c>
      <c r="J75" s="190">
        <v>66700</v>
      </c>
      <c r="K75" s="186">
        <v>0</v>
      </c>
      <c r="L75" s="190">
        <v>0</v>
      </c>
      <c r="M75" s="186">
        <v>0</v>
      </c>
      <c r="N75" s="190">
        <v>0</v>
      </c>
      <c r="O75" s="187">
        <f t="shared" si="2"/>
        <v>66700</v>
      </c>
    </row>
    <row r="76" spans="1:15" x14ac:dyDescent="0.25">
      <c r="A76" s="185">
        <v>74</v>
      </c>
      <c r="B76" s="227" t="s">
        <v>221</v>
      </c>
      <c r="C76" s="186">
        <v>0</v>
      </c>
      <c r="D76" s="190">
        <v>0</v>
      </c>
      <c r="E76" s="186">
        <v>0</v>
      </c>
      <c r="F76" s="190">
        <v>0</v>
      </c>
      <c r="G76" s="186">
        <v>0</v>
      </c>
      <c r="H76" s="190">
        <v>0</v>
      </c>
      <c r="I76" s="186">
        <v>0</v>
      </c>
      <c r="J76" s="190">
        <v>53400</v>
      </c>
      <c r="K76" s="186">
        <v>0</v>
      </c>
      <c r="L76" s="190">
        <v>0</v>
      </c>
      <c r="M76" s="186">
        <v>0</v>
      </c>
      <c r="N76" s="190">
        <v>0</v>
      </c>
      <c r="O76" s="187">
        <f t="shared" si="2"/>
        <v>53400</v>
      </c>
    </row>
    <row r="77" spans="1:15" x14ac:dyDescent="0.25">
      <c r="A77" s="185">
        <v>75</v>
      </c>
      <c r="B77" s="227" t="s">
        <v>175</v>
      </c>
      <c r="C77" s="186">
        <v>0</v>
      </c>
      <c r="D77" s="190">
        <v>0</v>
      </c>
      <c r="E77" s="186">
        <v>0</v>
      </c>
      <c r="F77" s="190">
        <v>0</v>
      </c>
      <c r="G77" s="186">
        <v>0</v>
      </c>
      <c r="H77" s="190">
        <v>0</v>
      </c>
      <c r="I77" s="186">
        <v>0</v>
      </c>
      <c r="J77" s="190">
        <v>71700</v>
      </c>
      <c r="K77" s="186">
        <v>0</v>
      </c>
      <c r="L77" s="190">
        <v>0</v>
      </c>
      <c r="M77" s="186">
        <v>0</v>
      </c>
      <c r="N77" s="190">
        <v>0</v>
      </c>
      <c r="O77" s="187">
        <f t="shared" si="2"/>
        <v>71700</v>
      </c>
    </row>
    <row r="78" spans="1:15" x14ac:dyDescent="0.25">
      <c r="A78" s="185">
        <v>76</v>
      </c>
      <c r="B78" s="81" t="s">
        <v>17</v>
      </c>
      <c r="C78" s="231">
        <v>1220000</v>
      </c>
      <c r="D78" s="190">
        <v>0</v>
      </c>
      <c r="E78" s="186">
        <v>0</v>
      </c>
      <c r="F78" s="190">
        <v>0</v>
      </c>
      <c r="G78" s="186">
        <v>0</v>
      </c>
      <c r="H78" s="190">
        <v>0</v>
      </c>
      <c r="I78" s="186">
        <v>0</v>
      </c>
      <c r="J78" s="190">
        <v>0</v>
      </c>
      <c r="K78" s="186">
        <v>0</v>
      </c>
      <c r="L78" s="190">
        <v>0</v>
      </c>
      <c r="M78" s="186">
        <v>0</v>
      </c>
      <c r="N78" s="190">
        <v>0</v>
      </c>
      <c r="O78" s="187">
        <f t="shared" si="2"/>
        <v>1220000</v>
      </c>
    </row>
    <row r="79" spans="1:15" x14ac:dyDescent="0.25">
      <c r="A79" s="185">
        <v>77</v>
      </c>
      <c r="B79" s="227" t="s">
        <v>173</v>
      </c>
      <c r="C79" s="186">
        <v>0</v>
      </c>
      <c r="D79" s="190">
        <v>0</v>
      </c>
      <c r="E79" s="186">
        <v>0</v>
      </c>
      <c r="F79" s="190">
        <v>0</v>
      </c>
      <c r="G79" s="186">
        <v>0</v>
      </c>
      <c r="H79" s="190">
        <v>0</v>
      </c>
      <c r="I79" s="186">
        <v>0</v>
      </c>
      <c r="J79" s="190">
        <v>23700</v>
      </c>
      <c r="K79" s="186">
        <v>0</v>
      </c>
      <c r="L79" s="190">
        <v>0</v>
      </c>
      <c r="M79" s="186">
        <v>0</v>
      </c>
      <c r="N79" s="190">
        <v>0</v>
      </c>
      <c r="O79" s="187">
        <f t="shared" si="2"/>
        <v>23700</v>
      </c>
    </row>
    <row r="80" spans="1:15" x14ac:dyDescent="0.25">
      <c r="A80" s="185">
        <v>78</v>
      </c>
      <c r="B80" s="227" t="s">
        <v>79</v>
      </c>
      <c r="C80" s="186">
        <v>0</v>
      </c>
      <c r="D80" s="190">
        <v>0</v>
      </c>
      <c r="E80" s="186">
        <v>0</v>
      </c>
      <c r="F80" s="190">
        <v>154000</v>
      </c>
      <c r="G80" s="186">
        <v>0</v>
      </c>
      <c r="H80" s="190">
        <v>0</v>
      </c>
      <c r="I80" s="186">
        <v>0</v>
      </c>
      <c r="J80" s="190">
        <v>0</v>
      </c>
      <c r="K80" s="186">
        <v>0</v>
      </c>
      <c r="L80" s="190">
        <v>0</v>
      </c>
      <c r="M80" s="186">
        <v>0</v>
      </c>
      <c r="N80" s="190">
        <v>0</v>
      </c>
      <c r="O80" s="187">
        <f t="shared" si="2"/>
        <v>154000</v>
      </c>
    </row>
    <row r="81" spans="1:15" x14ac:dyDescent="0.25">
      <c r="A81" s="185">
        <v>79</v>
      </c>
      <c r="B81" s="227" t="s">
        <v>258</v>
      </c>
      <c r="C81" s="186">
        <v>196200</v>
      </c>
      <c r="D81" s="190">
        <v>970500</v>
      </c>
      <c r="E81" s="186">
        <v>498300</v>
      </c>
      <c r="F81" s="190">
        <v>497000</v>
      </c>
      <c r="G81" s="186">
        <v>592300</v>
      </c>
      <c r="H81" s="190">
        <v>0</v>
      </c>
      <c r="I81" s="186">
        <v>627900</v>
      </c>
      <c r="J81" s="190">
        <v>298000</v>
      </c>
      <c r="K81" s="186">
        <v>784400</v>
      </c>
      <c r="L81" s="190">
        <v>641400</v>
      </c>
      <c r="M81" s="186">
        <v>361200</v>
      </c>
      <c r="N81" s="190">
        <v>380700</v>
      </c>
      <c r="O81" s="187">
        <f t="shared" si="2"/>
        <v>5847900</v>
      </c>
    </row>
    <row r="82" spans="1:15" x14ac:dyDescent="0.25">
      <c r="A82" s="185">
        <v>80</v>
      </c>
      <c r="B82" s="227" t="s">
        <v>164</v>
      </c>
      <c r="C82" s="186">
        <v>0</v>
      </c>
      <c r="D82" s="190">
        <v>0</v>
      </c>
      <c r="E82" s="186">
        <v>0</v>
      </c>
      <c r="F82" s="190">
        <v>0</v>
      </c>
      <c r="G82" s="186">
        <v>0</v>
      </c>
      <c r="H82" s="190">
        <v>0</v>
      </c>
      <c r="I82" s="186">
        <v>0</v>
      </c>
      <c r="J82" s="190">
        <v>40500</v>
      </c>
      <c r="K82" s="186">
        <v>0</v>
      </c>
      <c r="L82" s="190">
        <v>0</v>
      </c>
      <c r="M82" s="186">
        <v>0</v>
      </c>
      <c r="N82" s="190">
        <v>0</v>
      </c>
      <c r="O82" s="187">
        <f t="shared" si="2"/>
        <v>40500</v>
      </c>
    </row>
    <row r="83" spans="1:15" ht="16.5" thickBot="1" x14ac:dyDescent="0.3">
      <c r="A83" s="185">
        <v>81</v>
      </c>
      <c r="B83" s="232" t="s">
        <v>171</v>
      </c>
      <c r="C83" s="233">
        <v>0</v>
      </c>
      <c r="D83" s="234">
        <v>0</v>
      </c>
      <c r="E83" s="233">
        <v>0</v>
      </c>
      <c r="F83" s="234">
        <v>0</v>
      </c>
      <c r="G83" s="233">
        <v>0</v>
      </c>
      <c r="H83" s="234">
        <v>0</v>
      </c>
      <c r="I83" s="233">
        <v>0</v>
      </c>
      <c r="J83" s="234">
        <v>128100</v>
      </c>
      <c r="K83" s="233">
        <v>0</v>
      </c>
      <c r="L83" s="234">
        <v>0</v>
      </c>
      <c r="M83" s="233">
        <v>0</v>
      </c>
      <c r="N83" s="234">
        <v>0</v>
      </c>
      <c r="O83" s="235">
        <f t="shared" si="2"/>
        <v>128100</v>
      </c>
    </row>
    <row r="84" spans="1:15" s="199" customFormat="1" ht="17.25" thickTop="1" thickBot="1" x14ac:dyDescent="0.3">
      <c r="A84" s="249" t="s">
        <v>268</v>
      </c>
      <c r="B84" s="249"/>
      <c r="C84" s="198">
        <f t="shared" ref="C84:J84" si="3">SUM(C3:C83)</f>
        <v>16094150</v>
      </c>
      <c r="D84" s="198">
        <f t="shared" si="3"/>
        <v>17589070</v>
      </c>
      <c r="E84" s="198">
        <f t="shared" si="3"/>
        <v>17176090</v>
      </c>
      <c r="F84" s="198">
        <f t="shared" si="3"/>
        <v>14621760</v>
      </c>
      <c r="G84" s="198">
        <f t="shared" si="3"/>
        <v>15201390</v>
      </c>
      <c r="H84" s="198">
        <f t="shared" si="3"/>
        <v>18158912</v>
      </c>
      <c r="I84" s="223">
        <f t="shared" si="3"/>
        <v>19308835</v>
      </c>
      <c r="J84" s="198">
        <f t="shared" si="3"/>
        <v>13553933</v>
      </c>
      <c r="K84" s="198">
        <f>SUM(K3:K83)</f>
        <v>6578251</v>
      </c>
      <c r="L84" s="198">
        <f>SUM(L3:L83)</f>
        <v>5016050</v>
      </c>
      <c r="M84" s="198">
        <f>SUM(M3:M83)</f>
        <v>3442984</v>
      </c>
      <c r="N84" s="198">
        <f>SUM(N3:N83)</f>
        <v>3181003</v>
      </c>
      <c r="O84" s="198">
        <f>SUM(O3:O83)</f>
        <v>149922428</v>
      </c>
    </row>
    <row r="85" spans="1:15" ht="16.5" thickTop="1" x14ac:dyDescent="0.25">
      <c r="C85" s="189"/>
    </row>
  </sheetData>
  <sortState ref="B3:O83">
    <sortCondition ref="B3"/>
  </sortState>
  <mergeCells count="2">
    <mergeCell ref="A1:O1"/>
    <mergeCell ref="A84:B8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rgb="FF00B050"/>
  </sheetPr>
  <dimension ref="A1:I72"/>
  <sheetViews>
    <sheetView topLeftCell="C1" zoomScale="130" zoomScaleNormal="130" workbookViewId="0">
      <pane ySplit="2" topLeftCell="A69" activePane="bottomLeft" state="frozen"/>
      <selection activeCell="F8" sqref="F8"/>
      <selection pane="bottomLeft" activeCell="I74" sqref="I74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6384" width="11.42578125" style="2"/>
  </cols>
  <sheetData>
    <row r="1" spans="1:9" s="8" customFormat="1" ht="24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9"/>
    </row>
    <row r="2" spans="1:9" s="3" customFormat="1" ht="30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12" t="s">
        <v>8</v>
      </c>
    </row>
    <row r="3" spans="1:9" x14ac:dyDescent="0.25">
      <c r="A3" s="13">
        <v>1</v>
      </c>
      <c r="B3" s="14">
        <v>42036</v>
      </c>
      <c r="C3" s="15">
        <v>2362</v>
      </c>
      <c r="D3" s="16" t="s">
        <v>39</v>
      </c>
      <c r="E3" s="16" t="s">
        <v>39</v>
      </c>
      <c r="F3" s="16"/>
      <c r="G3" s="17">
        <v>263400</v>
      </c>
      <c r="H3" s="17">
        <v>0</v>
      </c>
      <c r="I3" s="18">
        <f t="shared" ref="I3:I41" si="0">G3-H3</f>
        <v>263400</v>
      </c>
    </row>
    <row r="4" spans="1:9" x14ac:dyDescent="0.25">
      <c r="A4" s="13">
        <v>2</v>
      </c>
      <c r="B4" s="14">
        <v>42036</v>
      </c>
      <c r="C4" s="15">
        <v>2363</v>
      </c>
      <c r="D4" s="16" t="s">
        <v>12</v>
      </c>
      <c r="E4" s="16" t="s">
        <v>12</v>
      </c>
      <c r="F4" s="16"/>
      <c r="G4" s="17">
        <v>110000</v>
      </c>
      <c r="H4" s="17">
        <v>0</v>
      </c>
      <c r="I4" s="18">
        <f t="shared" si="0"/>
        <v>110000</v>
      </c>
    </row>
    <row r="5" spans="1:9" s="7" customFormat="1" x14ac:dyDescent="0.25">
      <c r="A5" s="19">
        <v>3</v>
      </c>
      <c r="B5" s="20">
        <v>42038</v>
      </c>
      <c r="C5" s="21">
        <v>2364</v>
      </c>
      <c r="D5" s="22" t="s">
        <v>28</v>
      </c>
      <c r="E5" s="22" t="s">
        <v>28</v>
      </c>
      <c r="F5" s="22"/>
      <c r="G5" s="23">
        <v>0</v>
      </c>
      <c r="H5" s="23">
        <v>0</v>
      </c>
      <c r="I5" s="24">
        <f t="shared" si="0"/>
        <v>0</v>
      </c>
    </row>
    <row r="6" spans="1:9" x14ac:dyDescent="0.25">
      <c r="A6" s="13">
        <v>4</v>
      </c>
      <c r="B6" s="14">
        <v>42038</v>
      </c>
      <c r="C6" s="15">
        <v>2365</v>
      </c>
      <c r="D6" s="16" t="s">
        <v>39</v>
      </c>
      <c r="E6" s="16" t="s">
        <v>39</v>
      </c>
      <c r="F6" s="16"/>
      <c r="G6" s="17">
        <v>802200</v>
      </c>
      <c r="H6" s="17">
        <v>0</v>
      </c>
      <c r="I6" s="18">
        <f t="shared" si="0"/>
        <v>802200</v>
      </c>
    </row>
    <row r="7" spans="1:9" x14ac:dyDescent="0.25">
      <c r="A7" s="13">
        <v>5</v>
      </c>
      <c r="B7" s="14">
        <v>42038</v>
      </c>
      <c r="C7" s="15">
        <v>2366</v>
      </c>
      <c r="D7" s="16" t="s">
        <v>10</v>
      </c>
      <c r="E7" s="16" t="s">
        <v>11</v>
      </c>
      <c r="F7" s="16"/>
      <c r="G7" s="17">
        <v>184000</v>
      </c>
      <c r="H7" s="17">
        <v>0</v>
      </c>
      <c r="I7" s="18">
        <f t="shared" si="0"/>
        <v>184000</v>
      </c>
    </row>
    <row r="8" spans="1:9" s="7" customFormat="1" x14ac:dyDescent="0.25">
      <c r="A8" s="19">
        <v>6</v>
      </c>
      <c r="B8" s="20">
        <v>42038</v>
      </c>
      <c r="C8" s="21">
        <v>2367</v>
      </c>
      <c r="D8" s="22" t="s">
        <v>24</v>
      </c>
      <c r="E8" s="22" t="s">
        <v>24</v>
      </c>
      <c r="F8" s="22"/>
      <c r="G8" s="23">
        <v>0</v>
      </c>
      <c r="H8" s="23">
        <v>0</v>
      </c>
      <c r="I8" s="24">
        <f t="shared" si="0"/>
        <v>0</v>
      </c>
    </row>
    <row r="9" spans="1:9" s="7" customFormat="1" x14ac:dyDescent="0.25">
      <c r="A9" s="19">
        <v>7</v>
      </c>
      <c r="B9" s="20">
        <v>42039</v>
      </c>
      <c r="C9" s="21">
        <v>2368</v>
      </c>
      <c r="D9" s="22" t="s">
        <v>28</v>
      </c>
      <c r="E9" s="22" t="s">
        <v>28</v>
      </c>
      <c r="F9" s="22"/>
      <c r="G9" s="23">
        <v>0</v>
      </c>
      <c r="H9" s="23">
        <v>0</v>
      </c>
      <c r="I9" s="24">
        <f t="shared" si="0"/>
        <v>0</v>
      </c>
    </row>
    <row r="10" spans="1:9" x14ac:dyDescent="0.25">
      <c r="A10" s="13">
        <v>8</v>
      </c>
      <c r="B10" s="14">
        <v>42039</v>
      </c>
      <c r="C10" s="15">
        <v>2369</v>
      </c>
      <c r="D10" s="16" t="s">
        <v>32</v>
      </c>
      <c r="E10" s="16" t="s">
        <v>33</v>
      </c>
      <c r="F10" s="16"/>
      <c r="G10" s="17">
        <v>466200</v>
      </c>
      <c r="H10" s="17">
        <v>0</v>
      </c>
      <c r="I10" s="18">
        <f t="shared" si="0"/>
        <v>466200</v>
      </c>
    </row>
    <row r="11" spans="1:9" x14ac:dyDescent="0.25">
      <c r="A11" s="13">
        <v>9</v>
      </c>
      <c r="B11" s="14">
        <v>42039</v>
      </c>
      <c r="C11" s="15">
        <v>2370</v>
      </c>
      <c r="D11" s="16" t="s">
        <v>54</v>
      </c>
      <c r="E11" s="16" t="s">
        <v>55</v>
      </c>
      <c r="F11" s="16"/>
      <c r="G11" s="17">
        <v>183800</v>
      </c>
      <c r="H11" s="17">
        <v>0</v>
      </c>
      <c r="I11" s="18">
        <f t="shared" si="0"/>
        <v>183800</v>
      </c>
    </row>
    <row r="12" spans="1:9" s="7" customFormat="1" x14ac:dyDescent="0.25">
      <c r="A12" s="19">
        <v>10</v>
      </c>
      <c r="B12" s="20">
        <v>42040</v>
      </c>
      <c r="C12" s="21">
        <v>2371</v>
      </c>
      <c r="D12" s="22" t="s">
        <v>24</v>
      </c>
      <c r="E12" s="22" t="s">
        <v>24</v>
      </c>
      <c r="F12" s="22"/>
      <c r="G12" s="23"/>
      <c r="H12" s="23">
        <v>0</v>
      </c>
      <c r="I12" s="24">
        <f t="shared" si="0"/>
        <v>0</v>
      </c>
    </row>
    <row r="13" spans="1:9" x14ac:dyDescent="0.25">
      <c r="A13" s="13">
        <v>11</v>
      </c>
      <c r="B13" s="14">
        <v>42040</v>
      </c>
      <c r="C13" s="15">
        <v>2372</v>
      </c>
      <c r="D13" s="16" t="s">
        <v>56</v>
      </c>
      <c r="E13" s="16" t="s">
        <v>57</v>
      </c>
      <c r="F13" s="16"/>
      <c r="G13" s="17">
        <v>278610</v>
      </c>
      <c r="H13" s="17">
        <v>0</v>
      </c>
      <c r="I13" s="18">
        <f t="shared" si="0"/>
        <v>278610</v>
      </c>
    </row>
    <row r="14" spans="1:9" x14ac:dyDescent="0.25">
      <c r="A14" s="13">
        <v>12</v>
      </c>
      <c r="B14" s="14">
        <v>42040</v>
      </c>
      <c r="C14" s="15">
        <v>2373</v>
      </c>
      <c r="D14" s="16" t="s">
        <v>58</v>
      </c>
      <c r="E14" s="16" t="s">
        <v>57</v>
      </c>
      <c r="F14" s="16"/>
      <c r="G14" s="17">
        <v>119460</v>
      </c>
      <c r="H14" s="17">
        <v>0</v>
      </c>
      <c r="I14" s="18">
        <f t="shared" si="0"/>
        <v>119460</v>
      </c>
    </row>
    <row r="15" spans="1:9" x14ac:dyDescent="0.25">
      <c r="A15" s="13">
        <v>13</v>
      </c>
      <c r="B15" s="14">
        <v>42041</v>
      </c>
      <c r="C15" s="15">
        <v>2374</v>
      </c>
      <c r="D15" s="16" t="s">
        <v>19</v>
      </c>
      <c r="E15" s="16" t="s">
        <v>20</v>
      </c>
      <c r="F15" s="16"/>
      <c r="G15" s="17">
        <v>318240</v>
      </c>
      <c r="H15" s="17">
        <v>0</v>
      </c>
      <c r="I15" s="18">
        <f t="shared" si="0"/>
        <v>318240</v>
      </c>
    </row>
    <row r="16" spans="1:9" x14ac:dyDescent="0.25">
      <c r="A16" s="13">
        <v>14</v>
      </c>
      <c r="B16" s="14">
        <v>42043</v>
      </c>
      <c r="C16" s="15">
        <v>2375</v>
      </c>
      <c r="D16" s="16" t="s">
        <v>22</v>
      </c>
      <c r="E16" s="16" t="s">
        <v>53</v>
      </c>
      <c r="F16" s="16"/>
      <c r="G16" s="17">
        <v>519000</v>
      </c>
      <c r="H16" s="17">
        <v>0</v>
      </c>
      <c r="I16" s="18">
        <f t="shared" si="0"/>
        <v>519000</v>
      </c>
    </row>
    <row r="17" spans="1:9" ht="30" x14ac:dyDescent="0.25">
      <c r="A17" s="13">
        <v>15</v>
      </c>
      <c r="B17" s="14">
        <v>42041</v>
      </c>
      <c r="C17" s="15">
        <v>2376</v>
      </c>
      <c r="D17" s="16" t="s">
        <v>59</v>
      </c>
      <c r="E17" s="16" t="s">
        <v>49</v>
      </c>
      <c r="F17" s="16"/>
      <c r="G17" s="17">
        <v>1216800</v>
      </c>
      <c r="H17" s="17">
        <v>0</v>
      </c>
      <c r="I17" s="18">
        <f t="shared" si="0"/>
        <v>1216800</v>
      </c>
    </row>
    <row r="18" spans="1:9" x14ac:dyDescent="0.25">
      <c r="A18" s="13">
        <v>16</v>
      </c>
      <c r="B18" s="14">
        <v>42041</v>
      </c>
      <c r="C18" s="15">
        <v>2377</v>
      </c>
      <c r="D18" s="16" t="s">
        <v>21</v>
      </c>
      <c r="E18" s="16" t="s">
        <v>21</v>
      </c>
      <c r="F18" s="16"/>
      <c r="G18" s="17">
        <v>404400</v>
      </c>
      <c r="H18" s="17">
        <v>0</v>
      </c>
      <c r="I18" s="18">
        <f t="shared" si="0"/>
        <v>404400</v>
      </c>
    </row>
    <row r="19" spans="1:9" x14ac:dyDescent="0.25">
      <c r="A19" s="13">
        <v>17</v>
      </c>
      <c r="B19" s="14">
        <v>42045</v>
      </c>
      <c r="C19" s="15">
        <v>2378</v>
      </c>
      <c r="D19" s="16" t="s">
        <v>10</v>
      </c>
      <c r="E19" s="16" t="s">
        <v>11</v>
      </c>
      <c r="F19" s="16"/>
      <c r="G19" s="17">
        <v>102000</v>
      </c>
      <c r="H19" s="17">
        <v>0</v>
      </c>
      <c r="I19" s="18">
        <f t="shared" si="0"/>
        <v>102000</v>
      </c>
    </row>
    <row r="20" spans="1:9" x14ac:dyDescent="0.25">
      <c r="A20" s="13">
        <v>18</v>
      </c>
      <c r="B20" s="14">
        <v>42045</v>
      </c>
      <c r="C20" s="15">
        <v>2379</v>
      </c>
      <c r="D20" s="16" t="s">
        <v>25</v>
      </c>
      <c r="E20" s="16" t="s">
        <v>45</v>
      </c>
      <c r="F20" s="16"/>
      <c r="G20" s="17">
        <v>118200</v>
      </c>
      <c r="H20" s="17">
        <v>0</v>
      </c>
      <c r="I20" s="18">
        <f t="shared" si="0"/>
        <v>118200</v>
      </c>
    </row>
    <row r="21" spans="1:9" s="7" customFormat="1" x14ac:dyDescent="0.25">
      <c r="A21" s="19">
        <v>19</v>
      </c>
      <c r="B21" s="20">
        <v>42046</v>
      </c>
      <c r="C21" s="21">
        <v>2380</v>
      </c>
      <c r="D21" s="22" t="s">
        <v>28</v>
      </c>
      <c r="E21" s="22" t="s">
        <v>28</v>
      </c>
      <c r="F21" s="22"/>
      <c r="G21" s="23">
        <v>0</v>
      </c>
      <c r="H21" s="23">
        <v>0</v>
      </c>
      <c r="I21" s="24">
        <f t="shared" si="0"/>
        <v>0</v>
      </c>
    </row>
    <row r="22" spans="1:9" x14ac:dyDescent="0.25">
      <c r="A22" s="13">
        <v>20</v>
      </c>
      <c r="B22" s="14">
        <v>42046</v>
      </c>
      <c r="C22" s="15">
        <v>2381</v>
      </c>
      <c r="D22" s="16" t="s">
        <v>60</v>
      </c>
      <c r="E22" s="16" t="s">
        <v>20</v>
      </c>
      <c r="F22" s="16"/>
      <c r="G22" s="17">
        <v>122490</v>
      </c>
      <c r="H22" s="17">
        <v>0</v>
      </c>
      <c r="I22" s="18">
        <f t="shared" si="0"/>
        <v>122490</v>
      </c>
    </row>
    <row r="23" spans="1:9" x14ac:dyDescent="0.25">
      <c r="A23" s="13">
        <v>21</v>
      </c>
      <c r="B23" s="14">
        <v>42046</v>
      </c>
      <c r="C23" s="15">
        <v>2382</v>
      </c>
      <c r="D23" s="16" t="s">
        <v>61</v>
      </c>
      <c r="E23" s="16" t="s">
        <v>62</v>
      </c>
      <c r="F23" s="16"/>
      <c r="G23" s="17">
        <v>113130</v>
      </c>
      <c r="H23" s="17">
        <v>0</v>
      </c>
      <c r="I23" s="18">
        <f t="shared" si="0"/>
        <v>113130</v>
      </c>
    </row>
    <row r="24" spans="1:9" x14ac:dyDescent="0.25">
      <c r="A24" s="13">
        <v>22</v>
      </c>
      <c r="B24" s="14">
        <v>42046</v>
      </c>
      <c r="C24" s="15">
        <v>2383</v>
      </c>
      <c r="D24" s="16" t="s">
        <v>46</v>
      </c>
      <c r="E24" s="16" t="s">
        <v>47</v>
      </c>
      <c r="F24" s="16"/>
      <c r="G24" s="17">
        <v>460600</v>
      </c>
      <c r="H24" s="17">
        <v>0</v>
      </c>
      <c r="I24" s="18">
        <f t="shared" si="0"/>
        <v>460600</v>
      </c>
    </row>
    <row r="25" spans="1:9" x14ac:dyDescent="0.25">
      <c r="A25" s="13">
        <v>23</v>
      </c>
      <c r="B25" s="14">
        <v>42046</v>
      </c>
      <c r="C25" s="15">
        <v>2384</v>
      </c>
      <c r="D25" s="16" t="s">
        <v>38</v>
      </c>
      <c r="E25" s="16" t="s">
        <v>38</v>
      </c>
      <c r="F25" s="16"/>
      <c r="G25" s="17">
        <v>471000</v>
      </c>
      <c r="H25" s="17">
        <v>0</v>
      </c>
      <c r="I25" s="18">
        <f t="shared" si="0"/>
        <v>471000</v>
      </c>
    </row>
    <row r="26" spans="1:9" x14ac:dyDescent="0.25">
      <c r="A26" s="13">
        <v>24</v>
      </c>
      <c r="B26" s="14">
        <v>42047</v>
      </c>
      <c r="C26" s="15">
        <v>2385</v>
      </c>
      <c r="D26" s="16" t="s">
        <v>63</v>
      </c>
      <c r="E26" s="16" t="s">
        <v>63</v>
      </c>
      <c r="F26" s="16"/>
      <c r="G26" s="17">
        <v>115300</v>
      </c>
      <c r="H26" s="17">
        <v>0</v>
      </c>
      <c r="I26" s="18">
        <f t="shared" si="0"/>
        <v>115300</v>
      </c>
    </row>
    <row r="27" spans="1:9" x14ac:dyDescent="0.25">
      <c r="A27" s="13">
        <v>25</v>
      </c>
      <c r="B27" s="14">
        <v>42047</v>
      </c>
      <c r="C27" s="15">
        <v>2386</v>
      </c>
      <c r="D27" s="16" t="s">
        <v>64</v>
      </c>
      <c r="E27" s="16" t="s">
        <v>64</v>
      </c>
      <c r="F27" s="16"/>
      <c r="G27" s="17">
        <v>124000</v>
      </c>
      <c r="H27" s="17">
        <v>0</v>
      </c>
      <c r="I27" s="18">
        <f t="shared" si="0"/>
        <v>124000</v>
      </c>
    </row>
    <row r="28" spans="1:9" x14ac:dyDescent="0.25">
      <c r="A28" s="13">
        <v>26</v>
      </c>
      <c r="B28" s="14">
        <v>42047</v>
      </c>
      <c r="C28" s="15">
        <v>2387</v>
      </c>
      <c r="D28" s="16" t="s">
        <v>65</v>
      </c>
      <c r="E28" s="16" t="s">
        <v>65</v>
      </c>
      <c r="F28" s="16"/>
      <c r="G28" s="17">
        <v>155100</v>
      </c>
      <c r="H28" s="17">
        <v>0</v>
      </c>
      <c r="I28" s="18">
        <f t="shared" si="0"/>
        <v>155100</v>
      </c>
    </row>
    <row r="29" spans="1:9" x14ac:dyDescent="0.25">
      <c r="A29" s="13">
        <v>27</v>
      </c>
      <c r="B29" s="14">
        <v>42048</v>
      </c>
      <c r="C29" s="15">
        <v>2388</v>
      </c>
      <c r="D29" s="16" t="s">
        <v>19</v>
      </c>
      <c r="E29" s="16" t="s">
        <v>20</v>
      </c>
      <c r="F29" s="16"/>
      <c r="G29" s="17">
        <v>311760</v>
      </c>
      <c r="H29" s="17">
        <v>0</v>
      </c>
      <c r="I29" s="18">
        <f t="shared" si="0"/>
        <v>311760</v>
      </c>
    </row>
    <row r="30" spans="1:9" x14ac:dyDescent="0.25">
      <c r="A30" s="13">
        <v>28</v>
      </c>
      <c r="B30" s="14">
        <v>42048</v>
      </c>
      <c r="C30" s="15">
        <v>2389</v>
      </c>
      <c r="D30" s="16" t="s">
        <v>10</v>
      </c>
      <c r="E30" s="16" t="s">
        <v>11</v>
      </c>
      <c r="F30" s="16"/>
      <c r="G30" s="17">
        <v>144700</v>
      </c>
      <c r="H30" s="17">
        <v>0</v>
      </c>
      <c r="I30" s="18">
        <f t="shared" si="0"/>
        <v>144700</v>
      </c>
    </row>
    <row r="31" spans="1:9" x14ac:dyDescent="0.25">
      <c r="A31" s="13">
        <v>29</v>
      </c>
      <c r="B31" s="14">
        <v>42048</v>
      </c>
      <c r="C31" s="15">
        <v>2390</v>
      </c>
      <c r="D31" s="16" t="s">
        <v>21</v>
      </c>
      <c r="E31" s="16" t="s">
        <v>21</v>
      </c>
      <c r="F31" s="16"/>
      <c r="G31" s="17">
        <v>216600</v>
      </c>
      <c r="H31" s="17">
        <v>0</v>
      </c>
      <c r="I31" s="18">
        <f t="shared" si="0"/>
        <v>216600</v>
      </c>
    </row>
    <row r="32" spans="1:9" x14ac:dyDescent="0.25">
      <c r="A32" s="13">
        <v>30</v>
      </c>
      <c r="B32" s="14">
        <v>42048</v>
      </c>
      <c r="C32" s="15">
        <v>2391</v>
      </c>
      <c r="D32" s="16" t="s">
        <v>22</v>
      </c>
      <c r="E32" s="16" t="s">
        <v>53</v>
      </c>
      <c r="F32" s="16"/>
      <c r="G32" s="17">
        <v>427800</v>
      </c>
      <c r="H32" s="17">
        <v>0</v>
      </c>
      <c r="I32" s="18">
        <f t="shared" si="0"/>
        <v>427800</v>
      </c>
    </row>
    <row r="33" spans="1:9" x14ac:dyDescent="0.25">
      <c r="A33" s="13">
        <v>31</v>
      </c>
      <c r="B33" s="14">
        <v>42048</v>
      </c>
      <c r="C33" s="15">
        <v>2251</v>
      </c>
      <c r="D33" s="16" t="s">
        <v>12</v>
      </c>
      <c r="E33" s="16" t="s">
        <v>12</v>
      </c>
      <c r="F33" s="16"/>
      <c r="G33" s="17">
        <v>110000</v>
      </c>
      <c r="H33" s="17">
        <v>0</v>
      </c>
      <c r="I33" s="18">
        <f t="shared" si="0"/>
        <v>110000</v>
      </c>
    </row>
    <row r="34" spans="1:9" x14ac:dyDescent="0.25">
      <c r="A34" s="13">
        <v>32</v>
      </c>
      <c r="B34" s="14">
        <v>42048</v>
      </c>
      <c r="C34" s="15">
        <v>2552</v>
      </c>
      <c r="D34" s="16" t="s">
        <v>26</v>
      </c>
      <c r="E34" s="16" t="s">
        <v>27</v>
      </c>
      <c r="F34" s="16"/>
      <c r="G34" s="17">
        <v>229800</v>
      </c>
      <c r="H34" s="17">
        <v>0</v>
      </c>
      <c r="I34" s="18">
        <f t="shared" si="0"/>
        <v>229800</v>
      </c>
    </row>
    <row r="35" spans="1:9" ht="30" x14ac:dyDescent="0.25">
      <c r="A35" s="13">
        <v>33</v>
      </c>
      <c r="B35" s="14">
        <v>42050</v>
      </c>
      <c r="C35" s="15">
        <v>2392</v>
      </c>
      <c r="D35" s="16" t="s">
        <v>15</v>
      </c>
      <c r="E35" s="16" t="s">
        <v>15</v>
      </c>
      <c r="F35" s="16"/>
      <c r="G35" s="17">
        <v>1200000</v>
      </c>
      <c r="H35" s="17">
        <v>0</v>
      </c>
      <c r="I35" s="18">
        <f t="shared" si="0"/>
        <v>1200000</v>
      </c>
    </row>
    <row r="36" spans="1:9" x14ac:dyDescent="0.25">
      <c r="A36" s="13">
        <v>34</v>
      </c>
      <c r="B36" s="14">
        <v>42050</v>
      </c>
      <c r="C36" s="15">
        <v>2393</v>
      </c>
      <c r="D36" s="16" t="s">
        <v>66</v>
      </c>
      <c r="E36" s="16" t="s">
        <v>66</v>
      </c>
      <c r="F36" s="16"/>
      <c r="G36" s="17">
        <v>600000</v>
      </c>
      <c r="H36" s="17">
        <v>0</v>
      </c>
      <c r="I36" s="18">
        <f t="shared" si="0"/>
        <v>600000</v>
      </c>
    </row>
    <row r="37" spans="1:9" ht="30" x14ac:dyDescent="0.25">
      <c r="A37" s="13">
        <v>35</v>
      </c>
      <c r="B37" s="14">
        <v>42050</v>
      </c>
      <c r="C37" s="15">
        <v>2394</v>
      </c>
      <c r="D37" s="16" t="s">
        <v>16</v>
      </c>
      <c r="E37" s="16" t="s">
        <v>16</v>
      </c>
      <c r="F37" s="16"/>
      <c r="G37" s="17">
        <v>600000</v>
      </c>
      <c r="H37" s="17">
        <v>0</v>
      </c>
      <c r="I37" s="18">
        <f t="shared" si="0"/>
        <v>600000</v>
      </c>
    </row>
    <row r="38" spans="1:9" x14ac:dyDescent="0.25">
      <c r="A38" s="13">
        <v>36</v>
      </c>
      <c r="B38" s="14">
        <v>42050</v>
      </c>
      <c r="C38" s="15">
        <v>2395</v>
      </c>
      <c r="D38" s="16" t="s">
        <v>67</v>
      </c>
      <c r="E38" s="16" t="s">
        <v>68</v>
      </c>
      <c r="F38" s="16"/>
      <c r="G38" s="17">
        <v>600000</v>
      </c>
      <c r="H38" s="17">
        <v>0</v>
      </c>
      <c r="I38" s="18">
        <f t="shared" si="0"/>
        <v>600000</v>
      </c>
    </row>
    <row r="39" spans="1:9" s="7" customFormat="1" x14ac:dyDescent="0.25">
      <c r="A39" s="19">
        <v>37</v>
      </c>
      <c r="B39" s="20">
        <v>42051</v>
      </c>
      <c r="C39" s="21">
        <v>2396</v>
      </c>
      <c r="D39" s="22" t="s">
        <v>24</v>
      </c>
      <c r="E39" s="22" t="s">
        <v>24</v>
      </c>
      <c r="F39" s="22"/>
      <c r="G39" s="23">
        <v>0</v>
      </c>
      <c r="H39" s="23">
        <v>0</v>
      </c>
      <c r="I39" s="24">
        <f t="shared" si="0"/>
        <v>0</v>
      </c>
    </row>
    <row r="40" spans="1:9" x14ac:dyDescent="0.25">
      <c r="A40" s="13">
        <v>38</v>
      </c>
      <c r="B40" s="14">
        <v>42051</v>
      </c>
      <c r="C40" s="15">
        <v>2397</v>
      </c>
      <c r="D40" s="16" t="s">
        <v>37</v>
      </c>
      <c r="E40" s="16" t="s">
        <v>37</v>
      </c>
      <c r="F40" s="16"/>
      <c r="G40" s="17">
        <v>205200</v>
      </c>
      <c r="H40" s="17">
        <v>0</v>
      </c>
      <c r="I40" s="18">
        <f t="shared" si="0"/>
        <v>205200</v>
      </c>
    </row>
    <row r="41" spans="1:9" x14ac:dyDescent="0.25">
      <c r="A41" s="13">
        <v>39</v>
      </c>
      <c r="B41" s="14">
        <v>42051</v>
      </c>
      <c r="C41" s="15">
        <v>2398</v>
      </c>
      <c r="D41" s="16" t="s">
        <v>256</v>
      </c>
      <c r="E41" s="16" t="s">
        <v>18</v>
      </c>
      <c r="F41" s="16"/>
      <c r="G41" s="17">
        <v>40000</v>
      </c>
      <c r="H41" s="17">
        <v>0</v>
      </c>
      <c r="I41" s="18">
        <f t="shared" si="0"/>
        <v>40000</v>
      </c>
    </row>
    <row r="42" spans="1:9" x14ac:dyDescent="0.25">
      <c r="A42" s="13">
        <v>40</v>
      </c>
      <c r="B42" s="14">
        <v>42052</v>
      </c>
      <c r="C42" s="15">
        <v>2399</v>
      </c>
      <c r="D42" s="16" t="s">
        <v>10</v>
      </c>
      <c r="E42" s="16" t="s">
        <v>11</v>
      </c>
      <c r="F42" s="16"/>
      <c r="G42" s="17">
        <v>129000</v>
      </c>
      <c r="H42" s="17">
        <v>0</v>
      </c>
      <c r="I42" s="18">
        <f t="shared" ref="I42:I71" si="1">G42-H42</f>
        <v>129000</v>
      </c>
    </row>
    <row r="43" spans="1:9" x14ac:dyDescent="0.25">
      <c r="A43" s="13">
        <v>41</v>
      </c>
      <c r="B43" s="14">
        <v>42052</v>
      </c>
      <c r="C43" s="15">
        <v>2400</v>
      </c>
      <c r="D43" s="16" t="s">
        <v>36</v>
      </c>
      <c r="E43" s="16" t="s">
        <v>36</v>
      </c>
      <c r="F43" s="16"/>
      <c r="G43" s="17">
        <v>265200</v>
      </c>
      <c r="H43" s="17">
        <v>0</v>
      </c>
      <c r="I43" s="18">
        <f t="shared" si="1"/>
        <v>265200</v>
      </c>
    </row>
    <row r="44" spans="1:9" s="7" customFormat="1" x14ac:dyDescent="0.25">
      <c r="A44" s="19">
        <v>42</v>
      </c>
      <c r="B44" s="20">
        <v>42052</v>
      </c>
      <c r="C44" s="21">
        <v>2401</v>
      </c>
      <c r="D44" s="22" t="s">
        <v>24</v>
      </c>
      <c r="E44" s="22" t="s">
        <v>24</v>
      </c>
      <c r="F44" s="22"/>
      <c r="G44" s="23">
        <v>0</v>
      </c>
      <c r="H44" s="23">
        <v>0</v>
      </c>
      <c r="I44" s="24">
        <f t="shared" si="1"/>
        <v>0</v>
      </c>
    </row>
    <row r="45" spans="1:9" s="7" customFormat="1" x14ac:dyDescent="0.25">
      <c r="A45" s="19">
        <v>43</v>
      </c>
      <c r="B45" s="20">
        <v>42052</v>
      </c>
      <c r="C45" s="21">
        <v>2402</v>
      </c>
      <c r="D45" s="22" t="s">
        <v>24</v>
      </c>
      <c r="E45" s="22" t="s">
        <v>24</v>
      </c>
      <c r="F45" s="22"/>
      <c r="G45" s="23">
        <v>0</v>
      </c>
      <c r="H45" s="23">
        <v>0</v>
      </c>
      <c r="I45" s="24">
        <f t="shared" si="1"/>
        <v>0</v>
      </c>
    </row>
    <row r="46" spans="1:9" s="7" customFormat="1" x14ac:dyDescent="0.25">
      <c r="A46" s="19">
        <v>44</v>
      </c>
      <c r="B46" s="20">
        <v>42052</v>
      </c>
      <c r="C46" s="21">
        <v>2403</v>
      </c>
      <c r="D46" s="22" t="s">
        <v>24</v>
      </c>
      <c r="E46" s="22" t="s">
        <v>24</v>
      </c>
      <c r="F46" s="22"/>
      <c r="G46" s="23">
        <v>0</v>
      </c>
      <c r="H46" s="23">
        <v>0</v>
      </c>
      <c r="I46" s="24">
        <f t="shared" si="1"/>
        <v>0</v>
      </c>
    </row>
    <row r="47" spans="1:9" x14ac:dyDescent="0.25">
      <c r="A47" s="13">
        <v>45</v>
      </c>
      <c r="B47" s="14">
        <v>42052</v>
      </c>
      <c r="C47" s="15">
        <v>2404</v>
      </c>
      <c r="D47" s="16" t="s">
        <v>39</v>
      </c>
      <c r="E47" s="16" t="s">
        <v>39</v>
      </c>
      <c r="F47" s="16"/>
      <c r="G47" s="17">
        <v>643400</v>
      </c>
      <c r="H47" s="17">
        <v>0</v>
      </c>
      <c r="I47" s="18">
        <f t="shared" si="1"/>
        <v>643400</v>
      </c>
    </row>
    <row r="48" spans="1:9" x14ac:dyDescent="0.25">
      <c r="A48" s="13">
        <v>46</v>
      </c>
      <c r="B48" s="14">
        <v>42054</v>
      </c>
      <c r="C48" s="15">
        <v>2405</v>
      </c>
      <c r="D48" s="16" t="s">
        <v>69</v>
      </c>
      <c r="E48" s="16" t="s">
        <v>69</v>
      </c>
      <c r="F48" s="16"/>
      <c r="G48" s="17">
        <v>235200</v>
      </c>
      <c r="H48" s="17">
        <v>0</v>
      </c>
      <c r="I48" s="18">
        <f t="shared" si="1"/>
        <v>235200</v>
      </c>
    </row>
    <row r="49" spans="1:9" x14ac:dyDescent="0.25">
      <c r="A49" s="13">
        <v>47</v>
      </c>
      <c r="B49" s="14">
        <v>42054</v>
      </c>
      <c r="C49" s="15">
        <v>2406</v>
      </c>
      <c r="D49" s="16" t="s">
        <v>43</v>
      </c>
      <c r="E49" s="16" t="s">
        <v>43</v>
      </c>
      <c r="F49" s="16"/>
      <c r="G49" s="17">
        <v>235200</v>
      </c>
      <c r="H49" s="17">
        <v>0</v>
      </c>
      <c r="I49" s="18">
        <f t="shared" si="1"/>
        <v>235200</v>
      </c>
    </row>
    <row r="50" spans="1:9" x14ac:dyDescent="0.25">
      <c r="A50" s="13">
        <v>48</v>
      </c>
      <c r="B50" s="14">
        <v>42054</v>
      </c>
      <c r="C50" s="15">
        <v>2407</v>
      </c>
      <c r="D50" s="16" t="s">
        <v>23</v>
      </c>
      <c r="E50" s="16" t="s">
        <v>23</v>
      </c>
      <c r="F50" s="16"/>
      <c r="G50" s="17">
        <v>723800</v>
      </c>
      <c r="H50" s="17">
        <v>0</v>
      </c>
      <c r="I50" s="18">
        <f t="shared" si="1"/>
        <v>723800</v>
      </c>
    </row>
    <row r="51" spans="1:9" x14ac:dyDescent="0.25">
      <c r="A51" s="13">
        <v>49</v>
      </c>
      <c r="B51" s="14">
        <v>42055</v>
      </c>
      <c r="C51" s="15">
        <v>2408</v>
      </c>
      <c r="D51" s="16" t="s">
        <v>19</v>
      </c>
      <c r="E51" s="16" t="s">
        <v>20</v>
      </c>
      <c r="F51" s="16"/>
      <c r="G51" s="17">
        <v>241650</v>
      </c>
      <c r="H51" s="17">
        <v>0</v>
      </c>
      <c r="I51" s="18">
        <f t="shared" si="1"/>
        <v>241650</v>
      </c>
    </row>
    <row r="52" spans="1:9" x14ac:dyDescent="0.25">
      <c r="A52" s="13">
        <v>50</v>
      </c>
      <c r="B52" s="14">
        <v>42055</v>
      </c>
      <c r="C52" s="15">
        <v>2409</v>
      </c>
      <c r="D52" s="16" t="s">
        <v>10</v>
      </c>
      <c r="E52" s="16" t="s">
        <v>11</v>
      </c>
      <c r="F52" s="16"/>
      <c r="G52" s="17">
        <v>158400</v>
      </c>
      <c r="H52" s="17">
        <v>0</v>
      </c>
      <c r="I52" s="18">
        <f t="shared" si="1"/>
        <v>158400</v>
      </c>
    </row>
    <row r="53" spans="1:9" x14ac:dyDescent="0.25">
      <c r="A53" s="13">
        <v>51</v>
      </c>
      <c r="B53" s="14">
        <v>42055</v>
      </c>
      <c r="C53" s="15">
        <v>2410</v>
      </c>
      <c r="D53" s="16" t="s">
        <v>21</v>
      </c>
      <c r="E53" s="16" t="s">
        <v>21</v>
      </c>
      <c r="F53" s="16"/>
      <c r="G53" s="17">
        <v>449400</v>
      </c>
      <c r="H53" s="17">
        <v>0</v>
      </c>
      <c r="I53" s="18">
        <f t="shared" si="1"/>
        <v>449400</v>
      </c>
    </row>
    <row r="54" spans="1:9" x14ac:dyDescent="0.25">
      <c r="A54" s="13">
        <v>52</v>
      </c>
      <c r="B54" s="14">
        <v>42055</v>
      </c>
      <c r="C54" s="15">
        <v>2411</v>
      </c>
      <c r="D54" s="16" t="s">
        <v>54</v>
      </c>
      <c r="E54" s="16" t="s">
        <v>55</v>
      </c>
      <c r="F54" s="16"/>
      <c r="G54" s="17">
        <v>118600</v>
      </c>
      <c r="H54" s="17">
        <v>0</v>
      </c>
      <c r="I54" s="18">
        <f t="shared" si="1"/>
        <v>118600</v>
      </c>
    </row>
    <row r="55" spans="1:9" x14ac:dyDescent="0.25">
      <c r="A55" s="13">
        <v>53</v>
      </c>
      <c r="B55" s="14">
        <v>42055</v>
      </c>
      <c r="C55" s="15">
        <v>2412</v>
      </c>
      <c r="D55" s="16" t="s">
        <v>22</v>
      </c>
      <c r="E55" s="16" t="s">
        <v>53</v>
      </c>
      <c r="F55" s="16"/>
      <c r="G55" s="17">
        <v>441900</v>
      </c>
      <c r="H55" s="17">
        <v>0</v>
      </c>
      <c r="I55" s="18">
        <f t="shared" si="1"/>
        <v>441900</v>
      </c>
    </row>
    <row r="56" spans="1:9" x14ac:dyDescent="0.25">
      <c r="A56" s="13">
        <v>54</v>
      </c>
      <c r="B56" s="14">
        <v>42060</v>
      </c>
      <c r="C56" s="15">
        <v>2413</v>
      </c>
      <c r="D56" s="16" t="s">
        <v>12</v>
      </c>
      <c r="E56" s="16" t="s">
        <v>12</v>
      </c>
      <c r="F56" s="16"/>
      <c r="G56" s="17">
        <v>110000</v>
      </c>
      <c r="H56" s="17">
        <v>0</v>
      </c>
      <c r="I56" s="18">
        <f t="shared" si="1"/>
        <v>110000</v>
      </c>
    </row>
    <row r="57" spans="1:9" x14ac:dyDescent="0.25">
      <c r="A57" s="13">
        <v>55</v>
      </c>
      <c r="B57" s="14">
        <v>42059</v>
      </c>
      <c r="C57" s="15">
        <v>2414</v>
      </c>
      <c r="D57" s="16" t="s">
        <v>10</v>
      </c>
      <c r="E57" s="16" t="s">
        <v>11</v>
      </c>
      <c r="F57" s="16"/>
      <c r="G57" s="17">
        <v>130200</v>
      </c>
      <c r="H57" s="17">
        <v>0</v>
      </c>
      <c r="I57" s="18">
        <f t="shared" si="1"/>
        <v>130200</v>
      </c>
    </row>
    <row r="58" spans="1:9" x14ac:dyDescent="0.25">
      <c r="A58" s="13">
        <v>56</v>
      </c>
      <c r="B58" s="14">
        <v>42059</v>
      </c>
      <c r="C58" s="15">
        <v>2415</v>
      </c>
      <c r="D58" s="16" t="s">
        <v>69</v>
      </c>
      <c r="E58" s="16" t="s">
        <v>69</v>
      </c>
      <c r="F58" s="16"/>
      <c r="G58" s="17">
        <v>36000</v>
      </c>
      <c r="H58" s="17">
        <v>0</v>
      </c>
      <c r="I58" s="18">
        <f t="shared" si="1"/>
        <v>36000</v>
      </c>
    </row>
    <row r="59" spans="1:9" x14ac:dyDescent="0.25">
      <c r="A59" s="13">
        <v>57</v>
      </c>
      <c r="B59" s="14">
        <v>42059</v>
      </c>
      <c r="C59" s="15">
        <v>2416</v>
      </c>
      <c r="D59" s="16" t="s">
        <v>70</v>
      </c>
      <c r="E59" s="16" t="s">
        <v>70</v>
      </c>
      <c r="F59" s="16"/>
      <c r="G59" s="17">
        <v>48000</v>
      </c>
      <c r="H59" s="17">
        <v>0</v>
      </c>
      <c r="I59" s="18">
        <f t="shared" si="1"/>
        <v>48000</v>
      </c>
    </row>
    <row r="60" spans="1:9" s="7" customFormat="1" x14ac:dyDescent="0.25">
      <c r="A60" s="19">
        <v>58</v>
      </c>
      <c r="B60" s="20">
        <v>42059</v>
      </c>
      <c r="C60" s="21">
        <v>2417</v>
      </c>
      <c r="D60" s="22" t="s">
        <v>28</v>
      </c>
      <c r="E60" s="22" t="s">
        <v>28</v>
      </c>
      <c r="F60" s="22"/>
      <c r="G60" s="23">
        <v>0</v>
      </c>
      <c r="H60" s="17">
        <v>0</v>
      </c>
      <c r="I60" s="24">
        <f t="shared" si="1"/>
        <v>0</v>
      </c>
    </row>
    <row r="61" spans="1:9" x14ac:dyDescent="0.25">
      <c r="A61" s="13">
        <v>59</v>
      </c>
      <c r="B61" s="14">
        <v>42059</v>
      </c>
      <c r="C61" s="15">
        <v>2418</v>
      </c>
      <c r="D61" s="16" t="s">
        <v>29</v>
      </c>
      <c r="E61" s="16" t="s">
        <v>30</v>
      </c>
      <c r="F61" s="16"/>
      <c r="G61" s="17">
        <v>126360</v>
      </c>
      <c r="H61" s="17">
        <v>0</v>
      </c>
      <c r="I61" s="18">
        <f t="shared" si="1"/>
        <v>126360</v>
      </c>
    </row>
    <row r="62" spans="1:9" x14ac:dyDescent="0.25">
      <c r="A62" s="13">
        <v>60</v>
      </c>
      <c r="B62" s="14">
        <v>42059</v>
      </c>
      <c r="C62" s="15">
        <v>2419</v>
      </c>
      <c r="D62" s="16" t="s">
        <v>26</v>
      </c>
      <c r="E62" s="16" t="s">
        <v>27</v>
      </c>
      <c r="F62" s="16"/>
      <c r="G62" s="17">
        <v>30000</v>
      </c>
      <c r="H62" s="17">
        <v>0</v>
      </c>
      <c r="I62" s="18">
        <f t="shared" si="1"/>
        <v>30000</v>
      </c>
    </row>
    <row r="63" spans="1:9" x14ac:dyDescent="0.25">
      <c r="A63" s="13">
        <v>61</v>
      </c>
      <c r="B63" s="14">
        <v>42059</v>
      </c>
      <c r="C63" s="15">
        <v>2420</v>
      </c>
      <c r="D63" s="16" t="s">
        <v>25</v>
      </c>
      <c r="E63" s="16" t="s">
        <v>45</v>
      </c>
      <c r="F63" s="16"/>
      <c r="G63" s="17">
        <v>60600</v>
      </c>
      <c r="H63" s="17">
        <v>0</v>
      </c>
      <c r="I63" s="18">
        <f t="shared" si="1"/>
        <v>60600</v>
      </c>
    </row>
    <row r="64" spans="1:9" x14ac:dyDescent="0.25">
      <c r="A64" s="13">
        <v>62</v>
      </c>
      <c r="B64" s="14">
        <v>42060</v>
      </c>
      <c r="C64" s="15">
        <v>2421</v>
      </c>
      <c r="D64" s="16" t="s">
        <v>58</v>
      </c>
      <c r="E64" s="16" t="s">
        <v>20</v>
      </c>
      <c r="F64" s="16"/>
      <c r="G64" s="17">
        <v>124740</v>
      </c>
      <c r="H64" s="17">
        <v>0</v>
      </c>
      <c r="I64" s="18">
        <f t="shared" si="1"/>
        <v>124740</v>
      </c>
    </row>
    <row r="65" spans="1:9" x14ac:dyDescent="0.25">
      <c r="A65" s="13">
        <v>63</v>
      </c>
      <c r="B65" s="14">
        <v>42061</v>
      </c>
      <c r="C65" s="15">
        <v>2422</v>
      </c>
      <c r="D65" s="16" t="s">
        <v>38</v>
      </c>
      <c r="E65" s="16" t="s">
        <v>38</v>
      </c>
      <c r="F65" s="16"/>
      <c r="G65" s="17">
        <v>501400</v>
      </c>
      <c r="H65" s="17">
        <v>0</v>
      </c>
      <c r="I65" s="18">
        <f t="shared" si="1"/>
        <v>501400</v>
      </c>
    </row>
    <row r="66" spans="1:9" x14ac:dyDescent="0.25">
      <c r="A66" s="13">
        <v>64</v>
      </c>
      <c r="B66" s="14">
        <v>42061</v>
      </c>
      <c r="C66" s="15">
        <v>2423</v>
      </c>
      <c r="D66" s="16" t="s">
        <v>46</v>
      </c>
      <c r="E66" s="16" t="s">
        <v>47</v>
      </c>
      <c r="F66" s="16"/>
      <c r="G66" s="17">
        <v>509900</v>
      </c>
      <c r="H66" s="17">
        <v>0</v>
      </c>
      <c r="I66" s="18">
        <f t="shared" si="1"/>
        <v>509900</v>
      </c>
    </row>
    <row r="67" spans="1:9" x14ac:dyDescent="0.25">
      <c r="A67" s="13">
        <v>65</v>
      </c>
      <c r="B67" s="14">
        <v>42062</v>
      </c>
      <c r="C67" s="15">
        <v>2424</v>
      </c>
      <c r="D67" s="16" t="s">
        <v>21</v>
      </c>
      <c r="E67" s="16" t="s">
        <v>21</v>
      </c>
      <c r="F67" s="16"/>
      <c r="G67" s="17">
        <v>214200</v>
      </c>
      <c r="H67" s="17">
        <v>0</v>
      </c>
      <c r="I67" s="18">
        <f t="shared" si="1"/>
        <v>214200</v>
      </c>
    </row>
    <row r="68" spans="1:9" s="7" customFormat="1" x14ac:dyDescent="0.25">
      <c r="A68" s="19">
        <v>66</v>
      </c>
      <c r="B68" s="20">
        <v>42062</v>
      </c>
      <c r="C68" s="21">
        <v>2425</v>
      </c>
      <c r="D68" s="22" t="s">
        <v>24</v>
      </c>
      <c r="E68" s="22" t="s">
        <v>24</v>
      </c>
      <c r="F68" s="22"/>
      <c r="G68" s="23">
        <v>0</v>
      </c>
      <c r="H68" s="23">
        <v>0</v>
      </c>
      <c r="I68" s="24">
        <f t="shared" si="1"/>
        <v>0</v>
      </c>
    </row>
    <row r="69" spans="1:9" x14ac:dyDescent="0.25">
      <c r="A69" s="13">
        <v>67</v>
      </c>
      <c r="B69" s="14">
        <v>42062</v>
      </c>
      <c r="C69" s="15">
        <v>2426</v>
      </c>
      <c r="D69" s="16" t="s">
        <v>10</v>
      </c>
      <c r="E69" s="16" t="s">
        <v>11</v>
      </c>
      <c r="F69" s="16"/>
      <c r="G69" s="17">
        <v>122800</v>
      </c>
      <c r="H69" s="17">
        <v>0</v>
      </c>
      <c r="I69" s="18">
        <f t="shared" si="1"/>
        <v>122800</v>
      </c>
    </row>
    <row r="70" spans="1:9" x14ac:dyDescent="0.25">
      <c r="A70" s="13">
        <v>68</v>
      </c>
      <c r="B70" s="14">
        <v>42062</v>
      </c>
      <c r="C70" s="15">
        <v>2427</v>
      </c>
      <c r="D70" s="16" t="s">
        <v>56</v>
      </c>
      <c r="E70" s="16" t="s">
        <v>57</v>
      </c>
      <c r="F70" s="16"/>
      <c r="G70" s="17">
        <v>186130</v>
      </c>
      <c r="H70" s="17">
        <v>0</v>
      </c>
      <c r="I70" s="18">
        <f t="shared" si="1"/>
        <v>186130</v>
      </c>
    </row>
    <row r="71" spans="1:9" ht="15.75" thickBot="1" x14ac:dyDescent="0.3">
      <c r="A71" s="25">
        <v>69</v>
      </c>
      <c r="B71" s="26">
        <v>42062</v>
      </c>
      <c r="C71" s="27">
        <v>2428</v>
      </c>
      <c r="D71" s="28" t="s">
        <v>22</v>
      </c>
      <c r="E71" s="28" t="s">
        <v>53</v>
      </c>
      <c r="F71" s="28"/>
      <c r="G71" s="29">
        <v>413200</v>
      </c>
      <c r="H71" s="29">
        <v>0</v>
      </c>
      <c r="I71" s="30">
        <f t="shared" si="1"/>
        <v>413200</v>
      </c>
    </row>
    <row r="72" spans="1:9" ht="19.5" thickTop="1" x14ac:dyDescent="0.25">
      <c r="I72" s="31">
        <f>SUM(I3:I71)</f>
        <v>17589070</v>
      </c>
    </row>
  </sheetData>
  <autoFilter ref="A2:I72"/>
  <mergeCells count="1">
    <mergeCell ref="A1:I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rgb="FFFFFF00"/>
  </sheetPr>
  <dimension ref="A1:I77"/>
  <sheetViews>
    <sheetView topLeftCell="D1" zoomScale="140" zoomScaleNormal="140" workbookViewId="0">
      <pane ySplit="2" topLeftCell="A66" activePane="bottomLeft" state="frozen"/>
      <selection activeCell="F8" sqref="F8"/>
      <selection pane="bottomLeft" activeCell="I79" sqref="I79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6384" width="11.42578125" style="2"/>
  </cols>
  <sheetData>
    <row r="1" spans="1:9" s="8" customFormat="1" ht="24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9"/>
    </row>
    <row r="2" spans="1:9" s="3" customFormat="1" ht="30.75" thickBot="1" x14ac:dyDescent="0.3">
      <c r="A2" s="32" t="s">
        <v>9</v>
      </c>
      <c r="B2" s="33" t="s">
        <v>0</v>
      </c>
      <c r="C2" s="33" t="s">
        <v>1</v>
      </c>
      <c r="D2" s="33" t="s">
        <v>3</v>
      </c>
      <c r="E2" s="33" t="s">
        <v>2</v>
      </c>
      <c r="F2" s="33" t="s">
        <v>5</v>
      </c>
      <c r="G2" s="34" t="s">
        <v>4</v>
      </c>
      <c r="H2" s="34" t="s">
        <v>6</v>
      </c>
      <c r="I2" s="35" t="s">
        <v>8</v>
      </c>
    </row>
    <row r="3" spans="1:9" ht="15.75" thickTop="1" x14ac:dyDescent="0.25">
      <c r="A3" s="36">
        <v>1</v>
      </c>
      <c r="B3" s="37">
        <v>42066</v>
      </c>
      <c r="C3" s="38">
        <v>2429</v>
      </c>
      <c r="D3" s="39" t="s">
        <v>10</v>
      </c>
      <c r="E3" s="39" t="s">
        <v>11</v>
      </c>
      <c r="F3" s="39"/>
      <c r="G3" s="40">
        <v>96100</v>
      </c>
      <c r="H3" s="40">
        <v>0</v>
      </c>
      <c r="I3" s="41">
        <f>G3-H3</f>
        <v>96100</v>
      </c>
    </row>
    <row r="4" spans="1:9" x14ac:dyDescent="0.25">
      <c r="A4" s="13">
        <v>2</v>
      </c>
      <c r="B4" s="14">
        <v>42066</v>
      </c>
      <c r="C4" s="15">
        <v>2430</v>
      </c>
      <c r="D4" s="16" t="s">
        <v>23</v>
      </c>
      <c r="E4" s="16" t="s">
        <v>23</v>
      </c>
      <c r="F4" s="16"/>
      <c r="G4" s="17">
        <v>180000</v>
      </c>
      <c r="H4" s="17">
        <v>0</v>
      </c>
      <c r="I4" s="18">
        <f t="shared" ref="I4:I68" si="0">G4-H4</f>
        <v>180000</v>
      </c>
    </row>
    <row r="5" spans="1:9" x14ac:dyDescent="0.25">
      <c r="A5" s="13">
        <v>3</v>
      </c>
      <c r="B5" s="14">
        <v>41702</v>
      </c>
      <c r="C5" s="15">
        <v>2431</v>
      </c>
      <c r="D5" s="16" t="s">
        <v>44</v>
      </c>
      <c r="E5" s="16" t="s">
        <v>44</v>
      </c>
      <c r="F5" s="16"/>
      <c r="G5" s="17">
        <v>130300</v>
      </c>
      <c r="H5" s="17">
        <v>0</v>
      </c>
      <c r="I5" s="18">
        <f t="shared" si="0"/>
        <v>130300</v>
      </c>
    </row>
    <row r="6" spans="1:9" x14ac:dyDescent="0.25">
      <c r="A6" s="13">
        <v>4</v>
      </c>
      <c r="B6" s="14">
        <v>42067</v>
      </c>
      <c r="C6" s="15">
        <v>2432</v>
      </c>
      <c r="D6" s="16" t="s">
        <v>42</v>
      </c>
      <c r="E6" s="16" t="s">
        <v>42</v>
      </c>
      <c r="F6" s="16"/>
      <c r="G6" s="17">
        <v>53600</v>
      </c>
      <c r="H6" s="17">
        <v>0</v>
      </c>
      <c r="I6" s="18">
        <f t="shared" si="0"/>
        <v>53600</v>
      </c>
    </row>
    <row r="7" spans="1:9" s="7" customFormat="1" x14ac:dyDescent="0.25">
      <c r="A7" s="19">
        <v>5</v>
      </c>
      <c r="B7" s="20">
        <v>42068</v>
      </c>
      <c r="C7" s="21">
        <v>2433</v>
      </c>
      <c r="D7" s="22" t="s">
        <v>28</v>
      </c>
      <c r="E7" s="22" t="s">
        <v>28</v>
      </c>
      <c r="F7" s="22"/>
      <c r="G7" s="23">
        <v>0</v>
      </c>
      <c r="H7" s="23">
        <v>0</v>
      </c>
      <c r="I7" s="24">
        <f t="shared" si="0"/>
        <v>0</v>
      </c>
    </row>
    <row r="8" spans="1:9" x14ac:dyDescent="0.25">
      <c r="A8" s="13">
        <v>6</v>
      </c>
      <c r="B8" s="14">
        <v>42068</v>
      </c>
      <c r="C8" s="15">
        <v>2434</v>
      </c>
      <c r="D8" s="16" t="s">
        <v>32</v>
      </c>
      <c r="E8" s="16" t="s">
        <v>33</v>
      </c>
      <c r="F8" s="16"/>
      <c r="G8" s="17">
        <v>568800</v>
      </c>
      <c r="H8" s="17">
        <v>0</v>
      </c>
      <c r="I8" s="18">
        <f t="shared" si="0"/>
        <v>568800</v>
      </c>
    </row>
    <row r="9" spans="1:9" x14ac:dyDescent="0.25">
      <c r="A9" s="13">
        <v>7</v>
      </c>
      <c r="B9" s="14">
        <v>42068</v>
      </c>
      <c r="C9" s="15">
        <v>2435</v>
      </c>
      <c r="D9" s="16" t="s">
        <v>39</v>
      </c>
      <c r="E9" s="16" t="s">
        <v>39</v>
      </c>
      <c r="F9" s="16"/>
      <c r="G9" s="17">
        <v>555200</v>
      </c>
      <c r="H9" s="17">
        <v>0</v>
      </c>
      <c r="I9" s="18">
        <f t="shared" si="0"/>
        <v>555200</v>
      </c>
    </row>
    <row r="10" spans="1:9" x14ac:dyDescent="0.25">
      <c r="A10" s="13">
        <v>8</v>
      </c>
      <c r="B10" s="14">
        <v>42069</v>
      </c>
      <c r="C10" s="15">
        <v>2436</v>
      </c>
      <c r="D10" s="16" t="s">
        <v>19</v>
      </c>
      <c r="E10" s="16" t="s">
        <v>20</v>
      </c>
      <c r="F10" s="16"/>
      <c r="G10" s="17">
        <v>253920</v>
      </c>
      <c r="H10" s="17">
        <v>0</v>
      </c>
      <c r="I10" s="18">
        <f t="shared" si="0"/>
        <v>253920</v>
      </c>
    </row>
    <row r="11" spans="1:9" x14ac:dyDescent="0.25">
      <c r="A11" s="13">
        <v>9</v>
      </c>
      <c r="B11" s="14">
        <v>42069</v>
      </c>
      <c r="C11" s="15">
        <v>2437</v>
      </c>
      <c r="D11" s="16" t="s">
        <v>10</v>
      </c>
      <c r="E11" s="16" t="s">
        <v>11</v>
      </c>
      <c r="F11" s="16"/>
      <c r="G11" s="17">
        <v>187200</v>
      </c>
      <c r="H11" s="17">
        <v>0</v>
      </c>
      <c r="I11" s="18">
        <f t="shared" si="0"/>
        <v>187200</v>
      </c>
    </row>
    <row r="12" spans="1:9" x14ac:dyDescent="0.25">
      <c r="A12" s="13">
        <v>10</v>
      </c>
      <c r="B12" s="14">
        <v>42069</v>
      </c>
      <c r="C12" s="15">
        <v>2438</v>
      </c>
      <c r="D12" s="16" t="s">
        <v>69</v>
      </c>
      <c r="E12" s="16" t="s">
        <v>69</v>
      </c>
      <c r="F12" s="16"/>
      <c r="G12" s="17">
        <v>48000</v>
      </c>
      <c r="H12" s="17">
        <v>0</v>
      </c>
      <c r="I12" s="18">
        <f t="shared" si="0"/>
        <v>48000</v>
      </c>
    </row>
    <row r="13" spans="1:9" x14ac:dyDescent="0.25">
      <c r="A13" s="13">
        <v>11</v>
      </c>
      <c r="B13" s="14">
        <v>42069</v>
      </c>
      <c r="C13" s="15">
        <v>2439</v>
      </c>
      <c r="D13" s="16" t="s">
        <v>28</v>
      </c>
      <c r="E13" s="16" t="s">
        <v>28</v>
      </c>
      <c r="F13" s="16"/>
      <c r="G13" s="17">
        <v>0</v>
      </c>
      <c r="H13" s="17">
        <v>0</v>
      </c>
      <c r="I13" s="18">
        <f t="shared" si="0"/>
        <v>0</v>
      </c>
    </row>
    <row r="14" spans="1:9" x14ac:dyDescent="0.25">
      <c r="A14" s="13">
        <v>12</v>
      </c>
      <c r="B14" s="14">
        <v>42069</v>
      </c>
      <c r="C14" s="15">
        <v>2440</v>
      </c>
      <c r="D14" s="16" t="s">
        <v>21</v>
      </c>
      <c r="E14" s="16" t="s">
        <v>21</v>
      </c>
      <c r="F14" s="16"/>
      <c r="G14" s="17">
        <v>336600</v>
      </c>
      <c r="H14" s="17">
        <v>0</v>
      </c>
      <c r="I14" s="18">
        <f t="shared" si="0"/>
        <v>336600</v>
      </c>
    </row>
    <row r="15" spans="1:9" x14ac:dyDescent="0.25">
      <c r="A15" s="13">
        <v>13</v>
      </c>
      <c r="B15" s="14">
        <v>42069</v>
      </c>
      <c r="C15" s="15">
        <v>2441</v>
      </c>
      <c r="D15" s="16" t="s">
        <v>22</v>
      </c>
      <c r="E15" s="16" t="s">
        <v>53</v>
      </c>
      <c r="F15" s="16"/>
      <c r="G15" s="17">
        <v>522800</v>
      </c>
      <c r="H15" s="17">
        <v>0</v>
      </c>
      <c r="I15" s="18">
        <f t="shared" si="0"/>
        <v>522800</v>
      </c>
    </row>
    <row r="16" spans="1:9" x14ac:dyDescent="0.25">
      <c r="A16" s="13">
        <v>14</v>
      </c>
      <c r="B16" s="14">
        <v>41708</v>
      </c>
      <c r="C16" s="15">
        <v>2442</v>
      </c>
      <c r="D16" s="16" t="s">
        <v>71</v>
      </c>
      <c r="E16" s="16" t="s">
        <v>72</v>
      </c>
      <c r="F16" s="16"/>
      <c r="G16" s="17">
        <v>580800</v>
      </c>
      <c r="H16" s="17">
        <v>0</v>
      </c>
      <c r="I16" s="18">
        <f t="shared" si="0"/>
        <v>580800</v>
      </c>
    </row>
    <row r="17" spans="1:9" x14ac:dyDescent="0.25">
      <c r="A17" s="13">
        <v>15</v>
      </c>
      <c r="B17" s="14">
        <v>42073</v>
      </c>
      <c r="C17" s="15">
        <v>2443</v>
      </c>
      <c r="D17" s="16" t="s">
        <v>10</v>
      </c>
      <c r="E17" s="16" t="s">
        <v>11</v>
      </c>
      <c r="F17" s="16"/>
      <c r="G17" s="17">
        <v>156900</v>
      </c>
      <c r="H17" s="17">
        <v>0</v>
      </c>
      <c r="I17" s="18">
        <f t="shared" si="0"/>
        <v>156900</v>
      </c>
    </row>
    <row r="18" spans="1:9" x14ac:dyDescent="0.25">
      <c r="A18" s="13">
        <v>16</v>
      </c>
      <c r="B18" s="14">
        <v>42074</v>
      </c>
      <c r="C18" s="15">
        <v>2444</v>
      </c>
      <c r="D18" s="16" t="s">
        <v>34</v>
      </c>
      <c r="E18" s="16" t="s">
        <v>72</v>
      </c>
      <c r="F18" s="16"/>
      <c r="G18" s="17">
        <v>440400</v>
      </c>
      <c r="H18" s="17">
        <v>0</v>
      </c>
      <c r="I18" s="18">
        <f t="shared" si="0"/>
        <v>440400</v>
      </c>
    </row>
    <row r="19" spans="1:9" s="7" customFormat="1" x14ac:dyDescent="0.25">
      <c r="A19" s="19">
        <v>17</v>
      </c>
      <c r="B19" s="20">
        <v>42074</v>
      </c>
      <c r="C19" s="21">
        <v>2445</v>
      </c>
      <c r="D19" s="22" t="s">
        <v>28</v>
      </c>
      <c r="E19" s="22" t="s">
        <v>28</v>
      </c>
      <c r="F19" s="22"/>
      <c r="G19" s="23">
        <v>0</v>
      </c>
      <c r="H19" s="23">
        <v>0</v>
      </c>
      <c r="I19" s="24">
        <f t="shared" si="0"/>
        <v>0</v>
      </c>
    </row>
    <row r="20" spans="1:9" x14ac:dyDescent="0.25">
      <c r="A20" s="13">
        <v>18</v>
      </c>
      <c r="B20" s="14">
        <v>42074</v>
      </c>
      <c r="C20" s="15">
        <v>2446</v>
      </c>
      <c r="D20" s="16" t="s">
        <v>64</v>
      </c>
      <c r="E20" s="16" t="s">
        <v>64</v>
      </c>
      <c r="F20" s="16"/>
      <c r="G20" s="17">
        <v>136400</v>
      </c>
      <c r="H20" s="17">
        <v>0</v>
      </c>
      <c r="I20" s="18">
        <f t="shared" si="0"/>
        <v>136400</v>
      </c>
    </row>
    <row r="21" spans="1:9" x14ac:dyDescent="0.25">
      <c r="A21" s="13">
        <v>19</v>
      </c>
      <c r="B21" s="14">
        <v>42074</v>
      </c>
      <c r="C21" s="15">
        <v>2447</v>
      </c>
      <c r="D21" s="16" t="s">
        <v>26</v>
      </c>
      <c r="E21" s="16" t="s">
        <v>27</v>
      </c>
      <c r="F21" s="16"/>
      <c r="G21" s="17">
        <v>390000</v>
      </c>
      <c r="H21" s="17">
        <v>0</v>
      </c>
      <c r="I21" s="18">
        <f t="shared" si="0"/>
        <v>390000</v>
      </c>
    </row>
    <row r="22" spans="1:9" x14ac:dyDescent="0.25">
      <c r="A22" s="13">
        <v>20</v>
      </c>
      <c r="B22" s="14">
        <v>42075</v>
      </c>
      <c r="C22" s="15">
        <v>2448</v>
      </c>
      <c r="D22" s="16" t="s">
        <v>73</v>
      </c>
      <c r="E22" s="16" t="s">
        <v>73</v>
      </c>
      <c r="F22" s="16"/>
      <c r="G22" s="17">
        <v>101000</v>
      </c>
      <c r="H22" s="17">
        <v>0</v>
      </c>
      <c r="I22" s="18">
        <f t="shared" si="0"/>
        <v>101000</v>
      </c>
    </row>
    <row r="23" spans="1:9" x14ac:dyDescent="0.25">
      <c r="A23" s="13">
        <v>21</v>
      </c>
      <c r="B23" s="14">
        <v>42075</v>
      </c>
      <c r="C23" s="15">
        <v>2449</v>
      </c>
      <c r="D23" s="16" t="s">
        <v>70</v>
      </c>
      <c r="E23" s="16" t="s">
        <v>70</v>
      </c>
      <c r="F23" s="16"/>
      <c r="G23" s="17">
        <v>73400</v>
      </c>
      <c r="H23" s="17">
        <v>0</v>
      </c>
      <c r="I23" s="18">
        <f t="shared" si="0"/>
        <v>73400</v>
      </c>
    </row>
    <row r="24" spans="1:9" x14ac:dyDescent="0.25">
      <c r="A24" s="13">
        <v>22</v>
      </c>
      <c r="B24" s="14">
        <v>42075</v>
      </c>
      <c r="C24" s="15">
        <v>2450</v>
      </c>
      <c r="D24" s="16" t="s">
        <v>54</v>
      </c>
      <c r="E24" s="16" t="s">
        <v>55</v>
      </c>
      <c r="F24" s="16"/>
      <c r="G24" s="17">
        <v>137400</v>
      </c>
      <c r="H24" s="17">
        <v>0</v>
      </c>
      <c r="I24" s="18">
        <f t="shared" si="0"/>
        <v>137400</v>
      </c>
    </row>
    <row r="25" spans="1:9" ht="30" x14ac:dyDescent="0.25">
      <c r="A25" s="13">
        <v>23</v>
      </c>
      <c r="B25" s="14">
        <v>42076</v>
      </c>
      <c r="C25" s="15">
        <v>2451</v>
      </c>
      <c r="D25" s="16" t="s">
        <v>59</v>
      </c>
      <c r="E25" s="16" t="s">
        <v>49</v>
      </c>
      <c r="F25" s="16"/>
      <c r="G25" s="17">
        <v>848400</v>
      </c>
      <c r="H25" s="17">
        <v>0</v>
      </c>
      <c r="I25" s="18">
        <f t="shared" si="0"/>
        <v>848400</v>
      </c>
    </row>
    <row r="26" spans="1:9" x14ac:dyDescent="0.25">
      <c r="A26" s="13">
        <v>24</v>
      </c>
      <c r="B26" s="14">
        <v>42076</v>
      </c>
      <c r="C26" s="15">
        <v>2452</v>
      </c>
      <c r="D26" s="16" t="s">
        <v>38</v>
      </c>
      <c r="E26" s="16" t="s">
        <v>38</v>
      </c>
      <c r="F26" s="16"/>
      <c r="G26" s="17">
        <v>521000</v>
      </c>
      <c r="H26" s="17">
        <v>0</v>
      </c>
      <c r="I26" s="18">
        <f t="shared" si="0"/>
        <v>521000</v>
      </c>
    </row>
    <row r="27" spans="1:9" s="7" customFormat="1" x14ac:dyDescent="0.25">
      <c r="A27" s="19">
        <v>25</v>
      </c>
      <c r="B27" s="20">
        <v>42076</v>
      </c>
      <c r="C27" s="21">
        <v>2453</v>
      </c>
      <c r="D27" s="22" t="s">
        <v>24</v>
      </c>
      <c r="E27" s="22" t="s">
        <v>24</v>
      </c>
      <c r="F27" s="22"/>
      <c r="G27" s="23">
        <v>0</v>
      </c>
      <c r="H27" s="23">
        <v>0</v>
      </c>
      <c r="I27" s="24">
        <f t="shared" si="0"/>
        <v>0</v>
      </c>
    </row>
    <row r="28" spans="1:9" x14ac:dyDescent="0.25">
      <c r="A28" s="13">
        <v>26</v>
      </c>
      <c r="B28" s="14">
        <v>42076</v>
      </c>
      <c r="C28" s="15">
        <v>2454</v>
      </c>
      <c r="D28" s="16" t="s">
        <v>19</v>
      </c>
      <c r="E28" s="16" t="s">
        <v>20</v>
      </c>
      <c r="F28" s="16"/>
      <c r="G28" s="17">
        <v>244800</v>
      </c>
      <c r="H28" s="17">
        <v>0</v>
      </c>
      <c r="I28" s="18">
        <f t="shared" si="0"/>
        <v>244800</v>
      </c>
    </row>
    <row r="29" spans="1:9" s="7" customFormat="1" x14ac:dyDescent="0.25">
      <c r="A29" s="19">
        <v>27</v>
      </c>
      <c r="B29" s="20">
        <v>42076</v>
      </c>
      <c r="C29" s="21">
        <v>2455</v>
      </c>
      <c r="D29" s="22" t="s">
        <v>28</v>
      </c>
      <c r="E29" s="22" t="s">
        <v>28</v>
      </c>
      <c r="F29" s="22"/>
      <c r="G29" s="23">
        <v>0</v>
      </c>
      <c r="H29" s="23">
        <v>0</v>
      </c>
      <c r="I29" s="24">
        <f t="shared" si="0"/>
        <v>0</v>
      </c>
    </row>
    <row r="30" spans="1:9" x14ac:dyDescent="0.25">
      <c r="A30" s="13">
        <v>28</v>
      </c>
      <c r="B30" s="14">
        <v>42076</v>
      </c>
      <c r="C30" s="15">
        <v>2456</v>
      </c>
      <c r="D30" s="16" t="s">
        <v>71</v>
      </c>
      <c r="E30" s="16" t="s">
        <v>72</v>
      </c>
      <c r="F30" s="16"/>
      <c r="G30" s="17">
        <v>440400</v>
      </c>
      <c r="H30" s="17">
        <v>0</v>
      </c>
      <c r="I30" s="18">
        <f t="shared" si="0"/>
        <v>440400</v>
      </c>
    </row>
    <row r="31" spans="1:9" x14ac:dyDescent="0.25">
      <c r="A31" s="13">
        <v>29</v>
      </c>
      <c r="B31" s="14">
        <v>42076</v>
      </c>
      <c r="C31" s="15">
        <v>2457</v>
      </c>
      <c r="D31" s="16" t="s">
        <v>21</v>
      </c>
      <c r="E31" s="16" t="s">
        <v>21</v>
      </c>
      <c r="F31" s="16"/>
      <c r="G31" s="17">
        <v>339300</v>
      </c>
      <c r="H31" s="17">
        <v>0</v>
      </c>
      <c r="I31" s="18">
        <f t="shared" si="0"/>
        <v>339300</v>
      </c>
    </row>
    <row r="32" spans="1:9" x14ac:dyDescent="0.25">
      <c r="A32" s="13">
        <v>30</v>
      </c>
      <c r="B32" s="14">
        <v>42076</v>
      </c>
      <c r="C32" s="15">
        <v>2458</v>
      </c>
      <c r="D32" s="16" t="s">
        <v>10</v>
      </c>
      <c r="E32" s="16" t="s">
        <v>11</v>
      </c>
      <c r="F32" s="16"/>
      <c r="G32" s="17">
        <v>132600</v>
      </c>
      <c r="H32" s="17">
        <v>0</v>
      </c>
      <c r="I32" s="18">
        <f t="shared" si="0"/>
        <v>132600</v>
      </c>
    </row>
    <row r="33" spans="1:9" x14ac:dyDescent="0.25">
      <c r="A33" s="13">
        <v>31</v>
      </c>
      <c r="B33" s="14">
        <v>42076</v>
      </c>
      <c r="C33" s="15">
        <v>2459</v>
      </c>
      <c r="D33" s="16" t="s">
        <v>46</v>
      </c>
      <c r="E33" s="16" t="s">
        <v>47</v>
      </c>
      <c r="F33" s="16"/>
      <c r="G33" s="17">
        <v>165900</v>
      </c>
      <c r="H33" s="17">
        <v>0</v>
      </c>
      <c r="I33" s="18">
        <f t="shared" si="0"/>
        <v>165900</v>
      </c>
    </row>
    <row r="34" spans="1:9" x14ac:dyDescent="0.25">
      <c r="A34" s="13">
        <v>32</v>
      </c>
      <c r="B34" s="14">
        <v>42076</v>
      </c>
      <c r="C34" s="15">
        <v>2460</v>
      </c>
      <c r="D34" s="16" t="s">
        <v>22</v>
      </c>
      <c r="E34" s="16" t="s">
        <v>53</v>
      </c>
      <c r="F34" s="16"/>
      <c r="G34" s="17">
        <v>327000</v>
      </c>
      <c r="H34" s="17">
        <v>0</v>
      </c>
      <c r="I34" s="18">
        <f t="shared" si="0"/>
        <v>327000</v>
      </c>
    </row>
    <row r="35" spans="1:9" x14ac:dyDescent="0.25">
      <c r="A35" s="13">
        <v>33</v>
      </c>
      <c r="B35" s="14">
        <v>42076</v>
      </c>
      <c r="C35" s="15">
        <v>2461</v>
      </c>
      <c r="D35" s="16" t="s">
        <v>74</v>
      </c>
      <c r="E35" s="16" t="s">
        <v>72</v>
      </c>
      <c r="F35" s="16"/>
      <c r="G35" s="17">
        <v>20400</v>
      </c>
      <c r="H35" s="17">
        <v>0</v>
      </c>
      <c r="I35" s="18">
        <f t="shared" si="0"/>
        <v>20400</v>
      </c>
    </row>
    <row r="36" spans="1:9" x14ac:dyDescent="0.25">
      <c r="A36" s="13">
        <v>34</v>
      </c>
      <c r="B36" s="14">
        <v>42076</v>
      </c>
      <c r="C36" s="15">
        <v>2462</v>
      </c>
      <c r="D36" s="16" t="s">
        <v>10</v>
      </c>
      <c r="E36" s="16" t="s">
        <v>11</v>
      </c>
      <c r="F36" s="16"/>
      <c r="G36" s="17">
        <v>154200</v>
      </c>
      <c r="H36" s="17">
        <v>0</v>
      </c>
      <c r="I36" s="18">
        <f t="shared" si="0"/>
        <v>154200</v>
      </c>
    </row>
    <row r="37" spans="1:9" x14ac:dyDescent="0.25">
      <c r="A37" s="13">
        <v>35</v>
      </c>
      <c r="B37" s="14">
        <v>42076</v>
      </c>
      <c r="C37" s="15">
        <v>2463</v>
      </c>
      <c r="D37" s="16" t="s">
        <v>23</v>
      </c>
      <c r="E37" s="16" t="s">
        <v>23</v>
      </c>
      <c r="F37" s="16"/>
      <c r="G37" s="17">
        <v>236000</v>
      </c>
      <c r="H37" s="17">
        <v>0</v>
      </c>
      <c r="I37" s="18">
        <f t="shared" si="0"/>
        <v>236000</v>
      </c>
    </row>
    <row r="38" spans="1:9" s="7" customFormat="1" x14ac:dyDescent="0.25">
      <c r="A38" s="19">
        <v>36</v>
      </c>
      <c r="B38" s="20">
        <v>42076</v>
      </c>
      <c r="C38" s="21">
        <v>2464</v>
      </c>
      <c r="D38" s="22" t="s">
        <v>28</v>
      </c>
      <c r="E38" s="22" t="s">
        <v>28</v>
      </c>
      <c r="F38" s="22"/>
      <c r="G38" s="23">
        <v>0</v>
      </c>
      <c r="H38" s="23">
        <v>0</v>
      </c>
      <c r="I38" s="24">
        <f t="shared" si="0"/>
        <v>0</v>
      </c>
    </row>
    <row r="39" spans="1:9" s="7" customFormat="1" x14ac:dyDescent="0.25">
      <c r="A39" s="19">
        <v>37</v>
      </c>
      <c r="B39" s="20">
        <v>42082</v>
      </c>
      <c r="C39" s="21">
        <v>2465</v>
      </c>
      <c r="D39" s="22" t="s">
        <v>24</v>
      </c>
      <c r="E39" s="22" t="s">
        <v>24</v>
      </c>
      <c r="F39" s="22"/>
      <c r="G39" s="23">
        <v>0</v>
      </c>
      <c r="H39" s="23">
        <v>0</v>
      </c>
      <c r="I39" s="24">
        <f t="shared" si="0"/>
        <v>0</v>
      </c>
    </row>
    <row r="40" spans="1:9" s="7" customFormat="1" x14ac:dyDescent="0.25">
      <c r="A40" s="19">
        <v>38</v>
      </c>
      <c r="B40" s="20">
        <v>42082</v>
      </c>
      <c r="C40" s="21">
        <v>2466</v>
      </c>
      <c r="D40" s="22" t="s">
        <v>24</v>
      </c>
      <c r="E40" s="22" t="s">
        <v>24</v>
      </c>
      <c r="F40" s="22"/>
      <c r="G40" s="23">
        <v>0</v>
      </c>
      <c r="H40" s="23">
        <v>0</v>
      </c>
      <c r="I40" s="24">
        <f t="shared" si="0"/>
        <v>0</v>
      </c>
    </row>
    <row r="41" spans="1:9" x14ac:dyDescent="0.25">
      <c r="A41" s="13">
        <v>39</v>
      </c>
      <c r="B41" s="14">
        <v>42082</v>
      </c>
      <c r="C41" s="15">
        <v>2467</v>
      </c>
      <c r="D41" s="16" t="s">
        <v>43</v>
      </c>
      <c r="E41" s="16" t="s">
        <v>43</v>
      </c>
      <c r="F41" s="16"/>
      <c r="G41" s="17">
        <v>198100</v>
      </c>
      <c r="H41" s="17">
        <v>0</v>
      </c>
      <c r="I41" s="18">
        <f t="shared" si="0"/>
        <v>198100</v>
      </c>
    </row>
    <row r="42" spans="1:9" x14ac:dyDescent="0.25">
      <c r="A42" s="13">
        <v>40</v>
      </c>
      <c r="B42" s="14">
        <v>42083</v>
      </c>
      <c r="C42" s="15">
        <v>2468</v>
      </c>
      <c r="D42" s="16" t="s">
        <v>19</v>
      </c>
      <c r="E42" s="16" t="s">
        <v>20</v>
      </c>
      <c r="F42" s="16"/>
      <c r="G42" s="17">
        <v>270930</v>
      </c>
      <c r="H42" s="17">
        <v>0</v>
      </c>
      <c r="I42" s="18">
        <f t="shared" si="0"/>
        <v>270930</v>
      </c>
    </row>
    <row r="43" spans="1:9" x14ac:dyDescent="0.25">
      <c r="A43" s="13">
        <v>41</v>
      </c>
      <c r="B43" s="14">
        <v>42083</v>
      </c>
      <c r="C43" s="15">
        <v>2469</v>
      </c>
      <c r="D43" s="16" t="s">
        <v>10</v>
      </c>
      <c r="E43" s="16" t="s">
        <v>11</v>
      </c>
      <c r="F43" s="16"/>
      <c r="G43" s="17">
        <v>141000</v>
      </c>
      <c r="H43" s="17">
        <v>0</v>
      </c>
      <c r="I43" s="18">
        <f t="shared" si="0"/>
        <v>141000</v>
      </c>
    </row>
    <row r="44" spans="1:9" ht="30" x14ac:dyDescent="0.25">
      <c r="A44" s="13">
        <v>42</v>
      </c>
      <c r="B44" s="14">
        <v>42083</v>
      </c>
      <c r="C44" s="15">
        <v>2470</v>
      </c>
      <c r="D44" s="16" t="s">
        <v>48</v>
      </c>
      <c r="E44" s="16" t="s">
        <v>49</v>
      </c>
      <c r="F44" s="16"/>
      <c r="G44" s="17">
        <v>282600</v>
      </c>
      <c r="H44" s="17">
        <v>0</v>
      </c>
      <c r="I44" s="18">
        <f t="shared" si="0"/>
        <v>282600</v>
      </c>
    </row>
    <row r="45" spans="1:9" s="7" customFormat="1" x14ac:dyDescent="0.25">
      <c r="A45" s="19">
        <v>43</v>
      </c>
      <c r="B45" s="20">
        <v>42083</v>
      </c>
      <c r="C45" s="21">
        <v>2471</v>
      </c>
      <c r="D45" s="22" t="s">
        <v>28</v>
      </c>
      <c r="E45" s="22" t="s">
        <v>28</v>
      </c>
      <c r="F45" s="22"/>
      <c r="G45" s="23">
        <v>0</v>
      </c>
      <c r="H45" s="23">
        <v>0</v>
      </c>
      <c r="I45" s="24">
        <f t="shared" si="0"/>
        <v>0</v>
      </c>
    </row>
    <row r="46" spans="1:9" x14ac:dyDescent="0.25">
      <c r="A46" s="13">
        <v>44</v>
      </c>
      <c r="B46" s="14">
        <v>42083</v>
      </c>
      <c r="C46" s="15">
        <v>2472</v>
      </c>
      <c r="D46" s="16" t="s">
        <v>52</v>
      </c>
      <c r="E46" s="16" t="s">
        <v>51</v>
      </c>
      <c r="F46" s="16"/>
      <c r="G46" s="17">
        <v>573600</v>
      </c>
      <c r="H46" s="17">
        <v>0</v>
      </c>
      <c r="I46" s="18">
        <f t="shared" si="0"/>
        <v>573600</v>
      </c>
    </row>
    <row r="47" spans="1:9" ht="30" x14ac:dyDescent="0.25">
      <c r="A47" s="13">
        <v>45</v>
      </c>
      <c r="B47" s="14">
        <v>42083</v>
      </c>
      <c r="C47" s="15">
        <v>2473</v>
      </c>
      <c r="D47" s="16" t="s">
        <v>59</v>
      </c>
      <c r="E47" s="16" t="s">
        <v>49</v>
      </c>
      <c r="F47" s="16"/>
      <c r="G47" s="17">
        <v>957400</v>
      </c>
      <c r="H47" s="17">
        <v>0</v>
      </c>
      <c r="I47" s="18">
        <f t="shared" si="0"/>
        <v>957400</v>
      </c>
    </row>
    <row r="48" spans="1:9" s="7" customFormat="1" x14ac:dyDescent="0.25">
      <c r="A48" s="19">
        <v>46</v>
      </c>
      <c r="B48" s="20">
        <v>42083</v>
      </c>
      <c r="C48" s="21">
        <v>2474</v>
      </c>
      <c r="D48" s="22" t="s">
        <v>28</v>
      </c>
      <c r="E48" s="22" t="s">
        <v>28</v>
      </c>
      <c r="F48" s="22"/>
      <c r="G48" s="23">
        <v>0</v>
      </c>
      <c r="H48" s="23">
        <v>0</v>
      </c>
      <c r="I48" s="24">
        <f t="shared" si="0"/>
        <v>0</v>
      </c>
    </row>
    <row r="49" spans="1:9" x14ac:dyDescent="0.25">
      <c r="A49" s="13">
        <v>47</v>
      </c>
      <c r="B49" s="14">
        <v>42083</v>
      </c>
      <c r="C49" s="15">
        <v>2475</v>
      </c>
      <c r="D49" s="16" t="s">
        <v>21</v>
      </c>
      <c r="E49" s="16" t="s">
        <v>21</v>
      </c>
      <c r="F49" s="16"/>
      <c r="G49" s="17">
        <v>303000</v>
      </c>
      <c r="H49" s="17">
        <v>0</v>
      </c>
      <c r="I49" s="18">
        <f t="shared" si="0"/>
        <v>303000</v>
      </c>
    </row>
    <row r="50" spans="1:9" x14ac:dyDescent="0.25">
      <c r="A50" s="13">
        <v>48</v>
      </c>
      <c r="B50" s="14">
        <v>42083</v>
      </c>
      <c r="C50" s="15">
        <v>2476</v>
      </c>
      <c r="D50" s="16" t="s">
        <v>22</v>
      </c>
      <c r="E50" s="16" t="s">
        <v>53</v>
      </c>
      <c r="F50" s="16"/>
      <c r="G50" s="17">
        <v>548400</v>
      </c>
      <c r="H50" s="17">
        <v>0</v>
      </c>
      <c r="I50" s="18">
        <f t="shared" si="0"/>
        <v>548400</v>
      </c>
    </row>
    <row r="51" spans="1:9" x14ac:dyDescent="0.25">
      <c r="A51" s="13">
        <v>49</v>
      </c>
      <c r="B51" s="14">
        <v>42086</v>
      </c>
      <c r="C51" s="15">
        <v>2477</v>
      </c>
      <c r="D51" s="16" t="s">
        <v>12</v>
      </c>
      <c r="E51" s="16" t="s">
        <v>12</v>
      </c>
      <c r="F51" s="16"/>
      <c r="G51" s="17">
        <v>110000</v>
      </c>
      <c r="H51" s="17">
        <v>0</v>
      </c>
      <c r="I51" s="18">
        <f t="shared" si="0"/>
        <v>110000</v>
      </c>
    </row>
    <row r="52" spans="1:9" x14ac:dyDescent="0.25">
      <c r="A52" s="13">
        <v>50</v>
      </c>
      <c r="B52" s="14">
        <v>42087</v>
      </c>
      <c r="C52" s="15">
        <v>2478</v>
      </c>
      <c r="D52" s="16" t="s">
        <v>25</v>
      </c>
      <c r="E52" s="16" t="s">
        <v>45</v>
      </c>
      <c r="F52" s="16"/>
      <c r="G52" s="17">
        <v>70200</v>
      </c>
      <c r="H52" s="17">
        <v>0</v>
      </c>
      <c r="I52" s="18">
        <f t="shared" si="0"/>
        <v>70200</v>
      </c>
    </row>
    <row r="53" spans="1:9" x14ac:dyDescent="0.25">
      <c r="A53" s="13">
        <v>51</v>
      </c>
      <c r="B53" s="14">
        <v>42087</v>
      </c>
      <c r="C53" s="15">
        <v>2479</v>
      </c>
      <c r="D53" s="16" t="s">
        <v>61</v>
      </c>
      <c r="E53" s="16" t="s">
        <v>62</v>
      </c>
      <c r="F53" s="16"/>
      <c r="G53" s="17">
        <v>242010</v>
      </c>
      <c r="H53" s="17">
        <v>0</v>
      </c>
      <c r="I53" s="18">
        <f t="shared" si="0"/>
        <v>242010</v>
      </c>
    </row>
    <row r="54" spans="1:9" x14ac:dyDescent="0.25">
      <c r="A54" s="13">
        <v>52</v>
      </c>
      <c r="B54" s="14">
        <v>42087</v>
      </c>
      <c r="C54" s="15">
        <v>2480</v>
      </c>
      <c r="D54" s="16" t="s">
        <v>60</v>
      </c>
      <c r="E54" s="16" t="s">
        <v>20</v>
      </c>
      <c r="F54" s="16"/>
      <c r="G54" s="17">
        <v>315100</v>
      </c>
      <c r="H54" s="17">
        <v>0</v>
      </c>
      <c r="I54" s="18">
        <f t="shared" si="0"/>
        <v>315100</v>
      </c>
    </row>
    <row r="55" spans="1:9" x14ac:dyDescent="0.25">
      <c r="A55" s="13">
        <v>53</v>
      </c>
      <c r="B55" s="14">
        <v>42087</v>
      </c>
      <c r="C55" s="15">
        <v>2481</v>
      </c>
      <c r="D55" s="16" t="s">
        <v>58</v>
      </c>
      <c r="E55" s="16" t="s">
        <v>20</v>
      </c>
      <c r="F55" s="16"/>
      <c r="G55" s="17">
        <v>96570</v>
      </c>
      <c r="H55" s="17">
        <v>0</v>
      </c>
      <c r="I55" s="18">
        <f t="shared" si="0"/>
        <v>96570</v>
      </c>
    </row>
    <row r="56" spans="1:9" s="7" customFormat="1" x14ac:dyDescent="0.25">
      <c r="A56" s="19">
        <v>54</v>
      </c>
      <c r="B56" s="20">
        <v>42087</v>
      </c>
      <c r="C56" s="21">
        <v>2482</v>
      </c>
      <c r="D56" s="22" t="s">
        <v>28</v>
      </c>
      <c r="E56" s="22" t="s">
        <v>28</v>
      </c>
      <c r="F56" s="22"/>
      <c r="G56" s="23">
        <v>0</v>
      </c>
      <c r="H56" s="23">
        <v>0</v>
      </c>
      <c r="I56" s="24">
        <f t="shared" si="0"/>
        <v>0</v>
      </c>
    </row>
    <row r="57" spans="1:9" x14ac:dyDescent="0.25">
      <c r="A57" s="13">
        <v>55</v>
      </c>
      <c r="B57" s="14">
        <v>42088</v>
      </c>
      <c r="C57" s="15">
        <v>2483</v>
      </c>
      <c r="D57" s="16" t="s">
        <v>54</v>
      </c>
      <c r="E57" s="16" t="s">
        <v>55</v>
      </c>
      <c r="F57" s="16"/>
      <c r="G57" s="17">
        <v>134100</v>
      </c>
      <c r="H57" s="17">
        <v>0</v>
      </c>
      <c r="I57" s="18">
        <f t="shared" si="0"/>
        <v>134100</v>
      </c>
    </row>
    <row r="58" spans="1:9" s="7" customFormat="1" x14ac:dyDescent="0.25">
      <c r="A58" s="19">
        <v>56</v>
      </c>
      <c r="B58" s="20">
        <v>42089</v>
      </c>
      <c r="C58" s="21">
        <v>2484</v>
      </c>
      <c r="D58" s="22" t="s">
        <v>28</v>
      </c>
      <c r="E58" s="22" t="s">
        <v>28</v>
      </c>
      <c r="F58" s="22"/>
      <c r="G58" s="23">
        <v>0</v>
      </c>
      <c r="H58" s="23">
        <v>0</v>
      </c>
      <c r="I58" s="24">
        <f t="shared" si="0"/>
        <v>0</v>
      </c>
    </row>
    <row r="59" spans="1:9" x14ac:dyDescent="0.25">
      <c r="A59" s="13">
        <v>57</v>
      </c>
      <c r="B59" s="14">
        <v>42089</v>
      </c>
      <c r="C59" s="15">
        <v>2485</v>
      </c>
      <c r="D59" s="16" t="s">
        <v>69</v>
      </c>
      <c r="E59" s="16" t="s">
        <v>69</v>
      </c>
      <c r="F59" s="16"/>
      <c r="G59" s="17">
        <v>72600</v>
      </c>
      <c r="H59" s="17">
        <v>0</v>
      </c>
      <c r="I59" s="18">
        <f t="shared" si="0"/>
        <v>72600</v>
      </c>
    </row>
    <row r="60" spans="1:9" x14ac:dyDescent="0.25">
      <c r="A60" s="13">
        <v>58</v>
      </c>
      <c r="B60" s="14">
        <v>42089</v>
      </c>
      <c r="C60" s="15">
        <v>2486</v>
      </c>
      <c r="D60" s="16" t="s">
        <v>39</v>
      </c>
      <c r="E60" s="16" t="s">
        <v>39</v>
      </c>
      <c r="F60" s="16"/>
      <c r="G60" s="17">
        <v>576200</v>
      </c>
      <c r="H60" s="17">
        <v>0</v>
      </c>
      <c r="I60" s="18">
        <f t="shared" si="0"/>
        <v>576200</v>
      </c>
    </row>
    <row r="61" spans="1:9" x14ac:dyDescent="0.25">
      <c r="A61" s="13">
        <v>59</v>
      </c>
      <c r="B61" s="14">
        <v>42090</v>
      </c>
      <c r="C61" s="15">
        <v>2487</v>
      </c>
      <c r="D61" s="16" t="s">
        <v>19</v>
      </c>
      <c r="E61" s="16" t="s">
        <v>20</v>
      </c>
      <c r="F61" s="16"/>
      <c r="G61" s="17">
        <v>414000</v>
      </c>
      <c r="H61" s="17">
        <v>0</v>
      </c>
      <c r="I61" s="18">
        <f t="shared" si="0"/>
        <v>414000</v>
      </c>
    </row>
    <row r="62" spans="1:9" x14ac:dyDescent="0.25">
      <c r="A62" s="13">
        <v>60</v>
      </c>
      <c r="B62" s="14">
        <v>42090</v>
      </c>
      <c r="C62" s="15">
        <v>2488</v>
      </c>
      <c r="D62" s="16" t="s">
        <v>56</v>
      </c>
      <c r="E62" s="16" t="s">
        <v>57</v>
      </c>
      <c r="F62" s="16"/>
      <c r="G62" s="17">
        <v>418860</v>
      </c>
      <c r="H62" s="17">
        <v>0</v>
      </c>
      <c r="I62" s="18">
        <f t="shared" si="0"/>
        <v>418860</v>
      </c>
    </row>
    <row r="63" spans="1:9" s="7" customFormat="1" x14ac:dyDescent="0.25">
      <c r="A63" s="19">
        <v>61</v>
      </c>
      <c r="B63" s="20">
        <v>42090</v>
      </c>
      <c r="C63" s="21">
        <v>2489</v>
      </c>
      <c r="D63" s="22" t="s">
        <v>24</v>
      </c>
      <c r="E63" s="22" t="s">
        <v>24</v>
      </c>
      <c r="F63" s="22"/>
      <c r="G63" s="23">
        <v>0</v>
      </c>
      <c r="H63" s="23">
        <v>0</v>
      </c>
      <c r="I63" s="24">
        <f t="shared" si="0"/>
        <v>0</v>
      </c>
    </row>
    <row r="64" spans="1:9" x14ac:dyDescent="0.25">
      <c r="A64" s="13">
        <v>62</v>
      </c>
      <c r="B64" s="14">
        <v>42090</v>
      </c>
      <c r="C64" s="15">
        <v>2490</v>
      </c>
      <c r="D64" s="16" t="s">
        <v>73</v>
      </c>
      <c r="E64" s="16" t="s">
        <v>73</v>
      </c>
      <c r="F64" s="16"/>
      <c r="G64" s="17">
        <v>117600</v>
      </c>
      <c r="H64" s="17">
        <v>0</v>
      </c>
      <c r="I64" s="18">
        <f t="shared" si="0"/>
        <v>117600</v>
      </c>
    </row>
    <row r="65" spans="1:9" x14ac:dyDescent="0.25">
      <c r="A65" s="13">
        <v>63</v>
      </c>
      <c r="B65" s="14">
        <v>42090</v>
      </c>
      <c r="C65" s="15">
        <v>2491</v>
      </c>
      <c r="D65" s="16" t="s">
        <v>28</v>
      </c>
      <c r="E65" s="16" t="s">
        <v>28</v>
      </c>
      <c r="F65" s="16"/>
      <c r="G65" s="17">
        <v>0</v>
      </c>
      <c r="H65" s="17">
        <v>0</v>
      </c>
      <c r="I65" s="18">
        <f t="shared" si="0"/>
        <v>0</v>
      </c>
    </row>
    <row r="66" spans="1:9" s="7" customFormat="1" x14ac:dyDescent="0.25">
      <c r="A66" s="19">
        <v>64</v>
      </c>
      <c r="B66" s="20">
        <v>42090</v>
      </c>
      <c r="C66" s="21">
        <v>2492</v>
      </c>
      <c r="D66" s="22" t="s">
        <v>21</v>
      </c>
      <c r="E66" s="22" t="s">
        <v>21</v>
      </c>
      <c r="F66" s="22"/>
      <c r="G66" s="23">
        <v>229800</v>
      </c>
      <c r="H66" s="23">
        <v>0</v>
      </c>
      <c r="I66" s="24">
        <f t="shared" si="0"/>
        <v>229800</v>
      </c>
    </row>
    <row r="67" spans="1:9" x14ac:dyDescent="0.25">
      <c r="A67" s="13">
        <v>65</v>
      </c>
      <c r="B67" s="14">
        <v>42090</v>
      </c>
      <c r="C67" s="15">
        <v>2493</v>
      </c>
      <c r="D67" s="16" t="s">
        <v>22</v>
      </c>
      <c r="E67" s="16" t="s">
        <v>53</v>
      </c>
      <c r="F67" s="16"/>
      <c r="G67" s="17">
        <v>306200</v>
      </c>
      <c r="H67" s="17">
        <v>0</v>
      </c>
      <c r="I67" s="18">
        <f t="shared" si="0"/>
        <v>306200</v>
      </c>
    </row>
    <row r="68" spans="1:9" x14ac:dyDescent="0.25">
      <c r="A68" s="13">
        <v>66</v>
      </c>
      <c r="B68" s="14">
        <v>42090</v>
      </c>
      <c r="C68" s="15">
        <v>2494</v>
      </c>
      <c r="D68" s="16" t="s">
        <v>38</v>
      </c>
      <c r="E68" s="16" t="s">
        <v>38</v>
      </c>
      <c r="F68" s="16"/>
      <c r="G68" s="17">
        <v>517800</v>
      </c>
      <c r="H68" s="17">
        <v>0</v>
      </c>
      <c r="I68" s="18">
        <f t="shared" si="0"/>
        <v>517800</v>
      </c>
    </row>
    <row r="69" spans="1:9" x14ac:dyDescent="0.25">
      <c r="A69" s="13">
        <v>67</v>
      </c>
      <c r="B69" s="14">
        <v>42093</v>
      </c>
      <c r="C69" s="15">
        <v>2495</v>
      </c>
      <c r="D69" s="16" t="s">
        <v>12</v>
      </c>
      <c r="E69" s="16" t="s">
        <v>12</v>
      </c>
      <c r="F69" s="16"/>
      <c r="G69" s="17">
        <v>110000</v>
      </c>
      <c r="H69" s="17">
        <v>0</v>
      </c>
      <c r="I69" s="18">
        <f t="shared" ref="I69:I76" si="1">G69-H69</f>
        <v>110000</v>
      </c>
    </row>
    <row r="70" spans="1:9" x14ac:dyDescent="0.25">
      <c r="A70" s="13">
        <v>68</v>
      </c>
      <c r="B70" s="14">
        <v>42094</v>
      </c>
      <c r="C70" s="15">
        <v>2496</v>
      </c>
      <c r="D70" s="16" t="s">
        <v>71</v>
      </c>
      <c r="E70" s="16" t="s">
        <v>72</v>
      </c>
      <c r="F70" s="16"/>
      <c r="G70" s="17">
        <v>412800</v>
      </c>
      <c r="H70" s="17">
        <v>0</v>
      </c>
      <c r="I70" s="18">
        <f t="shared" si="1"/>
        <v>412800</v>
      </c>
    </row>
    <row r="71" spans="1:9" x14ac:dyDescent="0.25">
      <c r="A71" s="13">
        <v>69</v>
      </c>
      <c r="B71" s="14">
        <v>42094</v>
      </c>
      <c r="C71" s="15">
        <v>2497</v>
      </c>
      <c r="D71" s="16" t="s">
        <v>34</v>
      </c>
      <c r="E71" s="16" t="s">
        <v>72</v>
      </c>
      <c r="F71" s="16"/>
      <c r="G71" s="17">
        <v>213000</v>
      </c>
      <c r="H71" s="17">
        <v>0</v>
      </c>
      <c r="I71" s="18">
        <f t="shared" si="1"/>
        <v>213000</v>
      </c>
    </row>
    <row r="72" spans="1:9" x14ac:dyDescent="0.25">
      <c r="A72" s="13">
        <v>70</v>
      </c>
      <c r="B72" s="14">
        <v>42094</v>
      </c>
      <c r="C72" s="15">
        <v>2498</v>
      </c>
      <c r="D72" s="16" t="s">
        <v>10</v>
      </c>
      <c r="E72" s="16" t="s">
        <v>11</v>
      </c>
      <c r="F72" s="16"/>
      <c r="G72" s="17">
        <v>82300</v>
      </c>
      <c r="H72" s="17">
        <v>0</v>
      </c>
      <c r="I72" s="18">
        <f t="shared" si="1"/>
        <v>82300</v>
      </c>
    </row>
    <row r="73" spans="1:9" x14ac:dyDescent="0.25">
      <c r="A73" s="13">
        <v>71</v>
      </c>
      <c r="B73" s="14">
        <v>42094</v>
      </c>
      <c r="C73" s="15">
        <v>2499</v>
      </c>
      <c r="D73" s="16" t="s">
        <v>32</v>
      </c>
      <c r="E73" s="16" t="s">
        <v>33</v>
      </c>
      <c r="F73" s="16"/>
      <c r="G73" s="17">
        <v>167400</v>
      </c>
      <c r="H73" s="17">
        <v>0</v>
      </c>
      <c r="I73" s="18">
        <f t="shared" si="1"/>
        <v>167400</v>
      </c>
    </row>
    <row r="74" spans="1:9" x14ac:dyDescent="0.25">
      <c r="A74" s="13">
        <v>72</v>
      </c>
      <c r="B74" s="14">
        <v>42094</v>
      </c>
      <c r="C74" s="15">
        <v>2500</v>
      </c>
      <c r="D74" s="16" t="s">
        <v>46</v>
      </c>
      <c r="E74" s="16" t="s">
        <v>47</v>
      </c>
      <c r="F74" s="16"/>
      <c r="G74" s="17">
        <v>332400</v>
      </c>
      <c r="H74" s="17">
        <v>0</v>
      </c>
      <c r="I74" s="18">
        <f t="shared" si="1"/>
        <v>332400</v>
      </c>
    </row>
    <row r="75" spans="1:9" x14ac:dyDescent="0.25">
      <c r="A75" s="13">
        <v>73</v>
      </c>
      <c r="B75" s="14">
        <v>42094</v>
      </c>
      <c r="C75" s="15">
        <v>2301</v>
      </c>
      <c r="D75" s="16" t="s">
        <v>64</v>
      </c>
      <c r="E75" s="16" t="s">
        <v>64</v>
      </c>
      <c r="F75" s="16"/>
      <c r="G75" s="17">
        <v>102300</v>
      </c>
      <c r="H75" s="17">
        <v>0</v>
      </c>
      <c r="I75" s="18">
        <f t="shared" si="1"/>
        <v>102300</v>
      </c>
    </row>
    <row r="76" spans="1:9" ht="15.75" thickBot="1" x14ac:dyDescent="0.3">
      <c r="A76" s="25">
        <v>74</v>
      </c>
      <c r="B76" s="26">
        <v>42094</v>
      </c>
      <c r="C76" s="27">
        <v>2302</v>
      </c>
      <c r="D76" s="28" t="s">
        <v>23</v>
      </c>
      <c r="E76" s="28" t="s">
        <v>23</v>
      </c>
      <c r="F76" s="28"/>
      <c r="G76" s="29">
        <v>481000</v>
      </c>
      <c r="H76" s="29">
        <v>0</v>
      </c>
      <c r="I76" s="30">
        <f t="shared" si="1"/>
        <v>481000</v>
      </c>
    </row>
    <row r="77" spans="1:9" ht="19.5" thickTop="1" x14ac:dyDescent="0.25">
      <c r="I77" s="31">
        <f>SUM(I3:I76)</f>
        <v>17176090</v>
      </c>
    </row>
  </sheetData>
  <autoFilter ref="A2:I77"/>
  <mergeCells count="1">
    <mergeCell ref="A1:I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rgb="FF00B0F0"/>
  </sheetPr>
  <dimension ref="A1:I66"/>
  <sheetViews>
    <sheetView topLeftCell="D1" zoomScale="140" zoomScaleNormal="140" workbookViewId="0">
      <pane ySplit="2" topLeftCell="A57" activePane="bottomLeft" state="frozen"/>
      <selection activeCell="F8" sqref="F8"/>
      <selection pane="bottomLeft" activeCell="I68" sqref="I68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6384" width="11.42578125" style="2"/>
  </cols>
  <sheetData>
    <row r="1" spans="1:9" s="8" customFormat="1" ht="24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9"/>
    </row>
    <row r="2" spans="1:9" s="3" customFormat="1" ht="30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12" t="s">
        <v>8</v>
      </c>
    </row>
    <row r="3" spans="1:9" s="7" customFormat="1" x14ac:dyDescent="0.25">
      <c r="A3" s="19">
        <v>1</v>
      </c>
      <c r="B3" s="20">
        <v>42095</v>
      </c>
      <c r="C3" s="21">
        <v>2303</v>
      </c>
      <c r="D3" s="22" t="s">
        <v>28</v>
      </c>
      <c r="E3" s="22" t="s">
        <v>28</v>
      </c>
      <c r="F3" s="22"/>
      <c r="G3" s="23">
        <v>0</v>
      </c>
      <c r="H3" s="23">
        <v>0</v>
      </c>
      <c r="I3" s="43">
        <f t="shared" ref="I3:I39" si="0">G3-H3</f>
        <v>0</v>
      </c>
    </row>
    <row r="4" spans="1:9" x14ac:dyDescent="0.25">
      <c r="A4" s="13">
        <v>2</v>
      </c>
      <c r="B4" s="14">
        <v>42095</v>
      </c>
      <c r="C4" s="15">
        <v>2304</v>
      </c>
      <c r="D4" s="16" t="s">
        <v>19</v>
      </c>
      <c r="E4" s="16" t="s">
        <v>20</v>
      </c>
      <c r="F4" s="16"/>
      <c r="G4" s="17">
        <v>176940</v>
      </c>
      <c r="H4" s="17">
        <v>0</v>
      </c>
      <c r="I4" s="44">
        <f t="shared" si="0"/>
        <v>176940</v>
      </c>
    </row>
    <row r="5" spans="1:9" x14ac:dyDescent="0.25">
      <c r="A5" s="13">
        <v>3</v>
      </c>
      <c r="B5" s="14">
        <v>42095</v>
      </c>
      <c r="C5" s="15">
        <v>2305</v>
      </c>
      <c r="D5" s="16" t="s">
        <v>22</v>
      </c>
      <c r="E5" s="16" t="s">
        <v>53</v>
      </c>
      <c r="F5" s="16"/>
      <c r="G5" s="17">
        <v>333600</v>
      </c>
      <c r="H5" s="17">
        <v>0</v>
      </c>
      <c r="I5" s="44">
        <f t="shared" si="0"/>
        <v>333600</v>
      </c>
    </row>
    <row r="6" spans="1:9" x14ac:dyDescent="0.25">
      <c r="A6" s="13">
        <v>4</v>
      </c>
      <c r="B6" s="14">
        <v>42096</v>
      </c>
      <c r="C6" s="15">
        <v>2306</v>
      </c>
      <c r="D6" s="16" t="s">
        <v>10</v>
      </c>
      <c r="E6" s="16" t="s">
        <v>11</v>
      </c>
      <c r="F6" s="16"/>
      <c r="G6" s="17">
        <v>146400</v>
      </c>
      <c r="H6" s="17">
        <v>0</v>
      </c>
      <c r="I6" s="44">
        <f t="shared" si="0"/>
        <v>146400</v>
      </c>
    </row>
    <row r="7" spans="1:9" x14ac:dyDescent="0.25">
      <c r="A7" s="13">
        <v>5</v>
      </c>
      <c r="B7" s="14">
        <v>42101</v>
      </c>
      <c r="C7" s="15">
        <v>2307</v>
      </c>
      <c r="D7" s="16" t="s">
        <v>10</v>
      </c>
      <c r="E7" s="16" t="s">
        <v>11</v>
      </c>
      <c r="F7" s="16"/>
      <c r="G7" s="17">
        <v>178200</v>
      </c>
      <c r="H7" s="17">
        <v>0</v>
      </c>
      <c r="I7" s="44">
        <f t="shared" si="0"/>
        <v>178200</v>
      </c>
    </row>
    <row r="8" spans="1:9" x14ac:dyDescent="0.25">
      <c r="A8" s="13">
        <v>6</v>
      </c>
      <c r="B8" s="14">
        <v>42101</v>
      </c>
      <c r="C8" s="15">
        <v>2308</v>
      </c>
      <c r="D8" s="16" t="s">
        <v>25</v>
      </c>
      <c r="E8" s="16" t="s">
        <v>45</v>
      </c>
      <c r="F8" s="16"/>
      <c r="G8" s="17">
        <v>118800</v>
      </c>
      <c r="H8" s="17">
        <v>0</v>
      </c>
      <c r="I8" s="44">
        <f t="shared" si="0"/>
        <v>118800</v>
      </c>
    </row>
    <row r="9" spans="1:9" s="7" customFormat="1" x14ac:dyDescent="0.25">
      <c r="A9" s="19">
        <v>7</v>
      </c>
      <c r="B9" s="20">
        <v>42101</v>
      </c>
      <c r="C9" s="21">
        <v>2309</v>
      </c>
      <c r="D9" s="22" t="s">
        <v>24</v>
      </c>
      <c r="E9" s="22" t="s">
        <v>24</v>
      </c>
      <c r="F9" s="22"/>
      <c r="G9" s="23">
        <v>0</v>
      </c>
      <c r="H9" s="23">
        <v>0</v>
      </c>
      <c r="I9" s="43">
        <f t="shared" si="0"/>
        <v>0</v>
      </c>
    </row>
    <row r="10" spans="1:9" x14ac:dyDescent="0.25">
      <c r="A10" s="13">
        <v>8</v>
      </c>
      <c r="B10" s="14">
        <v>42102</v>
      </c>
      <c r="C10" s="15">
        <v>2310</v>
      </c>
      <c r="D10" s="16" t="s">
        <v>26</v>
      </c>
      <c r="E10" s="16" t="s">
        <v>27</v>
      </c>
      <c r="F10" s="16"/>
      <c r="G10" s="17">
        <v>308100</v>
      </c>
      <c r="H10" s="17">
        <v>0</v>
      </c>
      <c r="I10" s="44">
        <f t="shared" si="0"/>
        <v>308100</v>
      </c>
    </row>
    <row r="11" spans="1:9" x14ac:dyDescent="0.25">
      <c r="A11" s="13">
        <v>9</v>
      </c>
      <c r="B11" s="14">
        <v>42103</v>
      </c>
      <c r="C11" s="15">
        <v>2311</v>
      </c>
      <c r="D11" s="16" t="s">
        <v>54</v>
      </c>
      <c r="E11" s="16" t="s">
        <v>55</v>
      </c>
      <c r="F11" s="16"/>
      <c r="G11" s="17">
        <v>121300</v>
      </c>
      <c r="H11" s="17">
        <v>0</v>
      </c>
      <c r="I11" s="44">
        <f t="shared" si="0"/>
        <v>121300</v>
      </c>
    </row>
    <row r="12" spans="1:9" x14ac:dyDescent="0.25">
      <c r="A12" s="13">
        <v>10</v>
      </c>
      <c r="B12" s="14">
        <v>42103</v>
      </c>
      <c r="C12" s="15">
        <v>2312</v>
      </c>
      <c r="D12" s="16" t="s">
        <v>39</v>
      </c>
      <c r="E12" s="16" t="s">
        <v>39</v>
      </c>
      <c r="F12" s="16"/>
      <c r="G12" s="17">
        <v>501800</v>
      </c>
      <c r="H12" s="17">
        <v>0</v>
      </c>
      <c r="I12" s="44">
        <f t="shared" si="0"/>
        <v>501800</v>
      </c>
    </row>
    <row r="13" spans="1:9" s="7" customFormat="1" x14ac:dyDescent="0.25">
      <c r="A13" s="19">
        <v>11</v>
      </c>
      <c r="B13" s="20">
        <v>42103</v>
      </c>
      <c r="C13" s="21">
        <v>2313</v>
      </c>
      <c r="D13" s="22" t="s">
        <v>28</v>
      </c>
      <c r="E13" s="22" t="s">
        <v>28</v>
      </c>
      <c r="F13" s="22"/>
      <c r="G13" s="23">
        <v>0</v>
      </c>
      <c r="H13" s="23">
        <v>0</v>
      </c>
      <c r="I13" s="43">
        <f t="shared" si="0"/>
        <v>0</v>
      </c>
    </row>
    <row r="14" spans="1:9" s="7" customFormat="1" x14ac:dyDescent="0.25">
      <c r="A14" s="19">
        <v>12</v>
      </c>
      <c r="B14" s="20">
        <v>42103</v>
      </c>
      <c r="C14" s="21">
        <v>2314</v>
      </c>
      <c r="D14" s="22" t="s">
        <v>24</v>
      </c>
      <c r="E14" s="22" t="s">
        <v>24</v>
      </c>
      <c r="F14" s="22"/>
      <c r="G14" s="23">
        <v>0</v>
      </c>
      <c r="H14" s="23">
        <v>0</v>
      </c>
      <c r="I14" s="43">
        <f t="shared" si="0"/>
        <v>0</v>
      </c>
    </row>
    <row r="15" spans="1:9" x14ac:dyDescent="0.25">
      <c r="A15" s="13">
        <v>13</v>
      </c>
      <c r="B15" s="14">
        <v>42103</v>
      </c>
      <c r="C15" s="15">
        <v>2315</v>
      </c>
      <c r="D15" s="16" t="s">
        <v>22</v>
      </c>
      <c r="E15" s="16" t="s">
        <v>53</v>
      </c>
      <c r="F15" s="16"/>
      <c r="G15" s="17">
        <v>604600</v>
      </c>
      <c r="H15" s="17">
        <v>0</v>
      </c>
      <c r="I15" s="44">
        <f t="shared" si="0"/>
        <v>604600</v>
      </c>
    </row>
    <row r="16" spans="1:9" x14ac:dyDescent="0.25">
      <c r="A16" s="13">
        <v>14</v>
      </c>
      <c r="B16" s="14">
        <v>42104</v>
      </c>
      <c r="C16" s="15">
        <v>2316</v>
      </c>
      <c r="D16" s="16" t="s">
        <v>19</v>
      </c>
      <c r="E16" s="16" t="s">
        <v>20</v>
      </c>
      <c r="F16" s="16"/>
      <c r="G16" s="17">
        <v>436320</v>
      </c>
      <c r="H16" s="17">
        <v>0</v>
      </c>
      <c r="I16" s="44">
        <f t="shared" si="0"/>
        <v>436320</v>
      </c>
    </row>
    <row r="17" spans="1:9" x14ac:dyDescent="0.25">
      <c r="A17" s="13">
        <v>15</v>
      </c>
      <c r="B17" s="14">
        <v>42104</v>
      </c>
      <c r="C17" s="15">
        <v>2317</v>
      </c>
      <c r="D17" s="16" t="s">
        <v>38</v>
      </c>
      <c r="E17" s="16" t="s">
        <v>38</v>
      </c>
      <c r="F17" s="16"/>
      <c r="G17" s="17">
        <v>491500</v>
      </c>
      <c r="H17" s="17">
        <v>0</v>
      </c>
      <c r="I17" s="44">
        <f t="shared" si="0"/>
        <v>491500</v>
      </c>
    </row>
    <row r="18" spans="1:9" x14ac:dyDescent="0.25">
      <c r="A18" s="13">
        <v>16</v>
      </c>
      <c r="B18" s="14">
        <v>42104</v>
      </c>
      <c r="C18" s="15">
        <v>2318</v>
      </c>
      <c r="D18" s="16" t="s">
        <v>10</v>
      </c>
      <c r="E18" s="16" t="s">
        <v>11</v>
      </c>
      <c r="F18" s="16"/>
      <c r="G18" s="17">
        <v>124800</v>
      </c>
      <c r="H18" s="17">
        <v>0</v>
      </c>
      <c r="I18" s="44">
        <f t="shared" si="0"/>
        <v>124800</v>
      </c>
    </row>
    <row r="19" spans="1:9" x14ac:dyDescent="0.25">
      <c r="A19" s="13">
        <v>17</v>
      </c>
      <c r="B19" s="14">
        <v>42104</v>
      </c>
      <c r="C19" s="15">
        <v>2319</v>
      </c>
      <c r="D19" s="16" t="s">
        <v>21</v>
      </c>
      <c r="E19" s="16" t="s">
        <v>21</v>
      </c>
      <c r="F19" s="16"/>
      <c r="G19" s="17">
        <v>537000</v>
      </c>
      <c r="H19" s="17">
        <v>0</v>
      </c>
      <c r="I19" s="44">
        <f t="shared" si="0"/>
        <v>537000</v>
      </c>
    </row>
    <row r="20" spans="1:9" x14ac:dyDescent="0.25">
      <c r="A20" s="13">
        <v>18</v>
      </c>
      <c r="B20" s="14">
        <v>42107</v>
      </c>
      <c r="C20" s="15">
        <v>2320</v>
      </c>
      <c r="D20" s="16" t="s">
        <v>12</v>
      </c>
      <c r="E20" s="16" t="s">
        <v>12</v>
      </c>
      <c r="F20" s="16"/>
      <c r="G20" s="17">
        <v>110000</v>
      </c>
      <c r="H20" s="17">
        <v>0</v>
      </c>
      <c r="I20" s="44">
        <f t="shared" si="0"/>
        <v>110000</v>
      </c>
    </row>
    <row r="21" spans="1:9" x14ac:dyDescent="0.25">
      <c r="A21" s="13">
        <v>19</v>
      </c>
      <c r="B21" s="14">
        <v>42107</v>
      </c>
      <c r="C21" s="15">
        <v>2321</v>
      </c>
      <c r="D21" s="16" t="s">
        <v>32</v>
      </c>
      <c r="E21" s="16" t="s">
        <v>33</v>
      </c>
      <c r="F21" s="16"/>
      <c r="G21" s="17">
        <v>309600</v>
      </c>
      <c r="H21" s="17">
        <v>0</v>
      </c>
      <c r="I21" s="44">
        <f t="shared" si="0"/>
        <v>309600</v>
      </c>
    </row>
    <row r="22" spans="1:9" ht="30" x14ac:dyDescent="0.25">
      <c r="A22" s="13">
        <v>20</v>
      </c>
      <c r="B22" s="14">
        <v>42104</v>
      </c>
      <c r="C22" s="15">
        <v>2322</v>
      </c>
      <c r="D22" s="16" t="s">
        <v>75</v>
      </c>
      <c r="E22" s="16" t="s">
        <v>75</v>
      </c>
      <c r="F22" s="16"/>
      <c r="G22" s="17">
        <v>520200</v>
      </c>
      <c r="H22" s="17">
        <v>0</v>
      </c>
      <c r="I22" s="44">
        <f t="shared" si="0"/>
        <v>520200</v>
      </c>
    </row>
    <row r="23" spans="1:9" x14ac:dyDescent="0.25">
      <c r="A23" s="13">
        <v>21</v>
      </c>
      <c r="B23" s="14">
        <v>42107</v>
      </c>
      <c r="C23" s="15">
        <v>2323</v>
      </c>
      <c r="D23" s="16" t="s">
        <v>44</v>
      </c>
      <c r="E23" s="16" t="s">
        <v>44</v>
      </c>
      <c r="F23" s="16"/>
      <c r="G23" s="17">
        <v>124500</v>
      </c>
      <c r="H23" s="17">
        <v>0</v>
      </c>
      <c r="I23" s="44">
        <f t="shared" si="0"/>
        <v>124500</v>
      </c>
    </row>
    <row r="24" spans="1:9" x14ac:dyDescent="0.25">
      <c r="A24" s="13">
        <v>22</v>
      </c>
      <c r="B24" s="14">
        <v>42107</v>
      </c>
      <c r="C24" s="15">
        <v>2324</v>
      </c>
      <c r="D24" s="16" t="s">
        <v>76</v>
      </c>
      <c r="E24" s="16" t="s">
        <v>76</v>
      </c>
      <c r="F24" s="16"/>
      <c r="G24" s="17">
        <v>117000</v>
      </c>
      <c r="H24" s="17">
        <v>0</v>
      </c>
      <c r="I24" s="44">
        <f t="shared" si="0"/>
        <v>117000</v>
      </c>
    </row>
    <row r="25" spans="1:9" x14ac:dyDescent="0.25">
      <c r="A25" s="13">
        <v>23</v>
      </c>
      <c r="B25" s="14">
        <v>42108</v>
      </c>
      <c r="C25" s="15">
        <v>2325</v>
      </c>
      <c r="D25" s="16" t="s">
        <v>10</v>
      </c>
      <c r="E25" s="16" t="s">
        <v>11</v>
      </c>
      <c r="F25" s="16"/>
      <c r="G25" s="17">
        <v>137000</v>
      </c>
      <c r="H25" s="17">
        <v>0</v>
      </c>
      <c r="I25" s="44">
        <f t="shared" si="0"/>
        <v>137000</v>
      </c>
    </row>
    <row r="26" spans="1:9" x14ac:dyDescent="0.25">
      <c r="A26" s="13">
        <v>24</v>
      </c>
      <c r="B26" s="14">
        <v>42107</v>
      </c>
      <c r="C26" s="15">
        <v>2326</v>
      </c>
      <c r="D26" s="16" t="s">
        <v>23</v>
      </c>
      <c r="E26" s="16" t="s">
        <v>23</v>
      </c>
      <c r="F26" s="16"/>
      <c r="G26" s="17">
        <v>423600</v>
      </c>
      <c r="H26" s="17">
        <v>0</v>
      </c>
      <c r="I26" s="44">
        <f t="shared" si="0"/>
        <v>423600</v>
      </c>
    </row>
    <row r="27" spans="1:9" s="7" customFormat="1" x14ac:dyDescent="0.25">
      <c r="A27" s="19">
        <v>25</v>
      </c>
      <c r="B27" s="20">
        <v>42110</v>
      </c>
      <c r="C27" s="21">
        <v>2327</v>
      </c>
      <c r="D27" s="22" t="s">
        <v>28</v>
      </c>
      <c r="E27" s="22" t="s">
        <v>28</v>
      </c>
      <c r="F27" s="22"/>
      <c r="G27" s="23">
        <v>0</v>
      </c>
      <c r="H27" s="23">
        <v>0</v>
      </c>
      <c r="I27" s="43">
        <f t="shared" si="0"/>
        <v>0</v>
      </c>
    </row>
    <row r="28" spans="1:9" x14ac:dyDescent="0.25">
      <c r="A28" s="13">
        <v>26</v>
      </c>
      <c r="B28" s="14">
        <v>42110</v>
      </c>
      <c r="C28" s="15">
        <v>2328</v>
      </c>
      <c r="D28" s="16" t="s">
        <v>29</v>
      </c>
      <c r="E28" s="16" t="s">
        <v>30</v>
      </c>
      <c r="F28" s="16"/>
      <c r="G28" s="17">
        <v>149970</v>
      </c>
      <c r="H28" s="17">
        <v>0</v>
      </c>
      <c r="I28" s="44">
        <f t="shared" si="0"/>
        <v>149970</v>
      </c>
    </row>
    <row r="29" spans="1:9" x14ac:dyDescent="0.25">
      <c r="A29" s="13">
        <v>27</v>
      </c>
      <c r="B29" s="14">
        <v>42110</v>
      </c>
      <c r="C29" s="15">
        <v>2329</v>
      </c>
      <c r="D29" s="16" t="s">
        <v>61</v>
      </c>
      <c r="E29" s="16" t="s">
        <v>62</v>
      </c>
      <c r="F29" s="16"/>
      <c r="G29" s="17">
        <v>178380</v>
      </c>
      <c r="H29" s="17">
        <v>0</v>
      </c>
      <c r="I29" s="44">
        <f t="shared" si="0"/>
        <v>178380</v>
      </c>
    </row>
    <row r="30" spans="1:9" x14ac:dyDescent="0.25">
      <c r="A30" s="13">
        <v>28</v>
      </c>
      <c r="B30" s="14">
        <v>42111</v>
      </c>
      <c r="C30" s="15">
        <v>2330</v>
      </c>
      <c r="D30" s="16" t="s">
        <v>58</v>
      </c>
      <c r="E30" s="16" t="s">
        <v>20</v>
      </c>
      <c r="F30" s="16"/>
      <c r="G30" s="17">
        <v>137070</v>
      </c>
      <c r="H30" s="17">
        <v>0</v>
      </c>
      <c r="I30" s="44">
        <f t="shared" si="0"/>
        <v>137070</v>
      </c>
    </row>
    <row r="31" spans="1:9" x14ac:dyDescent="0.25">
      <c r="A31" s="13">
        <v>29</v>
      </c>
      <c r="B31" s="14">
        <v>42111</v>
      </c>
      <c r="C31" s="15">
        <v>2331</v>
      </c>
      <c r="D31" s="16" t="s">
        <v>10</v>
      </c>
      <c r="E31" s="16" t="s">
        <v>11</v>
      </c>
      <c r="F31" s="16"/>
      <c r="G31" s="17">
        <v>170400</v>
      </c>
      <c r="H31" s="17">
        <v>0</v>
      </c>
      <c r="I31" s="44">
        <f t="shared" si="0"/>
        <v>170400</v>
      </c>
    </row>
    <row r="32" spans="1:9" x14ac:dyDescent="0.25">
      <c r="A32" s="13">
        <v>30</v>
      </c>
      <c r="B32" s="14">
        <v>42111</v>
      </c>
      <c r="C32" s="15">
        <v>2332</v>
      </c>
      <c r="D32" s="16" t="s">
        <v>69</v>
      </c>
      <c r="E32" s="16" t="s">
        <v>69</v>
      </c>
      <c r="F32" s="16"/>
      <c r="G32" s="17">
        <v>42000</v>
      </c>
      <c r="H32" s="17">
        <v>0</v>
      </c>
      <c r="I32" s="44">
        <f t="shared" si="0"/>
        <v>42000</v>
      </c>
    </row>
    <row r="33" spans="1:9" x14ac:dyDescent="0.25">
      <c r="A33" s="13">
        <v>31</v>
      </c>
      <c r="B33" s="14">
        <v>42111</v>
      </c>
      <c r="C33" s="15">
        <v>2333</v>
      </c>
      <c r="D33" s="16" t="s">
        <v>21</v>
      </c>
      <c r="E33" s="16" t="s">
        <v>21</v>
      </c>
      <c r="F33" s="16"/>
      <c r="G33" s="17">
        <v>422400</v>
      </c>
      <c r="H33" s="17">
        <v>0</v>
      </c>
      <c r="I33" s="44">
        <f t="shared" si="0"/>
        <v>422400</v>
      </c>
    </row>
    <row r="34" spans="1:9" x14ac:dyDescent="0.25">
      <c r="A34" s="13">
        <v>32</v>
      </c>
      <c r="B34" s="14">
        <v>42111</v>
      </c>
      <c r="C34" s="15">
        <v>2334</v>
      </c>
      <c r="D34" s="16" t="s">
        <v>46</v>
      </c>
      <c r="E34" s="16" t="s">
        <v>47</v>
      </c>
      <c r="F34" s="16"/>
      <c r="G34" s="17">
        <v>389000</v>
      </c>
      <c r="H34" s="17">
        <v>0</v>
      </c>
      <c r="I34" s="44">
        <f t="shared" si="0"/>
        <v>389000</v>
      </c>
    </row>
    <row r="35" spans="1:9" x14ac:dyDescent="0.25">
      <c r="A35" s="13">
        <v>33</v>
      </c>
      <c r="B35" s="14">
        <v>42111</v>
      </c>
      <c r="C35" s="15">
        <v>2335</v>
      </c>
      <c r="D35" s="16" t="s">
        <v>22</v>
      </c>
      <c r="E35" s="16" t="s">
        <v>53</v>
      </c>
      <c r="F35" s="16"/>
      <c r="G35" s="17">
        <v>382200</v>
      </c>
      <c r="H35" s="17">
        <v>0</v>
      </c>
      <c r="I35" s="44">
        <f t="shared" si="0"/>
        <v>382200</v>
      </c>
    </row>
    <row r="36" spans="1:9" x14ac:dyDescent="0.25">
      <c r="A36" s="13">
        <v>34</v>
      </c>
      <c r="B36" s="14">
        <v>42111</v>
      </c>
      <c r="C36" s="15">
        <v>2336</v>
      </c>
      <c r="D36" s="16" t="s">
        <v>40</v>
      </c>
      <c r="E36" s="16" t="s">
        <v>41</v>
      </c>
      <c r="F36" s="16"/>
      <c r="G36" s="17">
        <v>66000</v>
      </c>
      <c r="H36" s="17">
        <v>0</v>
      </c>
      <c r="I36" s="44">
        <f t="shared" si="0"/>
        <v>66000</v>
      </c>
    </row>
    <row r="37" spans="1:9" x14ac:dyDescent="0.25">
      <c r="A37" s="13">
        <v>35</v>
      </c>
      <c r="B37" s="14">
        <v>42111</v>
      </c>
      <c r="C37" s="15">
        <v>2337</v>
      </c>
      <c r="D37" s="16" t="s">
        <v>42</v>
      </c>
      <c r="E37" s="16" t="s">
        <v>42</v>
      </c>
      <c r="F37" s="16"/>
      <c r="G37" s="17">
        <v>33300</v>
      </c>
      <c r="H37" s="17">
        <v>0</v>
      </c>
      <c r="I37" s="44">
        <f t="shared" si="0"/>
        <v>33300</v>
      </c>
    </row>
    <row r="38" spans="1:9" x14ac:dyDescent="0.25">
      <c r="A38" s="13">
        <v>36</v>
      </c>
      <c r="B38" s="14">
        <v>42115</v>
      </c>
      <c r="C38" s="15">
        <v>2338</v>
      </c>
      <c r="D38" s="16" t="s">
        <v>256</v>
      </c>
      <c r="E38" s="16" t="s">
        <v>18</v>
      </c>
      <c r="F38" s="16"/>
      <c r="G38" s="17">
        <v>40000</v>
      </c>
      <c r="H38" s="17">
        <v>0</v>
      </c>
      <c r="I38" s="44">
        <f t="shared" si="0"/>
        <v>40000</v>
      </c>
    </row>
    <row r="39" spans="1:9" x14ac:dyDescent="0.25">
      <c r="A39" s="13">
        <v>37</v>
      </c>
      <c r="B39" s="14">
        <v>42115</v>
      </c>
      <c r="C39" s="15">
        <v>2339</v>
      </c>
      <c r="D39" s="16" t="s">
        <v>10</v>
      </c>
      <c r="E39" s="16" t="s">
        <v>11</v>
      </c>
      <c r="F39" s="16"/>
      <c r="G39" s="17">
        <v>150600</v>
      </c>
      <c r="H39" s="17">
        <v>0</v>
      </c>
      <c r="I39" s="44">
        <f t="shared" si="0"/>
        <v>150600</v>
      </c>
    </row>
    <row r="40" spans="1:9" x14ac:dyDescent="0.25">
      <c r="A40" s="13">
        <v>38</v>
      </c>
      <c r="B40" s="14">
        <v>42111</v>
      </c>
      <c r="C40" s="15">
        <v>2340</v>
      </c>
      <c r="D40" s="16" t="s">
        <v>21</v>
      </c>
      <c r="E40" s="16" t="s">
        <v>21</v>
      </c>
      <c r="F40" s="16"/>
      <c r="G40" s="17">
        <v>422400</v>
      </c>
      <c r="H40" s="17">
        <v>0</v>
      </c>
      <c r="I40" s="44">
        <f>G40-H40</f>
        <v>422400</v>
      </c>
    </row>
    <row r="41" spans="1:9" x14ac:dyDescent="0.25">
      <c r="A41" s="13">
        <v>39</v>
      </c>
      <c r="B41" s="14">
        <v>42117</v>
      </c>
      <c r="C41" s="15">
        <v>2341</v>
      </c>
      <c r="D41" s="16" t="s">
        <v>36</v>
      </c>
      <c r="E41" s="16" t="s">
        <v>36</v>
      </c>
      <c r="F41" s="16"/>
      <c r="G41" s="17">
        <v>292500</v>
      </c>
      <c r="H41" s="17">
        <v>0</v>
      </c>
      <c r="I41" s="44">
        <f t="shared" ref="I41:I65" si="1">G41-H41</f>
        <v>292500</v>
      </c>
    </row>
    <row r="42" spans="1:9" ht="30" x14ac:dyDescent="0.25">
      <c r="A42" s="13">
        <v>40</v>
      </c>
      <c r="B42" s="14">
        <v>42117</v>
      </c>
      <c r="C42" s="15">
        <v>2342</v>
      </c>
      <c r="D42" s="16" t="s">
        <v>77</v>
      </c>
      <c r="E42" s="16" t="s">
        <v>78</v>
      </c>
      <c r="F42" s="16"/>
      <c r="G42" s="17">
        <v>50400</v>
      </c>
      <c r="H42" s="17">
        <v>0</v>
      </c>
      <c r="I42" s="44">
        <f t="shared" si="1"/>
        <v>50400</v>
      </c>
    </row>
    <row r="43" spans="1:9" x14ac:dyDescent="0.25">
      <c r="A43" s="13">
        <v>41</v>
      </c>
      <c r="B43" s="14">
        <v>42117</v>
      </c>
      <c r="C43" s="15">
        <v>2343</v>
      </c>
      <c r="D43" s="16" t="s">
        <v>38</v>
      </c>
      <c r="E43" s="16" t="s">
        <v>38</v>
      </c>
      <c r="F43" s="16"/>
      <c r="G43" s="17">
        <v>501900</v>
      </c>
      <c r="H43" s="17">
        <v>0</v>
      </c>
      <c r="I43" s="44">
        <f t="shared" si="1"/>
        <v>501900</v>
      </c>
    </row>
    <row r="44" spans="1:9" x14ac:dyDescent="0.25">
      <c r="A44" s="13">
        <v>42</v>
      </c>
      <c r="B44" s="14">
        <v>42117</v>
      </c>
      <c r="C44" s="15">
        <v>2344</v>
      </c>
      <c r="D44" s="16" t="s">
        <v>32</v>
      </c>
      <c r="E44" s="16" t="s">
        <v>33</v>
      </c>
      <c r="F44" s="16"/>
      <c r="G44" s="17">
        <v>186600</v>
      </c>
      <c r="H44" s="17">
        <v>0</v>
      </c>
      <c r="I44" s="44">
        <f t="shared" si="1"/>
        <v>186600</v>
      </c>
    </row>
    <row r="45" spans="1:9" x14ac:dyDescent="0.25">
      <c r="A45" s="13">
        <v>43</v>
      </c>
      <c r="B45" s="14">
        <v>42117</v>
      </c>
      <c r="C45" s="15">
        <v>2345</v>
      </c>
      <c r="D45" s="16" t="s">
        <v>73</v>
      </c>
      <c r="E45" s="16" t="s">
        <v>73</v>
      </c>
      <c r="F45" s="16"/>
      <c r="G45" s="17">
        <v>82000</v>
      </c>
      <c r="H45" s="17">
        <v>0</v>
      </c>
      <c r="I45" s="44">
        <f t="shared" si="1"/>
        <v>82000</v>
      </c>
    </row>
    <row r="46" spans="1:9" x14ac:dyDescent="0.25">
      <c r="A46" s="13">
        <v>44</v>
      </c>
      <c r="B46" s="14">
        <v>42117</v>
      </c>
      <c r="C46" s="15">
        <v>2346</v>
      </c>
      <c r="D46" s="16" t="s">
        <v>37</v>
      </c>
      <c r="E46" s="16" t="s">
        <v>37</v>
      </c>
      <c r="F46" s="16"/>
      <c r="G46" s="17">
        <v>307200</v>
      </c>
      <c r="H46" s="17">
        <v>0</v>
      </c>
      <c r="I46" s="44">
        <f t="shared" si="1"/>
        <v>307200</v>
      </c>
    </row>
    <row r="47" spans="1:9" x14ac:dyDescent="0.25">
      <c r="A47" s="13">
        <v>45</v>
      </c>
      <c r="B47" s="14">
        <v>42117</v>
      </c>
      <c r="C47" s="15">
        <v>2347</v>
      </c>
      <c r="D47" s="16" t="s">
        <v>21</v>
      </c>
      <c r="E47" s="16" t="s">
        <v>21</v>
      </c>
      <c r="F47" s="16"/>
      <c r="G47" s="17">
        <v>220800</v>
      </c>
      <c r="H47" s="17">
        <v>0</v>
      </c>
      <c r="I47" s="44">
        <f t="shared" si="1"/>
        <v>220800</v>
      </c>
    </row>
    <row r="48" spans="1:9" x14ac:dyDescent="0.25">
      <c r="A48" s="13">
        <v>46</v>
      </c>
      <c r="B48" s="14">
        <v>42117</v>
      </c>
      <c r="C48" s="15">
        <v>2348</v>
      </c>
      <c r="D48" s="16" t="s">
        <v>39</v>
      </c>
      <c r="E48" s="16" t="s">
        <v>39</v>
      </c>
      <c r="F48" s="16"/>
      <c r="G48" s="17">
        <v>460200</v>
      </c>
      <c r="H48" s="17">
        <v>0</v>
      </c>
      <c r="I48" s="44">
        <f t="shared" si="1"/>
        <v>460200</v>
      </c>
    </row>
    <row r="49" spans="1:9" x14ac:dyDescent="0.25">
      <c r="A49" s="13">
        <v>47</v>
      </c>
      <c r="B49" s="14">
        <v>42118</v>
      </c>
      <c r="C49" s="15">
        <v>2349</v>
      </c>
      <c r="D49" s="16" t="s">
        <v>19</v>
      </c>
      <c r="E49" s="16" t="s">
        <v>20</v>
      </c>
      <c r="F49" s="16"/>
      <c r="G49" s="17">
        <v>647940</v>
      </c>
      <c r="H49" s="17">
        <v>0</v>
      </c>
      <c r="I49" s="44">
        <f t="shared" si="1"/>
        <v>647940</v>
      </c>
    </row>
    <row r="50" spans="1:9" x14ac:dyDescent="0.25">
      <c r="A50" s="13">
        <v>48</v>
      </c>
      <c r="B50" s="14">
        <v>42118</v>
      </c>
      <c r="C50" s="15">
        <v>2350</v>
      </c>
      <c r="D50" s="16" t="s">
        <v>56</v>
      </c>
      <c r="E50" s="16" t="s">
        <v>57</v>
      </c>
      <c r="F50" s="16"/>
      <c r="G50" s="17">
        <v>209340</v>
      </c>
      <c r="H50" s="17">
        <v>0</v>
      </c>
      <c r="I50" s="44">
        <f t="shared" si="1"/>
        <v>209340</v>
      </c>
    </row>
    <row r="51" spans="1:9" x14ac:dyDescent="0.25">
      <c r="A51" s="13">
        <v>49</v>
      </c>
      <c r="B51" s="14">
        <v>42118</v>
      </c>
      <c r="C51" s="15">
        <v>2651</v>
      </c>
      <c r="D51" s="16" t="s">
        <v>10</v>
      </c>
      <c r="E51" s="16" t="s">
        <v>11</v>
      </c>
      <c r="F51" s="16"/>
      <c r="G51" s="17">
        <v>130800</v>
      </c>
      <c r="H51" s="17">
        <v>0</v>
      </c>
      <c r="I51" s="44">
        <f t="shared" si="1"/>
        <v>130800</v>
      </c>
    </row>
    <row r="52" spans="1:9" x14ac:dyDescent="0.25">
      <c r="A52" s="13">
        <v>50</v>
      </c>
      <c r="B52" s="14">
        <v>42118</v>
      </c>
      <c r="C52" s="15">
        <v>2652</v>
      </c>
      <c r="D52" s="16" t="s">
        <v>54</v>
      </c>
      <c r="E52" s="16" t="s">
        <v>55</v>
      </c>
      <c r="F52" s="16"/>
      <c r="G52" s="17">
        <v>126400</v>
      </c>
      <c r="H52" s="17">
        <v>0</v>
      </c>
      <c r="I52" s="44">
        <f t="shared" si="1"/>
        <v>126400</v>
      </c>
    </row>
    <row r="53" spans="1:9" x14ac:dyDescent="0.25">
      <c r="A53" s="13">
        <v>51</v>
      </c>
      <c r="B53" s="14">
        <v>42118</v>
      </c>
      <c r="C53" s="15">
        <v>2653</v>
      </c>
      <c r="D53" s="16" t="s">
        <v>79</v>
      </c>
      <c r="E53" s="16" t="s">
        <v>79</v>
      </c>
      <c r="F53" s="16"/>
      <c r="G53" s="17">
        <v>154000</v>
      </c>
      <c r="H53" s="17">
        <v>0</v>
      </c>
      <c r="I53" s="44">
        <f t="shared" si="1"/>
        <v>154000</v>
      </c>
    </row>
    <row r="54" spans="1:9" x14ac:dyDescent="0.25">
      <c r="A54" s="13">
        <v>52</v>
      </c>
      <c r="B54" s="14">
        <v>42118</v>
      </c>
      <c r="C54" s="15">
        <v>2654</v>
      </c>
      <c r="D54" s="16" t="s">
        <v>71</v>
      </c>
      <c r="E54" s="16" t="s">
        <v>72</v>
      </c>
      <c r="F54" s="16"/>
      <c r="G54" s="17">
        <v>399900</v>
      </c>
      <c r="H54" s="17">
        <v>0</v>
      </c>
      <c r="I54" s="44">
        <f t="shared" si="1"/>
        <v>399900</v>
      </c>
    </row>
    <row r="55" spans="1:9" x14ac:dyDescent="0.25">
      <c r="A55" s="13">
        <v>53</v>
      </c>
      <c r="B55" s="14">
        <v>42122</v>
      </c>
      <c r="C55" s="15">
        <v>2655</v>
      </c>
      <c r="D55" s="16" t="s">
        <v>34</v>
      </c>
      <c r="E55" s="16" t="s">
        <v>72</v>
      </c>
      <c r="F55" s="16"/>
      <c r="G55" s="17">
        <v>200100</v>
      </c>
      <c r="H55" s="17">
        <v>0</v>
      </c>
      <c r="I55" s="44">
        <f t="shared" si="1"/>
        <v>200100</v>
      </c>
    </row>
    <row r="56" spans="1:9" x14ac:dyDescent="0.25">
      <c r="A56" s="13">
        <v>54</v>
      </c>
      <c r="B56" s="14">
        <v>42122</v>
      </c>
      <c r="C56" s="15">
        <v>2656</v>
      </c>
      <c r="D56" s="16" t="s">
        <v>10</v>
      </c>
      <c r="E56" s="16" t="s">
        <v>11</v>
      </c>
      <c r="F56" s="16"/>
      <c r="G56" s="17">
        <v>144000</v>
      </c>
      <c r="H56" s="17">
        <v>0</v>
      </c>
      <c r="I56" s="44">
        <f t="shared" si="1"/>
        <v>144000</v>
      </c>
    </row>
    <row r="57" spans="1:9" x14ac:dyDescent="0.25">
      <c r="A57" s="13">
        <v>55</v>
      </c>
      <c r="B57" s="14">
        <v>42123</v>
      </c>
      <c r="C57" s="15">
        <v>2657</v>
      </c>
      <c r="D57" s="16" t="s">
        <v>69</v>
      </c>
      <c r="E57" s="16" t="s">
        <v>69</v>
      </c>
      <c r="F57" s="16"/>
      <c r="G57" s="17">
        <v>29400</v>
      </c>
      <c r="H57" s="17">
        <v>0</v>
      </c>
      <c r="I57" s="44">
        <f t="shared" si="1"/>
        <v>29400</v>
      </c>
    </row>
    <row r="58" spans="1:9" x14ac:dyDescent="0.25">
      <c r="A58" s="13">
        <v>56</v>
      </c>
      <c r="B58" s="14">
        <v>42122</v>
      </c>
      <c r="C58" s="15">
        <v>2658</v>
      </c>
      <c r="D58" s="16" t="s">
        <v>22</v>
      </c>
      <c r="E58" s="16" t="s">
        <v>53</v>
      </c>
      <c r="F58" s="16"/>
      <c r="G58" s="17">
        <v>613800</v>
      </c>
      <c r="H58" s="17">
        <v>0</v>
      </c>
      <c r="I58" s="44">
        <f t="shared" si="1"/>
        <v>613800</v>
      </c>
    </row>
    <row r="59" spans="1:9" x14ac:dyDescent="0.25">
      <c r="A59" s="13">
        <v>57</v>
      </c>
      <c r="B59" s="14">
        <v>42122</v>
      </c>
      <c r="C59" s="15">
        <v>2659</v>
      </c>
      <c r="D59" s="16" t="s">
        <v>26</v>
      </c>
      <c r="E59" s="16" t="s">
        <v>27</v>
      </c>
      <c r="F59" s="16"/>
      <c r="G59" s="17">
        <v>459500</v>
      </c>
      <c r="H59" s="17">
        <v>0</v>
      </c>
      <c r="I59" s="44">
        <f t="shared" si="1"/>
        <v>459500</v>
      </c>
    </row>
    <row r="60" spans="1:9" x14ac:dyDescent="0.25">
      <c r="A60" s="13">
        <v>58</v>
      </c>
      <c r="B60" s="14">
        <v>42124</v>
      </c>
      <c r="C60" s="15">
        <v>2660</v>
      </c>
      <c r="D60" s="16" t="s">
        <v>10</v>
      </c>
      <c r="E60" s="16" t="s">
        <v>80</v>
      </c>
      <c r="F60" s="16"/>
      <c r="G60" s="17">
        <v>131400</v>
      </c>
      <c r="H60" s="17">
        <v>0</v>
      </c>
      <c r="I60" s="44">
        <f t="shared" si="1"/>
        <v>131400</v>
      </c>
    </row>
    <row r="61" spans="1:9" x14ac:dyDescent="0.25">
      <c r="A61" s="13">
        <v>59</v>
      </c>
      <c r="B61" s="14">
        <v>42124</v>
      </c>
      <c r="C61" s="15">
        <v>2661</v>
      </c>
      <c r="D61" s="16" t="s">
        <v>46</v>
      </c>
      <c r="E61" s="16" t="s">
        <v>47</v>
      </c>
      <c r="F61" s="16"/>
      <c r="G61" s="17">
        <v>108000</v>
      </c>
      <c r="H61" s="17">
        <v>0</v>
      </c>
      <c r="I61" s="44">
        <f t="shared" si="1"/>
        <v>108000</v>
      </c>
    </row>
    <row r="62" spans="1:9" x14ac:dyDescent="0.25">
      <c r="A62" s="13">
        <v>60</v>
      </c>
      <c r="B62" s="14">
        <v>42124</v>
      </c>
      <c r="C62" s="15">
        <v>2662</v>
      </c>
      <c r="D62" s="16" t="s">
        <v>64</v>
      </c>
      <c r="E62" s="16" t="s">
        <v>64</v>
      </c>
      <c r="F62" s="16"/>
      <c r="G62" s="17">
        <v>104000</v>
      </c>
      <c r="H62" s="17">
        <v>0</v>
      </c>
      <c r="I62" s="44">
        <f t="shared" si="1"/>
        <v>104000</v>
      </c>
    </row>
    <row r="63" spans="1:9" x14ac:dyDescent="0.25">
      <c r="A63" s="13">
        <v>61</v>
      </c>
      <c r="B63" s="14">
        <v>42124</v>
      </c>
      <c r="C63" s="15">
        <v>2663</v>
      </c>
      <c r="D63" s="16" t="s">
        <v>21</v>
      </c>
      <c r="E63" s="16" t="s">
        <v>21</v>
      </c>
      <c r="F63" s="16"/>
      <c r="G63" s="17">
        <v>318300</v>
      </c>
      <c r="H63" s="17">
        <v>0</v>
      </c>
      <c r="I63" s="44">
        <f t="shared" si="1"/>
        <v>318300</v>
      </c>
    </row>
    <row r="64" spans="1:9" x14ac:dyDescent="0.25">
      <c r="A64" s="13">
        <v>62</v>
      </c>
      <c r="B64" s="14">
        <v>42124</v>
      </c>
      <c r="C64" s="15">
        <v>2664</v>
      </c>
      <c r="D64" s="16" t="s">
        <v>65</v>
      </c>
      <c r="E64" s="16" t="s">
        <v>65</v>
      </c>
      <c r="F64" s="16"/>
      <c r="G64" s="17">
        <v>204600</v>
      </c>
      <c r="H64" s="17">
        <v>0</v>
      </c>
      <c r="I64" s="44">
        <f t="shared" si="1"/>
        <v>204600</v>
      </c>
    </row>
    <row r="65" spans="1:9" ht="15.75" thickBot="1" x14ac:dyDescent="0.3">
      <c r="A65" s="25">
        <v>63</v>
      </c>
      <c r="B65" s="26">
        <v>42124</v>
      </c>
      <c r="C65" s="27">
        <v>2665</v>
      </c>
      <c r="D65" s="28" t="s">
        <v>43</v>
      </c>
      <c r="E65" s="28" t="s">
        <v>43</v>
      </c>
      <c r="F65" s="28"/>
      <c r="G65" s="29">
        <v>133700</v>
      </c>
      <c r="H65" s="29">
        <v>0</v>
      </c>
      <c r="I65" s="42">
        <f t="shared" si="1"/>
        <v>133700</v>
      </c>
    </row>
    <row r="66" spans="1:9" ht="19.5" thickTop="1" x14ac:dyDescent="0.25">
      <c r="I66" s="31">
        <f>SUM(I3:I65)</f>
        <v>14621760</v>
      </c>
    </row>
  </sheetData>
  <autoFilter ref="A2:I66"/>
  <mergeCells count="1">
    <mergeCell ref="A1:I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FF0000"/>
  </sheetPr>
  <dimension ref="A1:I70"/>
  <sheetViews>
    <sheetView topLeftCell="C1" zoomScale="130" zoomScaleNormal="130" workbookViewId="0">
      <pane ySplit="2" topLeftCell="A58" activePane="bottomLeft" state="frozen"/>
      <selection activeCell="F8" sqref="F8"/>
      <selection pane="bottomLeft" activeCell="I72" sqref="I72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6384" width="11.42578125" style="2"/>
  </cols>
  <sheetData>
    <row r="1" spans="1:9" s="8" customFormat="1" ht="24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9"/>
    </row>
    <row r="2" spans="1:9" s="3" customFormat="1" ht="30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12" t="s">
        <v>8</v>
      </c>
    </row>
    <row r="3" spans="1:9" s="45" customFormat="1" ht="30" x14ac:dyDescent="0.25">
      <c r="A3" s="47">
        <v>1</v>
      </c>
      <c r="B3" s="48">
        <v>42125</v>
      </c>
      <c r="C3" s="49">
        <v>2666</v>
      </c>
      <c r="D3" s="50" t="s">
        <v>82</v>
      </c>
      <c r="E3" s="50" t="s">
        <v>81</v>
      </c>
      <c r="F3" s="50"/>
      <c r="G3" s="51">
        <v>559200</v>
      </c>
      <c r="H3" s="51">
        <v>0</v>
      </c>
      <c r="I3" s="44">
        <f t="shared" ref="I3:I66" si="0">G3-H3</f>
        <v>559200</v>
      </c>
    </row>
    <row r="4" spans="1:9" x14ac:dyDescent="0.25">
      <c r="A4" s="13">
        <v>2</v>
      </c>
      <c r="B4" s="14">
        <v>42129</v>
      </c>
      <c r="C4" s="15">
        <v>2667</v>
      </c>
      <c r="D4" s="16" t="s">
        <v>10</v>
      </c>
      <c r="E4" s="16" t="s">
        <v>11</v>
      </c>
      <c r="F4" s="16"/>
      <c r="G4" s="17">
        <v>163800</v>
      </c>
      <c r="H4" s="51">
        <v>0</v>
      </c>
      <c r="I4" s="44">
        <f t="shared" si="0"/>
        <v>163800</v>
      </c>
    </row>
    <row r="5" spans="1:9" x14ac:dyDescent="0.25">
      <c r="A5" s="13">
        <v>3</v>
      </c>
      <c r="B5" s="14">
        <v>42129</v>
      </c>
      <c r="C5" s="49">
        <v>2668</v>
      </c>
      <c r="D5" s="16" t="s">
        <v>63</v>
      </c>
      <c r="E5" s="16" t="s">
        <v>63</v>
      </c>
      <c r="F5" s="16"/>
      <c r="G5" s="17">
        <v>60600</v>
      </c>
      <c r="H5" s="51">
        <v>0</v>
      </c>
      <c r="I5" s="44">
        <f t="shared" si="0"/>
        <v>60600</v>
      </c>
    </row>
    <row r="6" spans="1:9" x14ac:dyDescent="0.25">
      <c r="A6" s="13">
        <v>4</v>
      </c>
      <c r="B6" s="14">
        <v>42130</v>
      </c>
      <c r="C6" s="15">
        <v>2669</v>
      </c>
      <c r="D6" s="16" t="s">
        <v>60</v>
      </c>
      <c r="E6" s="16" t="s">
        <v>20</v>
      </c>
      <c r="F6" s="16"/>
      <c r="G6" s="17">
        <v>185790</v>
      </c>
      <c r="H6" s="51">
        <v>0</v>
      </c>
      <c r="I6" s="44">
        <f t="shared" si="0"/>
        <v>185790</v>
      </c>
    </row>
    <row r="7" spans="1:9" x14ac:dyDescent="0.25">
      <c r="A7" s="13">
        <v>5</v>
      </c>
      <c r="B7" s="14">
        <v>42131</v>
      </c>
      <c r="C7" s="49">
        <v>2670</v>
      </c>
      <c r="D7" s="16" t="s">
        <v>23</v>
      </c>
      <c r="E7" s="16" t="s">
        <v>23</v>
      </c>
      <c r="F7" s="16"/>
      <c r="G7" s="17">
        <v>494000</v>
      </c>
      <c r="H7" s="51">
        <v>0</v>
      </c>
      <c r="I7" s="44">
        <f t="shared" si="0"/>
        <v>494000</v>
      </c>
    </row>
    <row r="8" spans="1:9" s="7" customFormat="1" x14ac:dyDescent="0.25">
      <c r="A8" s="19">
        <v>6</v>
      </c>
      <c r="B8" s="20">
        <v>42131</v>
      </c>
      <c r="C8" s="21">
        <v>2671</v>
      </c>
      <c r="D8" s="22" t="s">
        <v>24</v>
      </c>
      <c r="E8" s="22" t="s">
        <v>24</v>
      </c>
      <c r="F8" s="22"/>
      <c r="G8" s="23">
        <v>0</v>
      </c>
      <c r="H8" s="52">
        <v>0</v>
      </c>
      <c r="I8" s="43">
        <f t="shared" si="0"/>
        <v>0</v>
      </c>
    </row>
    <row r="9" spans="1:9" s="7" customFormat="1" x14ac:dyDescent="0.25">
      <c r="A9" s="19">
        <v>7</v>
      </c>
      <c r="B9" s="20">
        <v>42131</v>
      </c>
      <c r="C9" s="53">
        <v>2672</v>
      </c>
      <c r="D9" s="22" t="s">
        <v>24</v>
      </c>
      <c r="E9" s="22" t="s">
        <v>24</v>
      </c>
      <c r="F9" s="22"/>
      <c r="G9" s="23">
        <v>0</v>
      </c>
      <c r="H9" s="52">
        <v>0</v>
      </c>
      <c r="I9" s="43">
        <f t="shared" si="0"/>
        <v>0</v>
      </c>
    </row>
    <row r="10" spans="1:9" x14ac:dyDescent="0.25">
      <c r="A10" s="13">
        <v>8</v>
      </c>
      <c r="B10" s="14">
        <v>42124</v>
      </c>
      <c r="C10" s="15">
        <v>2673</v>
      </c>
      <c r="D10" s="16" t="s">
        <v>23</v>
      </c>
      <c r="E10" s="16" t="s">
        <v>23</v>
      </c>
      <c r="F10" s="16"/>
      <c r="G10" s="17">
        <v>490000</v>
      </c>
      <c r="H10" s="51">
        <v>0</v>
      </c>
      <c r="I10" s="44">
        <f t="shared" si="0"/>
        <v>490000</v>
      </c>
    </row>
    <row r="11" spans="1:9" ht="30" x14ac:dyDescent="0.25">
      <c r="A11" s="13">
        <v>9</v>
      </c>
      <c r="B11" s="14">
        <v>42131</v>
      </c>
      <c r="C11" s="49">
        <v>2674</v>
      </c>
      <c r="D11" s="16" t="s">
        <v>82</v>
      </c>
      <c r="E11" s="16" t="s">
        <v>83</v>
      </c>
      <c r="F11" s="16"/>
      <c r="G11" s="17">
        <v>561600</v>
      </c>
      <c r="H11" s="51">
        <v>0</v>
      </c>
      <c r="I11" s="44">
        <f t="shared" si="0"/>
        <v>561600</v>
      </c>
    </row>
    <row r="12" spans="1:9" x14ac:dyDescent="0.25">
      <c r="A12" s="13">
        <v>10</v>
      </c>
      <c r="B12" s="14">
        <v>42131</v>
      </c>
      <c r="C12" s="15">
        <v>2675</v>
      </c>
      <c r="D12" s="16" t="s">
        <v>38</v>
      </c>
      <c r="E12" s="16" t="s">
        <v>38</v>
      </c>
      <c r="F12" s="16"/>
      <c r="G12" s="17">
        <v>488000</v>
      </c>
      <c r="H12" s="51">
        <v>0</v>
      </c>
      <c r="I12" s="44">
        <f t="shared" si="0"/>
        <v>488000</v>
      </c>
    </row>
    <row r="13" spans="1:9" x14ac:dyDescent="0.25">
      <c r="A13" s="13">
        <v>11</v>
      </c>
      <c r="B13" s="14">
        <v>42132</v>
      </c>
      <c r="C13" s="49">
        <v>2676</v>
      </c>
      <c r="D13" s="16" t="s">
        <v>58</v>
      </c>
      <c r="E13" s="16" t="s">
        <v>20</v>
      </c>
      <c r="F13" s="16"/>
      <c r="G13" s="17">
        <v>74570</v>
      </c>
      <c r="H13" s="51">
        <v>0</v>
      </c>
      <c r="I13" s="44">
        <f t="shared" si="0"/>
        <v>74570</v>
      </c>
    </row>
    <row r="14" spans="1:9" x14ac:dyDescent="0.25">
      <c r="A14" s="13">
        <v>12</v>
      </c>
      <c r="B14" s="14">
        <v>42132</v>
      </c>
      <c r="C14" s="15">
        <v>2677</v>
      </c>
      <c r="D14" s="16" t="s">
        <v>19</v>
      </c>
      <c r="E14" s="16" t="s">
        <v>20</v>
      </c>
      <c r="F14" s="16"/>
      <c r="G14" s="17">
        <v>434160</v>
      </c>
      <c r="H14" s="51">
        <v>0</v>
      </c>
      <c r="I14" s="44">
        <f t="shared" si="0"/>
        <v>434160</v>
      </c>
    </row>
    <row r="15" spans="1:9" x14ac:dyDescent="0.25">
      <c r="A15" s="13">
        <v>13</v>
      </c>
      <c r="B15" s="14">
        <v>42132</v>
      </c>
      <c r="C15" s="49">
        <v>2678</v>
      </c>
      <c r="D15" s="16" t="s">
        <v>10</v>
      </c>
      <c r="E15" s="16" t="s">
        <v>11</v>
      </c>
      <c r="F15" s="16"/>
      <c r="G15" s="17">
        <v>179400</v>
      </c>
      <c r="H15" s="51">
        <v>0</v>
      </c>
      <c r="I15" s="44">
        <f t="shared" si="0"/>
        <v>179400</v>
      </c>
    </row>
    <row r="16" spans="1:9" x14ac:dyDescent="0.25">
      <c r="A16" s="13">
        <v>14</v>
      </c>
      <c r="B16" s="14">
        <v>42132</v>
      </c>
      <c r="C16" s="15">
        <v>2679</v>
      </c>
      <c r="D16" s="16" t="s">
        <v>21</v>
      </c>
      <c r="E16" s="16" t="s">
        <v>21</v>
      </c>
      <c r="F16" s="16"/>
      <c r="G16" s="17">
        <v>203100</v>
      </c>
      <c r="H16" s="51">
        <v>0</v>
      </c>
      <c r="I16" s="44">
        <f t="shared" si="0"/>
        <v>203100</v>
      </c>
    </row>
    <row r="17" spans="1:9" x14ac:dyDescent="0.25">
      <c r="A17" s="13">
        <v>15</v>
      </c>
      <c r="B17" s="14">
        <v>42132</v>
      </c>
      <c r="C17" s="49">
        <v>2680</v>
      </c>
      <c r="D17" s="16" t="s">
        <v>22</v>
      </c>
      <c r="E17" s="16" t="s">
        <v>53</v>
      </c>
      <c r="F17" s="16"/>
      <c r="G17" s="17">
        <v>347400</v>
      </c>
      <c r="H17" s="51">
        <v>0</v>
      </c>
      <c r="I17" s="44">
        <f t="shared" si="0"/>
        <v>347400</v>
      </c>
    </row>
    <row r="18" spans="1:9" x14ac:dyDescent="0.25">
      <c r="A18" s="13">
        <v>16</v>
      </c>
      <c r="B18" s="14">
        <v>42132</v>
      </c>
      <c r="C18" s="15">
        <v>2681</v>
      </c>
      <c r="D18" s="16" t="s">
        <v>69</v>
      </c>
      <c r="E18" s="16" t="s">
        <v>69</v>
      </c>
      <c r="F18" s="16"/>
      <c r="G18" s="17">
        <v>75400</v>
      </c>
      <c r="H18" s="51">
        <v>0</v>
      </c>
      <c r="I18" s="44">
        <f t="shared" si="0"/>
        <v>75400</v>
      </c>
    </row>
    <row r="19" spans="1:9" x14ac:dyDescent="0.25">
      <c r="A19" s="13">
        <v>17</v>
      </c>
      <c r="B19" s="14">
        <v>42136</v>
      </c>
      <c r="C19" s="49">
        <v>2682</v>
      </c>
      <c r="D19" s="16" t="s">
        <v>10</v>
      </c>
      <c r="E19" s="16" t="s">
        <v>11</v>
      </c>
      <c r="F19" s="16"/>
      <c r="G19" s="17">
        <v>108000</v>
      </c>
      <c r="H19" s="51">
        <v>0</v>
      </c>
      <c r="I19" s="44">
        <f t="shared" si="0"/>
        <v>108000</v>
      </c>
    </row>
    <row r="20" spans="1:9" x14ac:dyDescent="0.25">
      <c r="A20" s="13">
        <v>18</v>
      </c>
      <c r="B20" s="14">
        <v>42136</v>
      </c>
      <c r="C20" s="15">
        <v>2683</v>
      </c>
      <c r="D20" s="16" t="s">
        <v>12</v>
      </c>
      <c r="E20" s="16" t="s">
        <v>12</v>
      </c>
      <c r="F20" s="16"/>
      <c r="G20" s="17">
        <v>110000</v>
      </c>
      <c r="H20" s="51">
        <v>0</v>
      </c>
      <c r="I20" s="44">
        <f t="shared" si="0"/>
        <v>110000</v>
      </c>
    </row>
    <row r="21" spans="1:9" x14ac:dyDescent="0.25">
      <c r="A21" s="13">
        <v>19</v>
      </c>
      <c r="B21" s="14">
        <v>42136</v>
      </c>
      <c r="C21" s="49">
        <v>2684</v>
      </c>
      <c r="D21" s="16" t="s">
        <v>26</v>
      </c>
      <c r="E21" s="16" t="s">
        <v>27</v>
      </c>
      <c r="F21" s="16"/>
      <c r="G21" s="17">
        <v>403000</v>
      </c>
      <c r="H21" s="51">
        <v>0</v>
      </c>
      <c r="I21" s="44">
        <f t="shared" si="0"/>
        <v>403000</v>
      </c>
    </row>
    <row r="22" spans="1:9" s="7" customFormat="1" x14ac:dyDescent="0.25">
      <c r="A22" s="19">
        <v>20</v>
      </c>
      <c r="B22" s="20">
        <v>42137</v>
      </c>
      <c r="C22" s="21">
        <v>2685</v>
      </c>
      <c r="D22" s="22" t="s">
        <v>28</v>
      </c>
      <c r="E22" s="22" t="s">
        <v>28</v>
      </c>
      <c r="F22" s="22"/>
      <c r="G22" s="23">
        <v>0</v>
      </c>
      <c r="H22" s="52">
        <v>0</v>
      </c>
      <c r="I22" s="43">
        <f t="shared" si="0"/>
        <v>0</v>
      </c>
    </row>
    <row r="23" spans="1:9" x14ac:dyDescent="0.25">
      <c r="A23" s="13">
        <v>21</v>
      </c>
      <c r="B23" s="14">
        <v>42137</v>
      </c>
      <c r="C23" s="49">
        <v>2686</v>
      </c>
      <c r="D23" s="16" t="s">
        <v>84</v>
      </c>
      <c r="E23" s="16" t="s">
        <v>85</v>
      </c>
      <c r="F23" s="16"/>
      <c r="G23" s="17">
        <v>156000</v>
      </c>
      <c r="H23" s="51">
        <v>0</v>
      </c>
      <c r="I23" s="44">
        <f t="shared" si="0"/>
        <v>156000</v>
      </c>
    </row>
    <row r="24" spans="1:9" x14ac:dyDescent="0.25">
      <c r="A24" s="13">
        <v>22</v>
      </c>
      <c r="B24" s="14">
        <v>42137</v>
      </c>
      <c r="C24" s="15">
        <v>2687</v>
      </c>
      <c r="D24" s="16" t="s">
        <v>73</v>
      </c>
      <c r="E24" s="16" t="s">
        <v>86</v>
      </c>
      <c r="F24" s="16"/>
      <c r="G24" s="17">
        <v>117600</v>
      </c>
      <c r="H24" s="51">
        <v>0</v>
      </c>
      <c r="I24" s="44">
        <f t="shared" si="0"/>
        <v>117600</v>
      </c>
    </row>
    <row r="25" spans="1:9" x14ac:dyDescent="0.25">
      <c r="A25" s="13">
        <v>23</v>
      </c>
      <c r="B25" s="14">
        <v>42137</v>
      </c>
      <c r="C25" s="49">
        <v>2688</v>
      </c>
      <c r="D25" s="16" t="s">
        <v>32</v>
      </c>
      <c r="E25" s="16" t="s">
        <v>33</v>
      </c>
      <c r="F25" s="16"/>
      <c r="G25" s="17">
        <v>249000</v>
      </c>
      <c r="H25" s="51">
        <v>0</v>
      </c>
      <c r="I25" s="44">
        <f t="shared" si="0"/>
        <v>249000</v>
      </c>
    </row>
    <row r="26" spans="1:9" x14ac:dyDescent="0.25">
      <c r="A26" s="13">
        <v>24</v>
      </c>
      <c r="B26" s="14">
        <v>42137</v>
      </c>
      <c r="C26" s="15">
        <v>2689</v>
      </c>
      <c r="D26" s="16" t="s">
        <v>54</v>
      </c>
      <c r="E26" s="16" t="s">
        <v>55</v>
      </c>
      <c r="F26" s="16"/>
      <c r="G26" s="17">
        <v>156600</v>
      </c>
      <c r="H26" s="51">
        <v>0</v>
      </c>
      <c r="I26" s="44">
        <f t="shared" si="0"/>
        <v>156600</v>
      </c>
    </row>
    <row r="27" spans="1:9" ht="30" x14ac:dyDescent="0.25">
      <c r="A27" s="13">
        <v>25</v>
      </c>
      <c r="B27" s="14">
        <v>42137</v>
      </c>
      <c r="C27" s="49">
        <v>2690</v>
      </c>
      <c r="D27" s="16" t="s">
        <v>77</v>
      </c>
      <c r="E27" s="16" t="s">
        <v>78</v>
      </c>
      <c r="F27" s="16"/>
      <c r="G27" s="17">
        <v>365100</v>
      </c>
      <c r="H27" s="51">
        <v>0</v>
      </c>
      <c r="I27" s="44">
        <f t="shared" si="0"/>
        <v>365100</v>
      </c>
    </row>
    <row r="28" spans="1:9" x14ac:dyDescent="0.25">
      <c r="A28" s="13">
        <v>26</v>
      </c>
      <c r="B28" s="14">
        <v>42138</v>
      </c>
      <c r="C28" s="15">
        <v>2691</v>
      </c>
      <c r="D28" s="16" t="s">
        <v>39</v>
      </c>
      <c r="E28" s="16" t="s">
        <v>39</v>
      </c>
      <c r="F28" s="16"/>
      <c r="G28" s="17">
        <v>712800</v>
      </c>
      <c r="H28" s="51">
        <v>0</v>
      </c>
      <c r="I28" s="44">
        <f t="shared" si="0"/>
        <v>712800</v>
      </c>
    </row>
    <row r="29" spans="1:9" x14ac:dyDescent="0.25">
      <c r="A29" s="13">
        <v>27</v>
      </c>
      <c r="B29" s="14">
        <v>42139</v>
      </c>
      <c r="C29" s="49">
        <v>2692</v>
      </c>
      <c r="D29" s="16" t="s">
        <v>56</v>
      </c>
      <c r="E29" s="16" t="s">
        <v>57</v>
      </c>
      <c r="F29" s="16"/>
      <c r="G29" s="17">
        <v>284490</v>
      </c>
      <c r="H29" s="51">
        <v>0</v>
      </c>
      <c r="I29" s="44">
        <f t="shared" si="0"/>
        <v>284490</v>
      </c>
    </row>
    <row r="30" spans="1:9" s="7" customFormat="1" x14ac:dyDescent="0.25">
      <c r="A30" s="19">
        <v>28</v>
      </c>
      <c r="B30" s="20">
        <v>42139</v>
      </c>
      <c r="C30" s="21">
        <v>2693</v>
      </c>
      <c r="D30" s="22" t="s">
        <v>24</v>
      </c>
      <c r="E30" s="22" t="s">
        <v>24</v>
      </c>
      <c r="F30" s="22"/>
      <c r="G30" s="23">
        <v>0</v>
      </c>
      <c r="H30" s="52">
        <v>0</v>
      </c>
      <c r="I30" s="43">
        <f t="shared" si="0"/>
        <v>0</v>
      </c>
    </row>
    <row r="31" spans="1:9" x14ac:dyDescent="0.25">
      <c r="A31" s="13">
        <v>29</v>
      </c>
      <c r="B31" s="14">
        <v>42139</v>
      </c>
      <c r="C31" s="49">
        <v>2694</v>
      </c>
      <c r="D31" s="16" t="s">
        <v>10</v>
      </c>
      <c r="E31" s="16" t="s">
        <v>11</v>
      </c>
      <c r="F31" s="16"/>
      <c r="G31" s="17">
        <v>138300</v>
      </c>
      <c r="H31" s="51">
        <v>0</v>
      </c>
      <c r="I31" s="44">
        <f t="shared" si="0"/>
        <v>138300</v>
      </c>
    </row>
    <row r="32" spans="1:9" x14ac:dyDescent="0.25">
      <c r="A32" s="13">
        <v>30</v>
      </c>
      <c r="B32" s="14">
        <v>42143</v>
      </c>
      <c r="C32" s="15">
        <v>2695</v>
      </c>
      <c r="D32" s="16" t="s">
        <v>10</v>
      </c>
      <c r="E32" s="16" t="s">
        <v>11</v>
      </c>
      <c r="F32" s="16"/>
      <c r="G32" s="17">
        <v>120000</v>
      </c>
      <c r="H32" s="51">
        <v>0</v>
      </c>
      <c r="I32" s="44">
        <f t="shared" si="0"/>
        <v>120000</v>
      </c>
    </row>
    <row r="33" spans="1:9" s="7" customFormat="1" x14ac:dyDescent="0.25">
      <c r="A33" s="19">
        <v>31</v>
      </c>
      <c r="B33" s="20">
        <v>42139</v>
      </c>
      <c r="C33" s="53">
        <v>2696</v>
      </c>
      <c r="D33" s="22" t="s">
        <v>28</v>
      </c>
      <c r="E33" s="22" t="s">
        <v>28</v>
      </c>
      <c r="F33" s="22"/>
      <c r="G33" s="23">
        <v>0</v>
      </c>
      <c r="H33" s="52">
        <v>0</v>
      </c>
      <c r="I33" s="43">
        <f t="shared" si="0"/>
        <v>0</v>
      </c>
    </row>
    <row r="34" spans="1:9" x14ac:dyDescent="0.25">
      <c r="A34" s="13">
        <v>32</v>
      </c>
      <c r="B34" s="14">
        <v>42139</v>
      </c>
      <c r="C34" s="15">
        <v>2697</v>
      </c>
      <c r="D34" s="16" t="s">
        <v>46</v>
      </c>
      <c r="E34" s="16" t="s">
        <v>47</v>
      </c>
      <c r="F34" s="16"/>
      <c r="G34" s="17">
        <v>290800</v>
      </c>
      <c r="H34" s="51">
        <v>0</v>
      </c>
      <c r="I34" s="44">
        <f t="shared" si="0"/>
        <v>290800</v>
      </c>
    </row>
    <row r="35" spans="1:9" x14ac:dyDescent="0.25">
      <c r="A35" s="13">
        <v>33</v>
      </c>
      <c r="B35" s="14">
        <v>42139</v>
      </c>
      <c r="C35" s="49">
        <v>2698</v>
      </c>
      <c r="D35" s="16" t="s">
        <v>21</v>
      </c>
      <c r="E35" s="16" t="s">
        <v>21</v>
      </c>
      <c r="F35" s="16"/>
      <c r="G35" s="17">
        <v>299400</v>
      </c>
      <c r="H35" s="51">
        <v>0</v>
      </c>
      <c r="I35" s="44">
        <f t="shared" si="0"/>
        <v>299400</v>
      </c>
    </row>
    <row r="36" spans="1:9" x14ac:dyDescent="0.25">
      <c r="A36" s="13">
        <v>34</v>
      </c>
      <c r="B36" s="14">
        <v>42139</v>
      </c>
      <c r="C36" s="15">
        <v>2699</v>
      </c>
      <c r="D36" s="16" t="s">
        <v>10</v>
      </c>
      <c r="E36" s="16" t="s">
        <v>11</v>
      </c>
      <c r="F36" s="16"/>
      <c r="G36" s="17">
        <v>160000</v>
      </c>
      <c r="H36" s="51">
        <v>0</v>
      </c>
      <c r="I36" s="44">
        <f t="shared" si="0"/>
        <v>160000</v>
      </c>
    </row>
    <row r="37" spans="1:9" s="7" customFormat="1" x14ac:dyDescent="0.25">
      <c r="A37" s="19">
        <v>35</v>
      </c>
      <c r="B37" s="20">
        <v>42139</v>
      </c>
      <c r="C37" s="53">
        <v>2700</v>
      </c>
      <c r="D37" s="22" t="s">
        <v>24</v>
      </c>
      <c r="E37" s="22" t="s">
        <v>24</v>
      </c>
      <c r="F37" s="22"/>
      <c r="G37" s="23">
        <v>0</v>
      </c>
      <c r="H37" s="52">
        <v>0</v>
      </c>
      <c r="I37" s="43">
        <f t="shared" si="0"/>
        <v>0</v>
      </c>
    </row>
    <row r="38" spans="1:9" x14ac:dyDescent="0.25">
      <c r="A38" s="13">
        <v>36</v>
      </c>
      <c r="B38" s="14">
        <v>42139</v>
      </c>
      <c r="C38" s="15">
        <v>2701</v>
      </c>
      <c r="D38" s="16" t="s">
        <v>43</v>
      </c>
      <c r="E38" s="16" t="s">
        <v>43</v>
      </c>
      <c r="F38" s="16"/>
      <c r="G38" s="17">
        <v>158100</v>
      </c>
      <c r="H38" s="51">
        <v>0</v>
      </c>
      <c r="I38" s="44">
        <f t="shared" si="0"/>
        <v>158100</v>
      </c>
    </row>
    <row r="39" spans="1:9" s="7" customFormat="1" x14ac:dyDescent="0.25">
      <c r="A39" s="19">
        <v>37</v>
      </c>
      <c r="B39" s="20">
        <v>42139</v>
      </c>
      <c r="C39" s="53">
        <v>2702</v>
      </c>
      <c r="D39" s="22" t="s">
        <v>24</v>
      </c>
      <c r="E39" s="22" t="s">
        <v>24</v>
      </c>
      <c r="F39" s="22"/>
      <c r="G39" s="23">
        <v>0</v>
      </c>
      <c r="H39" s="52">
        <v>0</v>
      </c>
      <c r="I39" s="43">
        <f t="shared" si="0"/>
        <v>0</v>
      </c>
    </row>
    <row r="40" spans="1:9" s="7" customFormat="1" x14ac:dyDescent="0.25">
      <c r="A40" s="19">
        <v>38</v>
      </c>
      <c r="B40" s="20">
        <v>42139</v>
      </c>
      <c r="C40" s="21">
        <v>2703</v>
      </c>
      <c r="D40" s="22" t="s">
        <v>28</v>
      </c>
      <c r="E40" s="22" t="s">
        <v>28</v>
      </c>
      <c r="F40" s="22"/>
      <c r="G40" s="23">
        <v>0</v>
      </c>
      <c r="H40" s="52">
        <v>0</v>
      </c>
      <c r="I40" s="43">
        <f t="shared" si="0"/>
        <v>0</v>
      </c>
    </row>
    <row r="41" spans="1:9" x14ac:dyDescent="0.25">
      <c r="A41" s="13">
        <v>39</v>
      </c>
      <c r="B41" s="14">
        <v>42139</v>
      </c>
      <c r="C41" s="49">
        <v>2704</v>
      </c>
      <c r="D41" s="16" t="s">
        <v>22</v>
      </c>
      <c r="E41" s="16" t="s">
        <v>53</v>
      </c>
      <c r="F41" s="16"/>
      <c r="G41" s="17">
        <v>79200</v>
      </c>
      <c r="H41" s="51">
        <v>0</v>
      </c>
      <c r="I41" s="44">
        <f t="shared" si="0"/>
        <v>79200</v>
      </c>
    </row>
    <row r="42" spans="1:9" x14ac:dyDescent="0.25">
      <c r="A42" s="13">
        <v>40</v>
      </c>
      <c r="B42" s="14">
        <v>42143</v>
      </c>
      <c r="C42" s="15">
        <v>2705</v>
      </c>
      <c r="D42" s="16" t="s">
        <v>38</v>
      </c>
      <c r="E42" s="16" t="s">
        <v>38</v>
      </c>
      <c r="F42" s="16"/>
      <c r="G42" s="17">
        <v>604200</v>
      </c>
      <c r="H42" s="51">
        <v>0</v>
      </c>
      <c r="I42" s="44">
        <f t="shared" si="0"/>
        <v>604200</v>
      </c>
    </row>
    <row r="43" spans="1:9" x14ac:dyDescent="0.25">
      <c r="A43" s="13">
        <v>41</v>
      </c>
      <c r="B43" s="14">
        <v>42144</v>
      </c>
      <c r="C43" s="49">
        <v>2706</v>
      </c>
      <c r="D43" s="16" t="s">
        <v>64</v>
      </c>
      <c r="E43" s="16" t="s">
        <v>64</v>
      </c>
      <c r="F43" s="16"/>
      <c r="G43" s="17">
        <v>209600</v>
      </c>
      <c r="H43" s="51">
        <v>0</v>
      </c>
      <c r="I43" s="44">
        <f t="shared" si="0"/>
        <v>209600</v>
      </c>
    </row>
    <row r="44" spans="1:9" ht="30" x14ac:dyDescent="0.25">
      <c r="A44" s="13">
        <v>42</v>
      </c>
      <c r="B44" s="14">
        <v>42145</v>
      </c>
      <c r="C44" s="15">
        <v>2707</v>
      </c>
      <c r="D44" s="16" t="s">
        <v>82</v>
      </c>
      <c r="E44" s="16" t="s">
        <v>87</v>
      </c>
      <c r="F44" s="16"/>
      <c r="G44" s="17">
        <v>156600</v>
      </c>
      <c r="H44" s="51">
        <v>0</v>
      </c>
      <c r="I44" s="44">
        <f t="shared" si="0"/>
        <v>156600</v>
      </c>
    </row>
    <row r="45" spans="1:9" x14ac:dyDescent="0.25">
      <c r="A45" s="13">
        <v>43</v>
      </c>
      <c r="B45" s="14">
        <v>42146</v>
      </c>
      <c r="C45" s="49">
        <v>2708</v>
      </c>
      <c r="D45" s="16" t="s">
        <v>12</v>
      </c>
      <c r="E45" s="16" t="s">
        <v>12</v>
      </c>
      <c r="F45" s="16"/>
      <c r="G45" s="17">
        <v>110000</v>
      </c>
      <c r="H45" s="51">
        <v>0</v>
      </c>
      <c r="I45" s="44">
        <f t="shared" si="0"/>
        <v>110000</v>
      </c>
    </row>
    <row r="46" spans="1:9" s="7" customFormat="1" x14ac:dyDescent="0.25">
      <c r="A46" s="19">
        <v>44</v>
      </c>
      <c r="B46" s="20">
        <v>42146</v>
      </c>
      <c r="C46" s="21">
        <v>2553</v>
      </c>
      <c r="D46" s="22" t="s">
        <v>28</v>
      </c>
      <c r="E46" s="22" t="s">
        <v>28</v>
      </c>
      <c r="F46" s="22"/>
      <c r="G46" s="23">
        <v>0</v>
      </c>
      <c r="H46" s="52">
        <v>0</v>
      </c>
      <c r="I46" s="43">
        <f t="shared" si="0"/>
        <v>0</v>
      </c>
    </row>
    <row r="47" spans="1:9" s="7" customFormat="1" x14ac:dyDescent="0.25">
      <c r="A47" s="19">
        <v>45</v>
      </c>
      <c r="B47" s="20">
        <v>42146</v>
      </c>
      <c r="C47" s="53">
        <v>2554</v>
      </c>
      <c r="D47" s="22" t="s">
        <v>28</v>
      </c>
      <c r="E47" s="22" t="s">
        <v>28</v>
      </c>
      <c r="F47" s="22"/>
      <c r="G47" s="23">
        <v>0</v>
      </c>
      <c r="H47" s="52">
        <v>0</v>
      </c>
      <c r="I47" s="43">
        <f t="shared" si="0"/>
        <v>0</v>
      </c>
    </row>
    <row r="48" spans="1:9" s="7" customFormat="1" x14ac:dyDescent="0.25">
      <c r="A48" s="19">
        <v>46</v>
      </c>
      <c r="B48" s="20">
        <v>42146</v>
      </c>
      <c r="C48" s="21">
        <v>2555</v>
      </c>
      <c r="D48" s="22" t="s">
        <v>24</v>
      </c>
      <c r="E48" s="22" t="s">
        <v>24</v>
      </c>
      <c r="F48" s="22"/>
      <c r="G48" s="23">
        <v>0</v>
      </c>
      <c r="H48" s="52">
        <v>0</v>
      </c>
      <c r="I48" s="43">
        <f t="shared" si="0"/>
        <v>0</v>
      </c>
    </row>
    <row r="49" spans="1:9" x14ac:dyDescent="0.25">
      <c r="A49" s="13">
        <v>47</v>
      </c>
      <c r="B49" s="14">
        <v>42146</v>
      </c>
      <c r="C49" s="15">
        <v>2556</v>
      </c>
      <c r="D49" s="16" t="s">
        <v>10</v>
      </c>
      <c r="E49" s="16" t="s">
        <v>11</v>
      </c>
      <c r="F49" s="16"/>
      <c r="G49" s="17">
        <v>155100</v>
      </c>
      <c r="H49" s="51">
        <v>0</v>
      </c>
      <c r="I49" s="44">
        <f t="shared" si="0"/>
        <v>155100</v>
      </c>
    </row>
    <row r="50" spans="1:9" s="7" customFormat="1" x14ac:dyDescent="0.25">
      <c r="A50" s="19">
        <v>48</v>
      </c>
      <c r="B50" s="20">
        <v>42146</v>
      </c>
      <c r="C50" s="53">
        <v>2557</v>
      </c>
      <c r="D50" s="22" t="s">
        <v>28</v>
      </c>
      <c r="E50" s="22" t="s">
        <v>28</v>
      </c>
      <c r="F50" s="22"/>
      <c r="G50" s="23">
        <v>0</v>
      </c>
      <c r="H50" s="52">
        <v>0</v>
      </c>
      <c r="I50" s="43">
        <f t="shared" si="0"/>
        <v>0</v>
      </c>
    </row>
    <row r="51" spans="1:9" x14ac:dyDescent="0.25">
      <c r="A51" s="13">
        <v>49</v>
      </c>
      <c r="B51" s="14">
        <v>42146</v>
      </c>
      <c r="C51" s="15">
        <v>2558</v>
      </c>
      <c r="D51" s="16" t="s">
        <v>61</v>
      </c>
      <c r="E51" s="16" t="s">
        <v>20</v>
      </c>
      <c r="F51" s="16"/>
      <c r="G51" s="17">
        <v>541020</v>
      </c>
      <c r="H51" s="51">
        <v>0</v>
      </c>
      <c r="I51" s="44">
        <f t="shared" si="0"/>
        <v>541020</v>
      </c>
    </row>
    <row r="52" spans="1:9" x14ac:dyDescent="0.25">
      <c r="A52" s="13">
        <v>50</v>
      </c>
      <c r="B52" s="14">
        <v>42146</v>
      </c>
      <c r="C52" s="49">
        <v>2559</v>
      </c>
      <c r="D52" s="16" t="s">
        <v>61</v>
      </c>
      <c r="E52" s="16" t="s">
        <v>62</v>
      </c>
      <c r="F52" s="16"/>
      <c r="G52" s="17">
        <v>581520</v>
      </c>
      <c r="H52" s="51">
        <v>0</v>
      </c>
      <c r="I52" s="44">
        <f t="shared" si="0"/>
        <v>581520</v>
      </c>
    </row>
    <row r="53" spans="1:9" x14ac:dyDescent="0.25">
      <c r="A53" s="13">
        <v>51</v>
      </c>
      <c r="B53" s="14">
        <v>42146</v>
      </c>
      <c r="C53" s="15">
        <v>2560</v>
      </c>
      <c r="D53" s="16" t="s">
        <v>22</v>
      </c>
      <c r="E53" s="16" t="s">
        <v>53</v>
      </c>
      <c r="F53" s="16"/>
      <c r="G53" s="17">
        <v>630200</v>
      </c>
      <c r="H53" s="51">
        <v>0</v>
      </c>
      <c r="I53" s="44">
        <f t="shared" si="0"/>
        <v>630200</v>
      </c>
    </row>
    <row r="54" spans="1:9" s="7" customFormat="1" x14ac:dyDescent="0.25">
      <c r="A54" s="19">
        <v>52</v>
      </c>
      <c r="B54" s="20">
        <v>42150</v>
      </c>
      <c r="C54" s="53">
        <v>2561</v>
      </c>
      <c r="D54" s="22" t="s">
        <v>24</v>
      </c>
      <c r="E54" s="22" t="s">
        <v>24</v>
      </c>
      <c r="F54" s="22"/>
      <c r="G54" s="23">
        <v>0</v>
      </c>
      <c r="H54" s="52">
        <v>0</v>
      </c>
      <c r="I54" s="43">
        <f t="shared" si="0"/>
        <v>0</v>
      </c>
    </row>
    <row r="55" spans="1:9" x14ac:dyDescent="0.25">
      <c r="A55" s="13">
        <v>53</v>
      </c>
      <c r="B55" s="14">
        <v>42150</v>
      </c>
      <c r="C55" s="15">
        <v>2562</v>
      </c>
      <c r="D55" s="16" t="s">
        <v>37</v>
      </c>
      <c r="E55" s="16" t="s">
        <v>37</v>
      </c>
      <c r="F55" s="16"/>
      <c r="G55" s="17">
        <v>247600</v>
      </c>
      <c r="H55" s="51">
        <v>0</v>
      </c>
      <c r="I55" s="44">
        <f t="shared" si="0"/>
        <v>247600</v>
      </c>
    </row>
    <row r="56" spans="1:9" x14ac:dyDescent="0.25">
      <c r="A56" s="13">
        <v>54</v>
      </c>
      <c r="B56" s="14">
        <v>42150</v>
      </c>
      <c r="C56" s="49">
        <v>2563</v>
      </c>
      <c r="D56" s="16" t="s">
        <v>10</v>
      </c>
      <c r="E56" s="16" t="s">
        <v>11</v>
      </c>
      <c r="F56" s="16"/>
      <c r="G56" s="17">
        <v>252000</v>
      </c>
      <c r="H56" s="51">
        <v>0</v>
      </c>
      <c r="I56" s="44">
        <f t="shared" si="0"/>
        <v>252000</v>
      </c>
    </row>
    <row r="57" spans="1:9" x14ac:dyDescent="0.25">
      <c r="A57" s="13">
        <v>55</v>
      </c>
      <c r="B57" s="14">
        <v>42150</v>
      </c>
      <c r="C57" s="15">
        <v>2564</v>
      </c>
      <c r="D57" s="16" t="s">
        <v>36</v>
      </c>
      <c r="E57" s="16" t="s">
        <v>36</v>
      </c>
      <c r="F57" s="16"/>
      <c r="G57" s="17">
        <v>227400</v>
      </c>
      <c r="H57" s="51">
        <v>0</v>
      </c>
      <c r="I57" s="44">
        <f t="shared" si="0"/>
        <v>227400</v>
      </c>
    </row>
    <row r="58" spans="1:9" x14ac:dyDescent="0.25">
      <c r="A58" s="13">
        <v>56</v>
      </c>
      <c r="B58" s="14">
        <v>42150</v>
      </c>
      <c r="C58" s="49">
        <v>2565</v>
      </c>
      <c r="D58" s="16" t="s">
        <v>10</v>
      </c>
      <c r="E58" s="16" t="s">
        <v>11</v>
      </c>
      <c r="F58" s="16"/>
      <c r="G58" s="17">
        <v>165000</v>
      </c>
      <c r="H58" s="51">
        <v>0</v>
      </c>
      <c r="I58" s="44">
        <f t="shared" si="0"/>
        <v>165000</v>
      </c>
    </row>
    <row r="59" spans="1:9" s="7" customFormat="1" x14ac:dyDescent="0.25">
      <c r="A59" s="19">
        <v>57</v>
      </c>
      <c r="B59" s="20">
        <v>42150</v>
      </c>
      <c r="C59" s="21">
        <v>2566</v>
      </c>
      <c r="D59" s="22" t="s">
        <v>28</v>
      </c>
      <c r="E59" s="22" t="s">
        <v>28</v>
      </c>
      <c r="F59" s="22"/>
      <c r="G59" s="23">
        <v>0</v>
      </c>
      <c r="H59" s="52">
        <v>0</v>
      </c>
      <c r="I59" s="43">
        <f t="shared" si="0"/>
        <v>0</v>
      </c>
    </row>
    <row r="60" spans="1:9" x14ac:dyDescent="0.25">
      <c r="A60" s="13">
        <v>58</v>
      </c>
      <c r="B60" s="14">
        <v>42150</v>
      </c>
      <c r="C60" s="49">
        <v>2567</v>
      </c>
      <c r="D60" s="16" t="s">
        <v>34</v>
      </c>
      <c r="E60" s="16" t="s">
        <v>72</v>
      </c>
      <c r="F60" s="16"/>
      <c r="G60" s="17">
        <v>308400</v>
      </c>
      <c r="H60" s="51">
        <v>0</v>
      </c>
      <c r="I60" s="44">
        <f t="shared" si="0"/>
        <v>308400</v>
      </c>
    </row>
    <row r="61" spans="1:9" x14ac:dyDescent="0.25">
      <c r="A61" s="13">
        <v>59</v>
      </c>
      <c r="B61" s="14">
        <v>42150</v>
      </c>
      <c r="C61" s="15">
        <v>2568</v>
      </c>
      <c r="D61" s="16" t="s">
        <v>32</v>
      </c>
      <c r="E61" s="16" t="s">
        <v>33</v>
      </c>
      <c r="F61" s="16"/>
      <c r="G61" s="17">
        <v>253000</v>
      </c>
      <c r="H61" s="51">
        <v>0</v>
      </c>
      <c r="I61" s="44">
        <f t="shared" si="0"/>
        <v>253000</v>
      </c>
    </row>
    <row r="62" spans="1:9" x14ac:dyDescent="0.25">
      <c r="A62" s="13">
        <v>60</v>
      </c>
      <c r="B62" s="14">
        <v>42151</v>
      </c>
      <c r="C62" s="49">
        <v>2569</v>
      </c>
      <c r="D62" s="16" t="s">
        <v>23</v>
      </c>
      <c r="E62" s="16" t="s">
        <v>23</v>
      </c>
      <c r="F62" s="16"/>
      <c r="G62" s="17">
        <v>655000</v>
      </c>
      <c r="H62" s="51">
        <v>0</v>
      </c>
      <c r="I62" s="44">
        <f t="shared" si="0"/>
        <v>655000</v>
      </c>
    </row>
    <row r="63" spans="1:9" x14ac:dyDescent="0.25">
      <c r="A63" s="13">
        <v>61</v>
      </c>
      <c r="B63" s="14">
        <v>42152</v>
      </c>
      <c r="C63" s="15">
        <v>2570</v>
      </c>
      <c r="D63" s="16" t="s">
        <v>71</v>
      </c>
      <c r="E63" s="16" t="s">
        <v>72</v>
      </c>
      <c r="F63" s="16"/>
      <c r="G63" s="17">
        <v>270400</v>
      </c>
      <c r="H63" s="51">
        <v>0</v>
      </c>
      <c r="I63" s="44">
        <f t="shared" si="0"/>
        <v>270400</v>
      </c>
    </row>
    <row r="64" spans="1:9" s="7" customFormat="1" x14ac:dyDescent="0.25">
      <c r="A64" s="19">
        <v>62</v>
      </c>
      <c r="B64" s="20">
        <v>42152</v>
      </c>
      <c r="C64" s="53">
        <v>2571</v>
      </c>
      <c r="D64" s="22" t="s">
        <v>28</v>
      </c>
      <c r="E64" s="22" t="s">
        <v>28</v>
      </c>
      <c r="F64" s="22"/>
      <c r="G64" s="23">
        <v>0</v>
      </c>
      <c r="H64" s="52">
        <v>0</v>
      </c>
      <c r="I64" s="43">
        <f t="shared" si="0"/>
        <v>0</v>
      </c>
    </row>
    <row r="65" spans="1:9" x14ac:dyDescent="0.25">
      <c r="A65" s="13">
        <v>63</v>
      </c>
      <c r="B65" s="14">
        <v>42153</v>
      </c>
      <c r="C65" s="15">
        <v>2572</v>
      </c>
      <c r="D65" s="16" t="s">
        <v>19</v>
      </c>
      <c r="E65" s="16" t="s">
        <v>20</v>
      </c>
      <c r="F65" s="16"/>
      <c r="G65" s="17">
        <v>195840</v>
      </c>
      <c r="H65" s="51">
        <v>0</v>
      </c>
      <c r="I65" s="44">
        <f t="shared" si="0"/>
        <v>195840</v>
      </c>
    </row>
    <row r="66" spans="1:9" x14ac:dyDescent="0.25">
      <c r="A66" s="13">
        <v>64</v>
      </c>
      <c r="B66" s="14">
        <v>42153</v>
      </c>
      <c r="C66" s="49">
        <v>2573</v>
      </c>
      <c r="D66" s="16" t="s">
        <v>46</v>
      </c>
      <c r="E66" s="16" t="s">
        <v>47</v>
      </c>
      <c r="F66" s="16"/>
      <c r="G66" s="17">
        <v>301500</v>
      </c>
      <c r="H66" s="51">
        <v>0</v>
      </c>
      <c r="I66" s="44">
        <f t="shared" si="0"/>
        <v>301500</v>
      </c>
    </row>
    <row r="67" spans="1:9" x14ac:dyDescent="0.25">
      <c r="A67" s="13">
        <v>65</v>
      </c>
      <c r="B67" s="14">
        <v>42153</v>
      </c>
      <c r="C67" s="15">
        <v>2574</v>
      </c>
      <c r="D67" s="16" t="s">
        <v>21</v>
      </c>
      <c r="E67" s="16" t="s">
        <v>21</v>
      </c>
      <c r="F67" s="16"/>
      <c r="G67" s="17">
        <v>472800</v>
      </c>
      <c r="H67" s="51">
        <v>0</v>
      </c>
      <c r="I67" s="44">
        <f>G67-H67</f>
        <v>472800</v>
      </c>
    </row>
    <row r="68" spans="1:9" x14ac:dyDescent="0.25">
      <c r="A68" s="13">
        <v>66</v>
      </c>
      <c r="B68" s="14">
        <v>42153</v>
      </c>
      <c r="C68" s="49">
        <v>2575</v>
      </c>
      <c r="D68" s="16" t="s">
        <v>39</v>
      </c>
      <c r="E68" s="16" t="s">
        <v>39</v>
      </c>
      <c r="F68" s="16"/>
      <c r="G68" s="17">
        <v>404400</v>
      </c>
      <c r="H68" s="51">
        <v>0</v>
      </c>
      <c r="I68" s="44">
        <f>G68-H68</f>
        <v>404400</v>
      </c>
    </row>
    <row r="69" spans="1:9" ht="15.75" thickBot="1" x14ac:dyDescent="0.3">
      <c r="A69" s="25">
        <v>67</v>
      </c>
      <c r="B69" s="26">
        <v>42153</v>
      </c>
      <c r="C69" s="27">
        <v>2576</v>
      </c>
      <c r="D69" s="28" t="s">
        <v>38</v>
      </c>
      <c r="E69" s="28" t="s">
        <v>38</v>
      </c>
      <c r="F69" s="28"/>
      <c r="G69" s="29">
        <v>234400</v>
      </c>
      <c r="H69" s="46">
        <v>0</v>
      </c>
      <c r="I69" s="42">
        <f>G69-H69</f>
        <v>234400</v>
      </c>
    </row>
    <row r="70" spans="1:9" ht="19.5" thickTop="1" x14ac:dyDescent="0.25">
      <c r="I70" s="31">
        <f>SUM(I3:I69)</f>
        <v>15201390</v>
      </c>
    </row>
  </sheetData>
  <autoFilter ref="A2:I70"/>
  <mergeCells count="1">
    <mergeCell ref="A1:I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CCFF66"/>
  </sheetPr>
  <dimension ref="A1:M88"/>
  <sheetViews>
    <sheetView topLeftCell="D1" zoomScale="130" zoomScaleNormal="130" workbookViewId="0">
      <pane ySplit="2" topLeftCell="A78" activePane="bottomLeft" state="frozen"/>
      <selection activeCell="F8" sqref="F8"/>
      <selection pane="bottomLeft" activeCell="I80" sqref="I80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0" width="12.28515625" style="55" bestFit="1" customWidth="1"/>
    <col min="11" max="11" width="12.28515625" style="55" customWidth="1"/>
    <col min="12" max="12" width="12.42578125" style="56" bestFit="1" customWidth="1"/>
    <col min="13" max="13" width="18.140625" style="55" bestFit="1" customWidth="1"/>
    <col min="14" max="16384" width="11.42578125" style="2"/>
  </cols>
  <sheetData>
    <row r="1" spans="1:13" s="8" customFormat="1" ht="24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9"/>
      <c r="J1" s="240" t="s">
        <v>101</v>
      </c>
      <c r="K1" s="241"/>
      <c r="L1" s="241"/>
      <c r="M1" s="242"/>
    </row>
    <row r="2" spans="1:13" s="3" customFormat="1" ht="45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12" t="s">
        <v>8</v>
      </c>
      <c r="J2" s="106" t="s">
        <v>102</v>
      </c>
      <c r="K2" s="4" t="s">
        <v>103</v>
      </c>
      <c r="L2" s="4" t="s">
        <v>104</v>
      </c>
      <c r="M2" s="54" t="s">
        <v>105</v>
      </c>
    </row>
    <row r="3" spans="1:13" s="7" customFormat="1" x14ac:dyDescent="0.25">
      <c r="A3" s="19">
        <v>1</v>
      </c>
      <c r="B3" s="20">
        <v>42158</v>
      </c>
      <c r="C3" s="21">
        <v>2577</v>
      </c>
      <c r="D3" s="22" t="s">
        <v>28</v>
      </c>
      <c r="E3" s="22" t="s">
        <v>28</v>
      </c>
      <c r="F3" s="22"/>
      <c r="G3" s="23">
        <v>0</v>
      </c>
      <c r="H3" s="52">
        <v>0</v>
      </c>
      <c r="I3" s="43">
        <f t="shared" ref="I3:I64" si="0">G3-H3</f>
        <v>0</v>
      </c>
      <c r="J3" s="107"/>
      <c r="K3" s="51"/>
      <c r="L3" s="49"/>
      <c r="M3" s="57"/>
    </row>
    <row r="4" spans="1:13" x14ac:dyDescent="0.25">
      <c r="A4" s="13">
        <v>2</v>
      </c>
      <c r="B4" s="14">
        <v>42157</v>
      </c>
      <c r="C4" s="15">
        <v>2578</v>
      </c>
      <c r="D4" s="16" t="s">
        <v>52</v>
      </c>
      <c r="E4" s="16" t="s">
        <v>51</v>
      </c>
      <c r="F4" s="16"/>
      <c r="G4" s="17">
        <v>749400</v>
      </c>
      <c r="H4" s="51">
        <v>0</v>
      </c>
      <c r="I4" s="44">
        <f t="shared" si="0"/>
        <v>749400</v>
      </c>
      <c r="J4" s="108"/>
      <c r="K4" s="58"/>
      <c r="L4" s="59"/>
      <c r="M4" s="60"/>
    </row>
    <row r="5" spans="1:13" s="7" customFormat="1" x14ac:dyDescent="0.25">
      <c r="A5" s="19">
        <v>3</v>
      </c>
      <c r="B5" s="20">
        <v>42157</v>
      </c>
      <c r="C5" s="21">
        <v>2579</v>
      </c>
      <c r="D5" s="22" t="s">
        <v>28</v>
      </c>
      <c r="E5" s="22" t="s">
        <v>28</v>
      </c>
      <c r="F5" s="22"/>
      <c r="G5" s="23">
        <v>0</v>
      </c>
      <c r="H5" s="52">
        <v>0</v>
      </c>
      <c r="I5" s="43">
        <f t="shared" si="0"/>
        <v>0</v>
      </c>
      <c r="J5" s="108"/>
      <c r="K5" s="58"/>
      <c r="L5" s="59"/>
      <c r="M5" s="60"/>
    </row>
    <row r="6" spans="1:13" x14ac:dyDescent="0.25">
      <c r="A6" s="13">
        <v>4</v>
      </c>
      <c r="B6" s="14">
        <v>42157</v>
      </c>
      <c r="C6" s="15">
        <v>2580</v>
      </c>
      <c r="D6" s="16" t="s">
        <v>10</v>
      </c>
      <c r="E6" s="16" t="s">
        <v>11</v>
      </c>
      <c r="F6" s="16"/>
      <c r="G6" s="17">
        <v>184600</v>
      </c>
      <c r="H6" s="51">
        <v>0</v>
      </c>
      <c r="I6" s="44">
        <f t="shared" si="0"/>
        <v>184600</v>
      </c>
      <c r="J6" s="108"/>
      <c r="K6" s="58"/>
      <c r="L6" s="59"/>
      <c r="M6" s="60"/>
    </row>
    <row r="7" spans="1:13" ht="30" x14ac:dyDescent="0.25">
      <c r="A7" s="13">
        <v>5</v>
      </c>
      <c r="B7" s="14">
        <v>42158</v>
      </c>
      <c r="C7" s="15">
        <v>2581</v>
      </c>
      <c r="D7" s="16" t="s">
        <v>50</v>
      </c>
      <c r="E7" s="16" t="s">
        <v>49</v>
      </c>
      <c r="F7" s="16"/>
      <c r="G7" s="17">
        <v>975900</v>
      </c>
      <c r="H7" s="51">
        <v>0</v>
      </c>
      <c r="I7" s="44">
        <f t="shared" si="0"/>
        <v>975900</v>
      </c>
      <c r="J7" s="108"/>
      <c r="K7" s="58"/>
      <c r="L7" s="59"/>
      <c r="M7" s="60"/>
    </row>
    <row r="8" spans="1:13" ht="30" x14ac:dyDescent="0.25">
      <c r="A8" s="13">
        <v>6</v>
      </c>
      <c r="B8" s="14">
        <v>42159</v>
      </c>
      <c r="C8" s="15">
        <v>2582</v>
      </c>
      <c r="D8" s="16" t="s">
        <v>59</v>
      </c>
      <c r="E8" s="16" t="s">
        <v>49</v>
      </c>
      <c r="F8" s="16"/>
      <c r="G8" s="17">
        <v>1279800</v>
      </c>
      <c r="H8" s="51">
        <v>0</v>
      </c>
      <c r="I8" s="44">
        <f t="shared" si="0"/>
        <v>1279800</v>
      </c>
      <c r="J8" s="108"/>
      <c r="K8" s="58"/>
      <c r="L8" s="59"/>
      <c r="M8" s="60"/>
    </row>
    <row r="9" spans="1:13" ht="30" x14ac:dyDescent="0.25">
      <c r="A9" s="13">
        <v>7</v>
      </c>
      <c r="B9" s="14">
        <v>42159</v>
      </c>
      <c r="C9" s="15">
        <v>2583</v>
      </c>
      <c r="D9" s="16" t="s">
        <v>77</v>
      </c>
      <c r="E9" s="16" t="s">
        <v>78</v>
      </c>
      <c r="F9" s="16"/>
      <c r="G9" s="17">
        <v>243900</v>
      </c>
      <c r="H9" s="51">
        <v>0</v>
      </c>
      <c r="I9" s="44">
        <f t="shared" si="0"/>
        <v>243900</v>
      </c>
      <c r="J9" s="108"/>
      <c r="K9" s="58"/>
      <c r="L9" s="59"/>
      <c r="M9" s="60"/>
    </row>
    <row r="10" spans="1:13" x14ac:dyDescent="0.25">
      <c r="A10" s="13">
        <v>8</v>
      </c>
      <c r="B10" s="14">
        <v>42159</v>
      </c>
      <c r="C10" s="15">
        <v>2584</v>
      </c>
      <c r="D10" s="16" t="s">
        <v>43</v>
      </c>
      <c r="E10" s="16" t="s">
        <v>88</v>
      </c>
      <c r="F10" s="16"/>
      <c r="G10" s="17">
        <v>251400</v>
      </c>
      <c r="H10" s="51">
        <v>0</v>
      </c>
      <c r="I10" s="44">
        <f t="shared" si="0"/>
        <v>251400</v>
      </c>
      <c r="J10" s="108"/>
      <c r="K10" s="58"/>
      <c r="L10" s="59"/>
      <c r="M10" s="60"/>
    </row>
    <row r="11" spans="1:13" x14ac:dyDescent="0.25">
      <c r="A11" s="13">
        <v>9</v>
      </c>
      <c r="B11" s="14">
        <v>42160</v>
      </c>
      <c r="C11" s="15">
        <v>2585</v>
      </c>
      <c r="D11" s="16" t="s">
        <v>10</v>
      </c>
      <c r="E11" s="16" t="s">
        <v>11</v>
      </c>
      <c r="F11" s="16"/>
      <c r="G11" s="17">
        <v>154800</v>
      </c>
      <c r="H11" s="51">
        <v>0</v>
      </c>
      <c r="I11" s="44">
        <f t="shared" si="0"/>
        <v>154800</v>
      </c>
      <c r="J11" s="108"/>
      <c r="K11" s="58"/>
      <c r="L11" s="59"/>
      <c r="M11" s="60"/>
    </row>
    <row r="12" spans="1:13" x14ac:dyDescent="0.25">
      <c r="A12" s="13">
        <v>10</v>
      </c>
      <c r="B12" s="14">
        <v>42160</v>
      </c>
      <c r="C12" s="15">
        <v>2586</v>
      </c>
      <c r="D12" s="16" t="s">
        <v>21</v>
      </c>
      <c r="E12" s="16" t="s">
        <v>21</v>
      </c>
      <c r="F12" s="16"/>
      <c r="G12" s="17">
        <v>118800</v>
      </c>
      <c r="H12" s="51">
        <v>0</v>
      </c>
      <c r="I12" s="44">
        <f t="shared" si="0"/>
        <v>118800</v>
      </c>
      <c r="J12" s="108"/>
      <c r="K12" s="58"/>
      <c r="L12" s="59"/>
      <c r="M12" s="60"/>
    </row>
    <row r="13" spans="1:13" s="7" customFormat="1" x14ac:dyDescent="0.25">
      <c r="A13" s="19">
        <v>11</v>
      </c>
      <c r="B13" s="20">
        <v>42160</v>
      </c>
      <c r="C13" s="21">
        <v>2587</v>
      </c>
      <c r="D13" s="22" t="s">
        <v>24</v>
      </c>
      <c r="E13" s="22" t="s">
        <v>24</v>
      </c>
      <c r="F13" s="22"/>
      <c r="G13" s="23">
        <v>0</v>
      </c>
      <c r="H13" s="52">
        <v>0</v>
      </c>
      <c r="I13" s="43">
        <f t="shared" si="0"/>
        <v>0</v>
      </c>
      <c r="J13" s="108"/>
      <c r="K13" s="58"/>
      <c r="L13" s="59"/>
      <c r="M13" s="60"/>
    </row>
    <row r="14" spans="1:13" x14ac:dyDescent="0.25">
      <c r="A14" s="13">
        <v>12</v>
      </c>
      <c r="B14" s="14">
        <v>42160</v>
      </c>
      <c r="C14" s="15">
        <v>2588</v>
      </c>
      <c r="D14" s="16" t="s">
        <v>25</v>
      </c>
      <c r="E14" s="16" t="s">
        <v>45</v>
      </c>
      <c r="F14" s="16"/>
      <c r="G14" s="17">
        <v>50700</v>
      </c>
      <c r="H14" s="51">
        <v>0</v>
      </c>
      <c r="I14" s="44">
        <f t="shared" si="0"/>
        <v>50700</v>
      </c>
      <c r="J14" s="108"/>
      <c r="K14" s="58"/>
      <c r="L14" s="59"/>
      <c r="M14" s="60"/>
    </row>
    <row r="15" spans="1:13" x14ac:dyDescent="0.25">
      <c r="A15" s="13">
        <v>13</v>
      </c>
      <c r="B15" s="14">
        <v>42160</v>
      </c>
      <c r="C15" s="15">
        <v>2589</v>
      </c>
      <c r="D15" s="16" t="s">
        <v>26</v>
      </c>
      <c r="E15" s="16" t="s">
        <v>27</v>
      </c>
      <c r="F15" s="16"/>
      <c r="G15" s="17">
        <v>415600</v>
      </c>
      <c r="H15" s="51">
        <v>0</v>
      </c>
      <c r="I15" s="44">
        <f t="shared" si="0"/>
        <v>415600</v>
      </c>
      <c r="J15" s="108"/>
      <c r="K15" s="58"/>
      <c r="L15" s="59"/>
      <c r="M15" s="60"/>
    </row>
    <row r="16" spans="1:13" x14ac:dyDescent="0.25">
      <c r="A16" s="13">
        <v>14</v>
      </c>
      <c r="B16" s="14">
        <v>42160</v>
      </c>
      <c r="C16" s="15">
        <v>2590</v>
      </c>
      <c r="D16" s="16" t="s">
        <v>22</v>
      </c>
      <c r="E16" s="16" t="s">
        <v>53</v>
      </c>
      <c r="F16" s="16"/>
      <c r="G16" s="17">
        <v>339800</v>
      </c>
      <c r="H16" s="51">
        <v>0</v>
      </c>
      <c r="I16" s="44">
        <f t="shared" si="0"/>
        <v>339800</v>
      </c>
      <c r="J16" s="108"/>
      <c r="K16" s="58"/>
      <c r="L16" s="59"/>
      <c r="M16" s="60"/>
    </row>
    <row r="17" spans="1:13" x14ac:dyDescent="0.25">
      <c r="A17" s="13">
        <v>15</v>
      </c>
      <c r="B17" s="14">
        <v>42160</v>
      </c>
      <c r="C17" s="15">
        <v>2591</v>
      </c>
      <c r="D17" s="16" t="s">
        <v>22</v>
      </c>
      <c r="E17" s="16" t="s">
        <v>53</v>
      </c>
      <c r="F17" s="16"/>
      <c r="G17" s="17">
        <v>79200</v>
      </c>
      <c r="H17" s="51">
        <v>0</v>
      </c>
      <c r="I17" s="44">
        <f t="shared" si="0"/>
        <v>79200</v>
      </c>
      <c r="J17" s="108"/>
      <c r="K17" s="58"/>
      <c r="L17" s="59"/>
      <c r="M17" s="60"/>
    </row>
    <row r="18" spans="1:13" x14ac:dyDescent="0.25">
      <c r="A18" s="13">
        <v>16</v>
      </c>
      <c r="B18" s="14">
        <v>42163</v>
      </c>
      <c r="C18" s="15">
        <v>2592</v>
      </c>
      <c r="D18" s="16" t="s">
        <v>12</v>
      </c>
      <c r="E18" s="16" t="s">
        <v>12</v>
      </c>
      <c r="F18" s="16"/>
      <c r="G18" s="17">
        <v>110000</v>
      </c>
      <c r="H18" s="51">
        <v>0</v>
      </c>
      <c r="I18" s="44">
        <f t="shared" si="0"/>
        <v>110000</v>
      </c>
      <c r="J18" s="108"/>
      <c r="K18" s="58"/>
      <c r="L18" s="59"/>
      <c r="M18" s="60"/>
    </row>
    <row r="19" spans="1:13" ht="30" x14ac:dyDescent="0.25">
      <c r="A19" s="13">
        <v>17</v>
      </c>
      <c r="B19" s="14">
        <v>42164</v>
      </c>
      <c r="C19" s="15">
        <v>2593</v>
      </c>
      <c r="D19" s="16" t="s">
        <v>82</v>
      </c>
      <c r="E19" s="16" t="s">
        <v>82</v>
      </c>
      <c r="F19" s="16"/>
      <c r="G19" s="17">
        <v>393600</v>
      </c>
      <c r="H19" s="51">
        <v>0</v>
      </c>
      <c r="I19" s="44">
        <f t="shared" si="0"/>
        <v>393600</v>
      </c>
      <c r="J19" s="108"/>
      <c r="K19" s="58"/>
      <c r="L19" s="59"/>
      <c r="M19" s="60"/>
    </row>
    <row r="20" spans="1:13" x14ac:dyDescent="0.25">
      <c r="A20" s="13">
        <v>18</v>
      </c>
      <c r="B20" s="14">
        <v>42157</v>
      </c>
      <c r="C20" s="15">
        <v>2594</v>
      </c>
      <c r="D20" s="16" t="s">
        <v>23</v>
      </c>
      <c r="E20" s="16" t="s">
        <v>23</v>
      </c>
      <c r="F20" s="16"/>
      <c r="G20" s="17">
        <v>340000</v>
      </c>
      <c r="H20" s="51">
        <v>0</v>
      </c>
      <c r="I20" s="44">
        <f t="shared" si="0"/>
        <v>340000</v>
      </c>
      <c r="J20" s="108"/>
      <c r="K20" s="58"/>
      <c r="L20" s="59"/>
      <c r="M20" s="60"/>
    </row>
    <row r="21" spans="1:13" x14ac:dyDescent="0.25">
      <c r="A21" s="13">
        <v>19</v>
      </c>
      <c r="B21" s="14">
        <v>42165</v>
      </c>
      <c r="C21" s="15">
        <v>2595</v>
      </c>
      <c r="D21" s="16" t="s">
        <v>38</v>
      </c>
      <c r="E21" s="16" t="s">
        <v>38</v>
      </c>
      <c r="F21" s="16"/>
      <c r="G21" s="17">
        <v>843400</v>
      </c>
      <c r="H21" s="51">
        <v>0</v>
      </c>
      <c r="I21" s="44">
        <f t="shared" si="0"/>
        <v>843400</v>
      </c>
      <c r="J21" s="108"/>
      <c r="K21" s="58"/>
      <c r="L21" s="59"/>
      <c r="M21" s="60"/>
    </row>
    <row r="22" spans="1:13" x14ac:dyDescent="0.25">
      <c r="A22" s="13">
        <v>20</v>
      </c>
      <c r="B22" s="14">
        <v>42165</v>
      </c>
      <c r="C22" s="15">
        <v>2596</v>
      </c>
      <c r="D22" s="16" t="s">
        <v>54</v>
      </c>
      <c r="E22" s="16" t="s">
        <v>55</v>
      </c>
      <c r="F22" s="16"/>
      <c r="G22" s="17">
        <v>200400</v>
      </c>
      <c r="H22" s="51">
        <f>G22*3%</f>
        <v>6012</v>
      </c>
      <c r="I22" s="44">
        <f t="shared" si="0"/>
        <v>194388</v>
      </c>
      <c r="J22" s="108"/>
      <c r="K22" s="58"/>
      <c r="L22" s="59"/>
      <c r="M22" s="60"/>
    </row>
    <row r="23" spans="1:13" x14ac:dyDescent="0.25">
      <c r="A23" s="13">
        <v>21</v>
      </c>
      <c r="B23" s="14">
        <v>42165</v>
      </c>
      <c r="C23" s="15">
        <v>2597</v>
      </c>
      <c r="D23" s="16" t="s">
        <v>70</v>
      </c>
      <c r="E23" s="16" t="s">
        <v>70</v>
      </c>
      <c r="F23" s="16"/>
      <c r="G23" s="17">
        <v>68000</v>
      </c>
      <c r="H23" s="51">
        <v>0</v>
      </c>
      <c r="I23" s="44">
        <f t="shared" si="0"/>
        <v>68000</v>
      </c>
      <c r="J23" s="108"/>
      <c r="K23" s="58"/>
      <c r="L23" s="59"/>
      <c r="M23" s="60"/>
    </row>
    <row r="24" spans="1:13" x14ac:dyDescent="0.25">
      <c r="A24" s="13">
        <v>22</v>
      </c>
      <c r="B24" s="14">
        <v>42166</v>
      </c>
      <c r="C24" s="15">
        <v>2598</v>
      </c>
      <c r="D24" s="16" t="s">
        <v>73</v>
      </c>
      <c r="E24" s="16" t="s">
        <v>86</v>
      </c>
      <c r="F24" s="16"/>
      <c r="G24" s="17">
        <v>64200</v>
      </c>
      <c r="H24" s="51">
        <v>0</v>
      </c>
      <c r="I24" s="44">
        <f t="shared" si="0"/>
        <v>64200</v>
      </c>
      <c r="J24" s="108"/>
      <c r="K24" s="58"/>
      <c r="L24" s="59"/>
      <c r="M24" s="60"/>
    </row>
    <row r="25" spans="1:13" s="7" customFormat="1" x14ac:dyDescent="0.25">
      <c r="A25" s="19">
        <v>23</v>
      </c>
      <c r="B25" s="20">
        <v>42166</v>
      </c>
      <c r="C25" s="21">
        <v>2599</v>
      </c>
      <c r="D25" s="22" t="s">
        <v>28</v>
      </c>
      <c r="E25" s="22" t="s">
        <v>28</v>
      </c>
      <c r="F25" s="22"/>
      <c r="G25" s="23">
        <v>0</v>
      </c>
      <c r="H25" s="52">
        <v>0</v>
      </c>
      <c r="I25" s="43">
        <f t="shared" si="0"/>
        <v>0</v>
      </c>
      <c r="J25" s="108"/>
      <c r="K25" s="58"/>
      <c r="L25" s="59"/>
      <c r="M25" s="60"/>
    </row>
    <row r="26" spans="1:13" x14ac:dyDescent="0.25">
      <c r="A26" s="13">
        <v>24</v>
      </c>
      <c r="B26" s="14">
        <v>42166</v>
      </c>
      <c r="C26" s="15">
        <v>2600</v>
      </c>
      <c r="D26" s="16" t="s">
        <v>32</v>
      </c>
      <c r="E26" s="16" t="s">
        <v>33</v>
      </c>
      <c r="F26" s="16"/>
      <c r="G26" s="17">
        <v>241400</v>
      </c>
      <c r="H26" s="51">
        <v>0</v>
      </c>
      <c r="I26" s="44">
        <f t="shared" si="0"/>
        <v>241400</v>
      </c>
      <c r="J26" s="108"/>
      <c r="K26" s="58"/>
      <c r="L26" s="59"/>
      <c r="M26" s="60"/>
    </row>
    <row r="27" spans="1:13" x14ac:dyDescent="0.25">
      <c r="A27" s="13">
        <v>25</v>
      </c>
      <c r="B27" s="14">
        <v>42167</v>
      </c>
      <c r="C27" s="15">
        <v>2709</v>
      </c>
      <c r="D27" s="16" t="s">
        <v>19</v>
      </c>
      <c r="E27" s="16" t="s">
        <v>20</v>
      </c>
      <c r="F27" s="16"/>
      <c r="G27" s="17">
        <v>840390</v>
      </c>
      <c r="H27" s="51">
        <v>0</v>
      </c>
      <c r="I27" s="44">
        <f t="shared" si="0"/>
        <v>840390</v>
      </c>
      <c r="J27" s="108"/>
      <c r="K27" s="58"/>
      <c r="L27" s="59"/>
      <c r="M27" s="60"/>
    </row>
    <row r="28" spans="1:13" x14ac:dyDescent="0.25">
      <c r="A28" s="13">
        <v>26</v>
      </c>
      <c r="B28" s="14">
        <v>42167</v>
      </c>
      <c r="C28" s="15">
        <v>2710</v>
      </c>
      <c r="D28" s="16" t="s">
        <v>56</v>
      </c>
      <c r="E28" s="16" t="s">
        <v>57</v>
      </c>
      <c r="F28" s="16"/>
      <c r="G28" s="17">
        <v>356010</v>
      </c>
      <c r="H28" s="51">
        <v>0</v>
      </c>
      <c r="I28" s="44">
        <f t="shared" si="0"/>
        <v>356010</v>
      </c>
      <c r="J28" s="108"/>
      <c r="K28" s="58"/>
      <c r="L28" s="59"/>
      <c r="M28" s="60"/>
    </row>
    <row r="29" spans="1:13" x14ac:dyDescent="0.25">
      <c r="A29" s="13">
        <v>27</v>
      </c>
      <c r="B29" s="14">
        <v>42167</v>
      </c>
      <c r="C29" s="15">
        <v>2711</v>
      </c>
      <c r="D29" s="16" t="s">
        <v>10</v>
      </c>
      <c r="E29" s="16" t="s">
        <v>11</v>
      </c>
      <c r="F29" s="16"/>
      <c r="G29" s="17">
        <v>977600</v>
      </c>
      <c r="H29" s="51">
        <v>0</v>
      </c>
      <c r="I29" s="44">
        <v>177600</v>
      </c>
      <c r="J29" s="108"/>
      <c r="K29" s="58"/>
      <c r="L29" s="59"/>
      <c r="M29" s="60"/>
    </row>
    <row r="30" spans="1:13" x14ac:dyDescent="0.25">
      <c r="A30" s="13">
        <v>28</v>
      </c>
      <c r="B30" s="14">
        <v>42167</v>
      </c>
      <c r="C30" s="15">
        <v>2712</v>
      </c>
      <c r="D30" s="16" t="s">
        <v>21</v>
      </c>
      <c r="E30" s="16" t="s">
        <v>21</v>
      </c>
      <c r="F30" s="16"/>
      <c r="G30" s="17">
        <v>376800</v>
      </c>
      <c r="H30" s="51">
        <v>0</v>
      </c>
      <c r="I30" s="44">
        <f t="shared" si="0"/>
        <v>376800</v>
      </c>
      <c r="J30" s="108"/>
      <c r="K30" s="58"/>
      <c r="L30" s="59"/>
      <c r="M30" s="60"/>
    </row>
    <row r="31" spans="1:13" ht="30" x14ac:dyDescent="0.25">
      <c r="A31" s="13">
        <v>29</v>
      </c>
      <c r="B31" s="14">
        <v>42167</v>
      </c>
      <c r="C31" s="15">
        <v>2713</v>
      </c>
      <c r="D31" s="16" t="s">
        <v>82</v>
      </c>
      <c r="E31" s="16" t="s">
        <v>82</v>
      </c>
      <c r="F31" s="16"/>
      <c r="G31" s="17">
        <v>39600</v>
      </c>
      <c r="H31" s="51">
        <v>0</v>
      </c>
      <c r="I31" s="44">
        <f t="shared" si="0"/>
        <v>39600</v>
      </c>
      <c r="J31" s="108"/>
      <c r="K31" s="58"/>
      <c r="L31" s="59"/>
      <c r="M31" s="60"/>
    </row>
    <row r="32" spans="1:13" x14ac:dyDescent="0.25">
      <c r="A32" s="13">
        <v>30</v>
      </c>
      <c r="B32" s="14">
        <v>42167</v>
      </c>
      <c r="C32" s="15">
        <v>2714</v>
      </c>
      <c r="D32" s="16" t="s">
        <v>22</v>
      </c>
      <c r="E32" s="16" t="s">
        <v>53</v>
      </c>
      <c r="F32" s="16"/>
      <c r="G32" s="17">
        <v>542930</v>
      </c>
      <c r="H32" s="51">
        <v>0</v>
      </c>
      <c r="I32" s="44">
        <f t="shared" si="0"/>
        <v>542930</v>
      </c>
      <c r="J32" s="108"/>
      <c r="K32" s="58"/>
      <c r="L32" s="59"/>
      <c r="M32" s="60"/>
    </row>
    <row r="33" spans="1:13" x14ac:dyDescent="0.25">
      <c r="A33" s="13">
        <v>31</v>
      </c>
      <c r="B33" s="14">
        <v>42171</v>
      </c>
      <c r="C33" s="15">
        <v>2715</v>
      </c>
      <c r="D33" s="16" t="s">
        <v>10</v>
      </c>
      <c r="E33" s="16" t="s">
        <v>11</v>
      </c>
      <c r="F33" s="16"/>
      <c r="G33" s="17">
        <v>158900</v>
      </c>
      <c r="H33" s="51">
        <v>0</v>
      </c>
      <c r="I33" s="44">
        <f t="shared" si="0"/>
        <v>158900</v>
      </c>
      <c r="J33" s="108"/>
      <c r="K33" s="58"/>
      <c r="L33" s="59"/>
      <c r="M33" s="60"/>
    </row>
    <row r="34" spans="1:13" x14ac:dyDescent="0.25">
      <c r="A34" s="13">
        <v>32</v>
      </c>
      <c r="B34" s="14">
        <v>42171</v>
      </c>
      <c r="C34" s="15">
        <v>2716</v>
      </c>
      <c r="D34" s="16" t="s">
        <v>25</v>
      </c>
      <c r="E34" s="16" t="s">
        <v>45</v>
      </c>
      <c r="F34" s="16"/>
      <c r="G34" s="17">
        <v>90200</v>
      </c>
      <c r="H34" s="51">
        <v>0</v>
      </c>
      <c r="I34" s="44">
        <f t="shared" si="0"/>
        <v>90200</v>
      </c>
      <c r="J34" s="108"/>
      <c r="K34" s="58"/>
      <c r="L34" s="59"/>
      <c r="M34" s="60"/>
    </row>
    <row r="35" spans="1:13" ht="30" x14ac:dyDescent="0.25">
      <c r="A35" s="13">
        <v>33</v>
      </c>
      <c r="B35" s="14">
        <v>42171</v>
      </c>
      <c r="C35" s="15">
        <v>2717</v>
      </c>
      <c r="D35" s="16" t="s">
        <v>77</v>
      </c>
      <c r="E35" s="16" t="s">
        <v>78</v>
      </c>
      <c r="F35" s="16"/>
      <c r="G35" s="17">
        <v>97200</v>
      </c>
      <c r="H35" s="51">
        <v>0</v>
      </c>
      <c r="I35" s="44">
        <f t="shared" si="0"/>
        <v>97200</v>
      </c>
      <c r="J35" s="108"/>
      <c r="K35" s="58"/>
      <c r="L35" s="59"/>
      <c r="M35" s="60"/>
    </row>
    <row r="36" spans="1:13" x14ac:dyDescent="0.25">
      <c r="A36" s="13">
        <v>34</v>
      </c>
      <c r="B36" s="14">
        <v>42171</v>
      </c>
      <c r="C36" s="15">
        <v>2718</v>
      </c>
      <c r="D36" s="16" t="s">
        <v>12</v>
      </c>
      <c r="E36" s="16" t="s">
        <v>12</v>
      </c>
      <c r="F36" s="16"/>
      <c r="G36" s="17">
        <v>110000</v>
      </c>
      <c r="H36" s="51">
        <v>0</v>
      </c>
      <c r="I36" s="44">
        <f t="shared" si="0"/>
        <v>110000</v>
      </c>
      <c r="J36" s="108"/>
      <c r="K36" s="58"/>
      <c r="L36" s="59"/>
      <c r="M36" s="60"/>
    </row>
    <row r="37" spans="1:13" x14ac:dyDescent="0.25">
      <c r="A37" s="13">
        <v>35</v>
      </c>
      <c r="B37" s="14">
        <v>42172</v>
      </c>
      <c r="C37" s="15">
        <v>2719</v>
      </c>
      <c r="D37" s="16" t="s">
        <v>39</v>
      </c>
      <c r="E37" s="16" t="s">
        <v>39</v>
      </c>
      <c r="F37" s="16"/>
      <c r="G37" s="17">
        <v>805500</v>
      </c>
      <c r="H37" s="51">
        <v>0</v>
      </c>
      <c r="I37" s="44">
        <f t="shared" si="0"/>
        <v>805500</v>
      </c>
      <c r="J37" s="108"/>
      <c r="K37" s="58"/>
      <c r="L37" s="59"/>
      <c r="M37" s="60"/>
    </row>
    <row r="38" spans="1:13" s="7" customFormat="1" x14ac:dyDescent="0.25">
      <c r="A38" s="19">
        <v>36</v>
      </c>
      <c r="B38" s="20">
        <v>42172</v>
      </c>
      <c r="C38" s="21">
        <v>2720</v>
      </c>
      <c r="D38" s="22" t="s">
        <v>24</v>
      </c>
      <c r="E38" s="22" t="s">
        <v>24</v>
      </c>
      <c r="F38" s="22"/>
      <c r="G38" s="23">
        <v>0</v>
      </c>
      <c r="H38" s="52">
        <v>0</v>
      </c>
      <c r="I38" s="43">
        <f t="shared" si="0"/>
        <v>0</v>
      </c>
      <c r="J38" s="108"/>
      <c r="K38" s="58"/>
      <c r="L38" s="59"/>
      <c r="M38" s="60"/>
    </row>
    <row r="39" spans="1:13" x14ac:dyDescent="0.25">
      <c r="A39" s="13">
        <v>37</v>
      </c>
      <c r="B39" s="14">
        <v>42173</v>
      </c>
      <c r="C39" s="15">
        <v>2721</v>
      </c>
      <c r="D39" s="16" t="s">
        <v>36</v>
      </c>
      <c r="E39" s="16" t="s">
        <v>36</v>
      </c>
      <c r="F39" s="16"/>
      <c r="G39" s="17">
        <v>332400</v>
      </c>
      <c r="H39" s="51">
        <v>0</v>
      </c>
      <c r="I39" s="44">
        <f t="shared" si="0"/>
        <v>332400</v>
      </c>
      <c r="J39" s="108"/>
      <c r="K39" s="58"/>
      <c r="L39" s="59"/>
      <c r="M39" s="60"/>
    </row>
    <row r="40" spans="1:13" s="7" customFormat="1" x14ac:dyDescent="0.25">
      <c r="A40" s="19">
        <v>38</v>
      </c>
      <c r="B40" s="20">
        <v>42173</v>
      </c>
      <c r="C40" s="21">
        <v>2722</v>
      </c>
      <c r="D40" s="22" t="s">
        <v>28</v>
      </c>
      <c r="E40" s="22" t="s">
        <v>28</v>
      </c>
      <c r="F40" s="22"/>
      <c r="G40" s="23">
        <v>0</v>
      </c>
      <c r="H40" s="52">
        <v>0</v>
      </c>
      <c r="I40" s="43">
        <f t="shared" si="0"/>
        <v>0</v>
      </c>
      <c r="J40" s="108"/>
      <c r="K40" s="58"/>
      <c r="L40" s="59"/>
      <c r="M40" s="60"/>
    </row>
    <row r="41" spans="1:13" x14ac:dyDescent="0.25">
      <c r="A41" s="13">
        <v>39</v>
      </c>
      <c r="B41" s="14">
        <v>42173</v>
      </c>
      <c r="C41" s="15">
        <v>2723</v>
      </c>
      <c r="D41" s="16" t="s">
        <v>37</v>
      </c>
      <c r="E41" s="16" t="s">
        <v>37</v>
      </c>
      <c r="F41" s="16"/>
      <c r="G41" s="17">
        <v>224400</v>
      </c>
      <c r="H41" s="51">
        <v>0</v>
      </c>
      <c r="I41" s="44">
        <f t="shared" si="0"/>
        <v>224400</v>
      </c>
      <c r="J41" s="108"/>
      <c r="K41" s="58"/>
      <c r="L41" s="59"/>
      <c r="M41" s="60"/>
    </row>
    <row r="42" spans="1:13" s="7" customFormat="1" x14ac:dyDescent="0.25">
      <c r="A42" s="19">
        <v>40</v>
      </c>
      <c r="B42" s="20">
        <v>42173</v>
      </c>
      <c r="C42" s="21">
        <v>2724</v>
      </c>
      <c r="D42" s="22" t="s">
        <v>28</v>
      </c>
      <c r="E42" s="22" t="s">
        <v>28</v>
      </c>
      <c r="F42" s="22"/>
      <c r="G42" s="23">
        <v>0</v>
      </c>
      <c r="H42" s="52">
        <v>0</v>
      </c>
      <c r="I42" s="43">
        <f t="shared" si="0"/>
        <v>0</v>
      </c>
      <c r="J42" s="108"/>
      <c r="K42" s="58"/>
      <c r="L42" s="59"/>
      <c r="M42" s="60"/>
    </row>
    <row r="43" spans="1:13" x14ac:dyDescent="0.25">
      <c r="A43" s="13">
        <v>41</v>
      </c>
      <c r="B43" s="14">
        <v>42174</v>
      </c>
      <c r="C43" s="15">
        <v>2725</v>
      </c>
      <c r="D43" s="16" t="s">
        <v>19</v>
      </c>
      <c r="E43" s="16" t="s">
        <v>20</v>
      </c>
      <c r="F43" s="16"/>
      <c r="G43" s="17">
        <v>215040</v>
      </c>
      <c r="H43" s="51">
        <v>0</v>
      </c>
      <c r="I43" s="44">
        <f t="shared" si="0"/>
        <v>215040</v>
      </c>
      <c r="J43" s="108"/>
      <c r="K43" s="58"/>
      <c r="L43" s="59"/>
      <c r="M43" s="60"/>
    </row>
    <row r="44" spans="1:13" x14ac:dyDescent="0.25">
      <c r="A44" s="13">
        <v>42</v>
      </c>
      <c r="B44" s="14">
        <v>42174</v>
      </c>
      <c r="C44" s="15">
        <v>2726</v>
      </c>
      <c r="D44" s="16" t="s">
        <v>58</v>
      </c>
      <c r="E44" s="16" t="s">
        <v>57</v>
      </c>
      <c r="F44" s="16"/>
      <c r="G44" s="17">
        <v>363720</v>
      </c>
      <c r="H44" s="51">
        <v>0</v>
      </c>
      <c r="I44" s="44">
        <f t="shared" si="0"/>
        <v>363720</v>
      </c>
      <c r="J44" s="108"/>
      <c r="K44" s="58"/>
      <c r="L44" s="59"/>
      <c r="M44" s="60"/>
    </row>
    <row r="45" spans="1:13" x14ac:dyDescent="0.25">
      <c r="A45" s="13">
        <v>43</v>
      </c>
      <c r="B45" s="14">
        <v>42174</v>
      </c>
      <c r="C45" s="15">
        <v>2727</v>
      </c>
      <c r="D45" s="16" t="s">
        <v>29</v>
      </c>
      <c r="E45" s="16" t="s">
        <v>57</v>
      </c>
      <c r="F45" s="16"/>
      <c r="G45" s="17">
        <v>360030</v>
      </c>
      <c r="H45" s="51">
        <v>0</v>
      </c>
      <c r="I45" s="44">
        <f t="shared" si="0"/>
        <v>360030</v>
      </c>
      <c r="J45" s="108"/>
      <c r="K45" s="58"/>
      <c r="L45" s="59"/>
      <c r="M45" s="60"/>
    </row>
    <row r="46" spans="1:13" x14ac:dyDescent="0.25">
      <c r="A46" s="13">
        <v>44</v>
      </c>
      <c r="B46" s="14">
        <v>42174</v>
      </c>
      <c r="C46" s="15">
        <v>2728</v>
      </c>
      <c r="D46" s="16" t="s">
        <v>10</v>
      </c>
      <c r="E46" s="16" t="s">
        <v>11</v>
      </c>
      <c r="F46" s="16"/>
      <c r="G46" s="17">
        <v>179100</v>
      </c>
      <c r="H46" s="51">
        <v>0</v>
      </c>
      <c r="I46" s="44">
        <f t="shared" si="0"/>
        <v>179100</v>
      </c>
      <c r="J46" s="108"/>
      <c r="K46" s="58"/>
      <c r="L46" s="59"/>
      <c r="M46" s="60"/>
    </row>
    <row r="47" spans="1:13" x14ac:dyDescent="0.25">
      <c r="A47" s="13">
        <v>45</v>
      </c>
      <c r="B47" s="14">
        <v>42174</v>
      </c>
      <c r="C47" s="15">
        <v>2729</v>
      </c>
      <c r="D47" s="16" t="s">
        <v>10</v>
      </c>
      <c r="E47" s="16" t="s">
        <v>11</v>
      </c>
      <c r="F47" s="16"/>
      <c r="G47" s="17">
        <v>112500</v>
      </c>
      <c r="H47" s="51">
        <v>0</v>
      </c>
      <c r="I47" s="44">
        <f t="shared" si="0"/>
        <v>112500</v>
      </c>
      <c r="J47" s="108"/>
      <c r="K47" s="58"/>
      <c r="L47" s="59"/>
      <c r="M47" s="60"/>
    </row>
    <row r="48" spans="1:13" x14ac:dyDescent="0.25">
      <c r="A48" s="13">
        <v>46</v>
      </c>
      <c r="B48" s="14">
        <v>42174</v>
      </c>
      <c r="C48" s="15">
        <v>2730</v>
      </c>
      <c r="D48" s="16" t="s">
        <v>21</v>
      </c>
      <c r="E48" s="16" t="s">
        <v>21</v>
      </c>
      <c r="F48" s="16"/>
      <c r="G48" s="17">
        <v>414600</v>
      </c>
      <c r="H48" s="51">
        <v>0</v>
      </c>
      <c r="I48" s="44">
        <f t="shared" si="0"/>
        <v>414600</v>
      </c>
      <c r="J48" s="108"/>
      <c r="K48" s="58"/>
      <c r="L48" s="59"/>
      <c r="M48" s="60"/>
    </row>
    <row r="49" spans="1:13" s="7" customFormat="1" x14ac:dyDescent="0.25">
      <c r="A49" s="19">
        <v>47</v>
      </c>
      <c r="B49" s="20">
        <v>42174</v>
      </c>
      <c r="C49" s="21">
        <v>2731</v>
      </c>
      <c r="D49" s="22" t="s">
        <v>28</v>
      </c>
      <c r="E49" s="22" t="s">
        <v>28</v>
      </c>
      <c r="F49" s="22"/>
      <c r="G49" s="23">
        <v>0</v>
      </c>
      <c r="H49" s="52">
        <v>0</v>
      </c>
      <c r="I49" s="43">
        <f t="shared" si="0"/>
        <v>0</v>
      </c>
      <c r="J49" s="108"/>
      <c r="K49" s="58"/>
      <c r="L49" s="59"/>
      <c r="M49" s="60"/>
    </row>
    <row r="50" spans="1:13" ht="30" x14ac:dyDescent="0.25">
      <c r="A50" s="13">
        <v>48</v>
      </c>
      <c r="B50" s="14">
        <v>42174</v>
      </c>
      <c r="C50" s="15">
        <v>2732</v>
      </c>
      <c r="D50" s="16" t="s">
        <v>75</v>
      </c>
      <c r="E50" s="16" t="s">
        <v>89</v>
      </c>
      <c r="F50" s="16"/>
      <c r="G50" s="17">
        <v>242100</v>
      </c>
      <c r="H50" s="51">
        <v>0</v>
      </c>
      <c r="I50" s="44">
        <f t="shared" si="0"/>
        <v>242100</v>
      </c>
      <c r="J50" s="108"/>
      <c r="K50" s="58"/>
      <c r="L50" s="59"/>
      <c r="M50" s="60"/>
    </row>
    <row r="51" spans="1:13" x14ac:dyDescent="0.25">
      <c r="A51" s="13">
        <v>49</v>
      </c>
      <c r="B51" s="14">
        <v>42174</v>
      </c>
      <c r="C51" s="15">
        <v>2733</v>
      </c>
      <c r="D51" s="16" t="s">
        <v>22</v>
      </c>
      <c r="E51" s="16" t="s">
        <v>53</v>
      </c>
      <c r="F51" s="16"/>
      <c r="G51" s="17">
        <v>148500</v>
      </c>
      <c r="H51" s="51">
        <v>0</v>
      </c>
      <c r="I51" s="44">
        <f t="shared" si="0"/>
        <v>148500</v>
      </c>
      <c r="J51" s="108"/>
      <c r="K51" s="58"/>
      <c r="L51" s="59"/>
      <c r="M51" s="60"/>
    </row>
    <row r="52" spans="1:13" x14ac:dyDescent="0.25">
      <c r="A52" s="13">
        <v>50</v>
      </c>
      <c r="B52" s="14">
        <v>42177</v>
      </c>
      <c r="C52" s="15">
        <v>2734</v>
      </c>
      <c r="D52" s="16" t="s">
        <v>26</v>
      </c>
      <c r="E52" s="16" t="s">
        <v>27</v>
      </c>
      <c r="F52" s="16"/>
      <c r="G52" s="17">
        <v>153800</v>
      </c>
      <c r="H52" s="51">
        <v>0</v>
      </c>
      <c r="I52" s="44">
        <f t="shared" si="0"/>
        <v>153800</v>
      </c>
      <c r="J52" s="108"/>
      <c r="K52" s="58"/>
      <c r="L52" s="59"/>
      <c r="M52" s="60"/>
    </row>
    <row r="53" spans="1:13" s="7" customFormat="1" x14ac:dyDescent="0.25">
      <c r="A53" s="19">
        <v>51</v>
      </c>
      <c r="B53" s="20">
        <v>42178</v>
      </c>
      <c r="C53" s="21">
        <v>2735</v>
      </c>
      <c r="D53" s="22" t="s">
        <v>28</v>
      </c>
      <c r="E53" s="22" t="s">
        <v>28</v>
      </c>
      <c r="F53" s="22"/>
      <c r="G53" s="23">
        <v>0</v>
      </c>
      <c r="H53" s="52">
        <v>0</v>
      </c>
      <c r="I53" s="43">
        <f t="shared" si="0"/>
        <v>0</v>
      </c>
      <c r="J53" s="108"/>
      <c r="K53" s="58"/>
      <c r="L53" s="59"/>
      <c r="M53" s="60"/>
    </row>
    <row r="54" spans="1:13" x14ac:dyDescent="0.25">
      <c r="A54" s="13">
        <v>52</v>
      </c>
      <c r="B54" s="14">
        <v>42178</v>
      </c>
      <c r="C54" s="15">
        <v>2736</v>
      </c>
      <c r="D54" s="16" t="s">
        <v>10</v>
      </c>
      <c r="E54" s="16" t="s">
        <v>11</v>
      </c>
      <c r="F54" s="16"/>
      <c r="G54" s="17">
        <v>126000</v>
      </c>
      <c r="H54" s="51">
        <v>0</v>
      </c>
      <c r="I54" s="44">
        <f t="shared" si="0"/>
        <v>126000</v>
      </c>
      <c r="J54" s="108"/>
      <c r="K54" s="58"/>
      <c r="L54" s="59"/>
      <c r="M54" s="60"/>
    </row>
    <row r="55" spans="1:13" x14ac:dyDescent="0.25">
      <c r="A55" s="13">
        <v>53</v>
      </c>
      <c r="B55" s="14">
        <v>42174</v>
      </c>
      <c r="C55" s="15">
        <v>2737</v>
      </c>
      <c r="D55" s="16" t="s">
        <v>23</v>
      </c>
      <c r="E55" s="16" t="s">
        <v>23</v>
      </c>
      <c r="F55" s="16"/>
      <c r="G55" s="17">
        <v>258000</v>
      </c>
      <c r="H55" s="51">
        <v>0</v>
      </c>
      <c r="I55" s="44">
        <f t="shared" si="0"/>
        <v>258000</v>
      </c>
      <c r="J55" s="108"/>
      <c r="K55" s="58"/>
      <c r="L55" s="59"/>
      <c r="M55" s="60"/>
    </row>
    <row r="56" spans="1:13" x14ac:dyDescent="0.25">
      <c r="A56" s="13">
        <v>54</v>
      </c>
      <c r="B56" s="14">
        <v>42174</v>
      </c>
      <c r="C56" s="15">
        <v>2601</v>
      </c>
      <c r="D56" s="16" t="s">
        <v>61</v>
      </c>
      <c r="E56" s="16" t="s">
        <v>20</v>
      </c>
      <c r="F56" s="16"/>
      <c r="G56" s="17">
        <v>504000</v>
      </c>
      <c r="H56" s="51">
        <v>0</v>
      </c>
      <c r="I56" s="44">
        <f t="shared" si="0"/>
        <v>504000</v>
      </c>
      <c r="J56" s="108"/>
      <c r="K56" s="58"/>
      <c r="L56" s="59"/>
      <c r="M56" s="60"/>
    </row>
    <row r="57" spans="1:13" ht="30" x14ac:dyDescent="0.25">
      <c r="A57" s="13">
        <v>55</v>
      </c>
      <c r="B57" s="14">
        <v>42179</v>
      </c>
      <c r="C57" s="15">
        <v>2738</v>
      </c>
      <c r="D57" s="16" t="s">
        <v>82</v>
      </c>
      <c r="E57" s="16" t="s">
        <v>82</v>
      </c>
      <c r="F57" s="16"/>
      <c r="G57" s="17">
        <v>263700</v>
      </c>
      <c r="H57" s="51">
        <v>0</v>
      </c>
      <c r="I57" s="44">
        <f t="shared" si="0"/>
        <v>263700</v>
      </c>
      <c r="J57" s="108"/>
      <c r="K57" s="58"/>
      <c r="L57" s="59"/>
      <c r="M57" s="60"/>
    </row>
    <row r="58" spans="1:13" x14ac:dyDescent="0.25">
      <c r="A58" s="13">
        <v>56</v>
      </c>
      <c r="B58" s="14">
        <v>42179</v>
      </c>
      <c r="C58" s="15">
        <v>2739</v>
      </c>
      <c r="D58" s="16" t="s">
        <v>32</v>
      </c>
      <c r="E58" s="16" t="s">
        <v>33</v>
      </c>
      <c r="F58" s="16"/>
      <c r="G58" s="17">
        <v>164000</v>
      </c>
      <c r="H58" s="51">
        <v>0</v>
      </c>
      <c r="I58" s="44">
        <f t="shared" si="0"/>
        <v>164000</v>
      </c>
      <c r="J58" s="108"/>
      <c r="K58" s="58"/>
      <c r="L58" s="59"/>
      <c r="M58" s="60"/>
    </row>
    <row r="59" spans="1:13" x14ac:dyDescent="0.25">
      <c r="A59" s="13">
        <v>57</v>
      </c>
      <c r="B59" s="14">
        <v>42179</v>
      </c>
      <c r="C59" s="15">
        <v>2740</v>
      </c>
      <c r="D59" s="16" t="s">
        <v>84</v>
      </c>
      <c r="E59" s="16" t="s">
        <v>84</v>
      </c>
      <c r="F59" s="16"/>
      <c r="G59" s="17">
        <v>131400</v>
      </c>
      <c r="H59" s="51">
        <v>0</v>
      </c>
      <c r="I59" s="44">
        <f t="shared" si="0"/>
        <v>131400</v>
      </c>
      <c r="J59" s="108"/>
      <c r="K59" s="58"/>
      <c r="L59" s="59"/>
      <c r="M59" s="60"/>
    </row>
    <row r="60" spans="1:13" ht="30" x14ac:dyDescent="0.25">
      <c r="A60" s="13">
        <v>58</v>
      </c>
      <c r="B60" s="14">
        <v>42179</v>
      </c>
      <c r="C60" s="15">
        <v>2741</v>
      </c>
      <c r="D60" s="16" t="s">
        <v>82</v>
      </c>
      <c r="E60" s="16" t="s">
        <v>82</v>
      </c>
      <c r="F60" s="16"/>
      <c r="G60" s="17">
        <v>161400</v>
      </c>
      <c r="H60" s="51">
        <v>0</v>
      </c>
      <c r="I60" s="44">
        <f t="shared" si="0"/>
        <v>161400</v>
      </c>
      <c r="J60" s="108"/>
      <c r="K60" s="58"/>
      <c r="L60" s="59"/>
      <c r="M60" s="60"/>
    </row>
    <row r="61" spans="1:13" x14ac:dyDescent="0.25">
      <c r="A61" s="13">
        <v>59</v>
      </c>
      <c r="B61" s="14">
        <v>42180</v>
      </c>
      <c r="C61" s="15">
        <v>2742</v>
      </c>
      <c r="D61" s="16" t="s">
        <v>54</v>
      </c>
      <c r="E61" s="16" t="s">
        <v>55</v>
      </c>
      <c r="F61" s="16"/>
      <c r="G61" s="17">
        <v>145200</v>
      </c>
      <c r="H61" s="51">
        <f>G61*3%</f>
        <v>4356</v>
      </c>
      <c r="I61" s="44">
        <f t="shared" si="0"/>
        <v>140844</v>
      </c>
      <c r="J61" s="108"/>
      <c r="K61" s="58"/>
      <c r="L61" s="59"/>
      <c r="M61" s="60"/>
    </row>
    <row r="62" spans="1:13" x14ac:dyDescent="0.25">
      <c r="A62" s="13">
        <v>60</v>
      </c>
      <c r="B62" s="14">
        <v>42180</v>
      </c>
      <c r="C62" s="15">
        <v>2743</v>
      </c>
      <c r="D62" s="16" t="s">
        <v>65</v>
      </c>
      <c r="E62" s="16" t="s">
        <v>65</v>
      </c>
      <c r="F62" s="16"/>
      <c r="G62" s="17">
        <v>90600</v>
      </c>
      <c r="H62" s="51">
        <v>0</v>
      </c>
      <c r="I62" s="44">
        <f t="shared" si="0"/>
        <v>90600</v>
      </c>
      <c r="J62" s="108"/>
      <c r="K62" s="58"/>
      <c r="L62" s="59"/>
      <c r="M62" s="60"/>
    </row>
    <row r="63" spans="1:13" x14ac:dyDescent="0.25">
      <c r="A63" s="13">
        <v>61</v>
      </c>
      <c r="B63" s="14">
        <v>42180</v>
      </c>
      <c r="C63" s="15">
        <v>2744</v>
      </c>
      <c r="D63" s="16" t="s">
        <v>90</v>
      </c>
      <c r="E63" s="16" t="s">
        <v>90</v>
      </c>
      <c r="F63" s="16"/>
      <c r="G63" s="17">
        <v>260700</v>
      </c>
      <c r="H63" s="51">
        <v>0</v>
      </c>
      <c r="I63" s="44">
        <f t="shared" si="0"/>
        <v>260700</v>
      </c>
      <c r="J63" s="108"/>
      <c r="K63" s="58"/>
      <c r="L63" s="59"/>
      <c r="M63" s="60"/>
    </row>
    <row r="64" spans="1:13" x14ac:dyDescent="0.25">
      <c r="A64" s="13">
        <v>62</v>
      </c>
      <c r="B64" s="14">
        <v>42180</v>
      </c>
      <c r="C64" s="15">
        <v>2745</v>
      </c>
      <c r="D64" s="16" t="s">
        <v>236</v>
      </c>
      <c r="E64" s="16" t="s">
        <v>91</v>
      </c>
      <c r="F64" s="16"/>
      <c r="G64" s="17">
        <v>50000</v>
      </c>
      <c r="H64" s="51">
        <v>0</v>
      </c>
      <c r="I64" s="44">
        <f t="shared" si="0"/>
        <v>50000</v>
      </c>
      <c r="J64" s="108"/>
      <c r="K64" s="58"/>
      <c r="L64" s="59"/>
      <c r="M64" s="60"/>
    </row>
    <row r="65" spans="1:13" x14ac:dyDescent="0.25">
      <c r="A65" s="13">
        <v>63</v>
      </c>
      <c r="B65" s="14">
        <v>42180</v>
      </c>
      <c r="C65" s="15">
        <v>2746</v>
      </c>
      <c r="D65" s="16" t="s">
        <v>23</v>
      </c>
      <c r="E65" s="16" t="s">
        <v>23</v>
      </c>
      <c r="F65" s="16"/>
      <c r="G65" s="17">
        <v>306000</v>
      </c>
      <c r="H65" s="51">
        <v>0</v>
      </c>
      <c r="I65" s="44">
        <f t="shared" ref="I65:I77" si="1">G65-H65</f>
        <v>306000</v>
      </c>
      <c r="J65" s="108"/>
      <c r="K65" s="58"/>
      <c r="L65" s="59"/>
      <c r="M65" s="60"/>
    </row>
    <row r="66" spans="1:13" x14ac:dyDescent="0.25">
      <c r="A66" s="13">
        <v>64</v>
      </c>
      <c r="B66" s="14">
        <v>42180</v>
      </c>
      <c r="C66" s="15">
        <v>2747</v>
      </c>
      <c r="D66" s="16" t="s">
        <v>13</v>
      </c>
      <c r="E66" s="16" t="s">
        <v>92</v>
      </c>
      <c r="F66" s="16"/>
      <c r="G66" s="17">
        <v>60000</v>
      </c>
      <c r="H66" s="51">
        <v>0</v>
      </c>
      <c r="I66" s="44">
        <f t="shared" si="1"/>
        <v>60000</v>
      </c>
      <c r="J66" s="108"/>
      <c r="K66" s="58"/>
      <c r="L66" s="59"/>
      <c r="M66" s="60"/>
    </row>
    <row r="67" spans="1:13" x14ac:dyDescent="0.25">
      <c r="A67" s="13">
        <v>65</v>
      </c>
      <c r="B67" s="14">
        <v>42181</v>
      </c>
      <c r="C67" s="15">
        <v>2748</v>
      </c>
      <c r="D67" s="16" t="s">
        <v>43</v>
      </c>
      <c r="E67" s="16" t="s">
        <v>43</v>
      </c>
      <c r="F67" s="16"/>
      <c r="G67" s="17">
        <v>207000</v>
      </c>
      <c r="H67" s="51">
        <v>0</v>
      </c>
      <c r="I67" s="44">
        <f t="shared" si="1"/>
        <v>207000</v>
      </c>
      <c r="J67" s="108"/>
      <c r="K67" s="58"/>
      <c r="L67" s="59"/>
      <c r="M67" s="60"/>
    </row>
    <row r="68" spans="1:13" x14ac:dyDescent="0.25">
      <c r="A68" s="13">
        <v>66</v>
      </c>
      <c r="B68" s="14">
        <v>42181</v>
      </c>
      <c r="C68" s="15">
        <v>2749</v>
      </c>
      <c r="D68" s="16" t="s">
        <v>19</v>
      </c>
      <c r="E68" s="16" t="s">
        <v>20</v>
      </c>
      <c r="F68" s="16"/>
      <c r="G68" s="17">
        <v>260460</v>
      </c>
      <c r="H68" s="51">
        <v>0</v>
      </c>
      <c r="I68" s="44">
        <f t="shared" si="1"/>
        <v>260460</v>
      </c>
      <c r="J68" s="107">
        <v>42226</v>
      </c>
      <c r="K68" s="51">
        <f>I68</f>
        <v>260460</v>
      </c>
      <c r="L68" s="49" t="s">
        <v>106</v>
      </c>
      <c r="M68" s="60"/>
    </row>
    <row r="69" spans="1:13" x14ac:dyDescent="0.25">
      <c r="A69" s="13">
        <v>67</v>
      </c>
      <c r="B69" s="14">
        <v>42180</v>
      </c>
      <c r="C69" s="15">
        <v>2750</v>
      </c>
      <c r="D69" s="16" t="s">
        <v>44</v>
      </c>
      <c r="E69" s="16" t="s">
        <v>44</v>
      </c>
      <c r="F69" s="16"/>
      <c r="G69" s="17">
        <v>112200</v>
      </c>
      <c r="H69" s="51">
        <v>0</v>
      </c>
      <c r="I69" s="44">
        <f t="shared" si="1"/>
        <v>112200</v>
      </c>
      <c r="J69" s="108"/>
      <c r="K69" s="58"/>
      <c r="L69" s="59"/>
      <c r="M69" s="60"/>
    </row>
    <row r="70" spans="1:13" x14ac:dyDescent="0.25">
      <c r="A70" s="13">
        <v>68</v>
      </c>
      <c r="B70" s="14">
        <v>42181</v>
      </c>
      <c r="C70" s="15">
        <v>2602</v>
      </c>
      <c r="D70" s="16" t="s">
        <v>21</v>
      </c>
      <c r="E70" s="16" t="s">
        <v>21</v>
      </c>
      <c r="F70" s="16"/>
      <c r="G70" s="17">
        <v>118800</v>
      </c>
      <c r="H70" s="51">
        <v>0</v>
      </c>
      <c r="I70" s="44">
        <f t="shared" si="1"/>
        <v>118800</v>
      </c>
      <c r="J70" s="108"/>
      <c r="K70" s="58"/>
      <c r="L70" s="59"/>
      <c r="M70" s="60"/>
    </row>
    <row r="71" spans="1:13" x14ac:dyDescent="0.25">
      <c r="A71" s="13">
        <v>69</v>
      </c>
      <c r="B71" s="14">
        <v>42181</v>
      </c>
      <c r="C71" s="15">
        <v>2603</v>
      </c>
      <c r="D71" s="16" t="s">
        <v>10</v>
      </c>
      <c r="E71" s="16" t="s">
        <v>11</v>
      </c>
      <c r="F71" s="16"/>
      <c r="G71" s="17">
        <v>174000</v>
      </c>
      <c r="H71" s="51">
        <v>0</v>
      </c>
      <c r="I71" s="44">
        <f t="shared" si="1"/>
        <v>174000</v>
      </c>
      <c r="J71" s="108"/>
      <c r="K71" s="58"/>
      <c r="L71" s="59"/>
      <c r="M71" s="60"/>
    </row>
    <row r="72" spans="1:13" x14ac:dyDescent="0.25">
      <c r="A72" s="13">
        <v>70</v>
      </c>
      <c r="B72" s="14">
        <v>42181</v>
      </c>
      <c r="C72" s="15">
        <v>2604</v>
      </c>
      <c r="D72" s="16" t="s">
        <v>22</v>
      </c>
      <c r="E72" s="16" t="s">
        <v>53</v>
      </c>
      <c r="F72" s="16"/>
      <c r="G72" s="17">
        <v>351000</v>
      </c>
      <c r="H72" s="51">
        <v>0</v>
      </c>
      <c r="I72" s="44">
        <f t="shared" si="1"/>
        <v>351000</v>
      </c>
      <c r="J72" s="108"/>
      <c r="K72" s="58"/>
      <c r="L72" s="59"/>
      <c r="M72" s="60"/>
    </row>
    <row r="73" spans="1:13" x14ac:dyDescent="0.25">
      <c r="A73" s="13">
        <v>71</v>
      </c>
      <c r="B73" s="14">
        <v>42181</v>
      </c>
      <c r="C73" s="15">
        <v>2605</v>
      </c>
      <c r="D73" s="16" t="s">
        <v>22</v>
      </c>
      <c r="E73" s="16" t="s">
        <v>53</v>
      </c>
      <c r="F73" s="16"/>
      <c r="G73" s="17">
        <v>462000</v>
      </c>
      <c r="H73" s="51">
        <v>0</v>
      </c>
      <c r="I73" s="44">
        <f t="shared" si="1"/>
        <v>462000</v>
      </c>
      <c r="J73" s="108"/>
      <c r="K73" s="58"/>
      <c r="L73" s="59"/>
      <c r="M73" s="60"/>
    </row>
    <row r="74" spans="1:13" x14ac:dyDescent="0.25">
      <c r="A74" s="13">
        <v>72</v>
      </c>
      <c r="B74" s="14">
        <v>42185</v>
      </c>
      <c r="C74" s="15">
        <v>2606</v>
      </c>
      <c r="D74" s="16" t="s">
        <v>10</v>
      </c>
      <c r="E74" s="16" t="s">
        <v>11</v>
      </c>
      <c r="F74" s="16"/>
      <c r="G74" s="17">
        <v>149700</v>
      </c>
      <c r="H74" s="51">
        <v>0</v>
      </c>
      <c r="I74" s="44">
        <f t="shared" si="1"/>
        <v>149700</v>
      </c>
      <c r="J74" s="108"/>
      <c r="K74" s="58"/>
      <c r="L74" s="59"/>
      <c r="M74" s="60"/>
    </row>
    <row r="75" spans="1:13" x14ac:dyDescent="0.25">
      <c r="A75" s="13">
        <v>73</v>
      </c>
      <c r="B75" s="14">
        <v>42185</v>
      </c>
      <c r="C75" s="15">
        <v>2607</v>
      </c>
      <c r="D75" s="16" t="s">
        <v>10</v>
      </c>
      <c r="E75" s="16" t="s">
        <v>11</v>
      </c>
      <c r="F75" s="16"/>
      <c r="G75" s="17">
        <v>112500</v>
      </c>
      <c r="H75" s="51">
        <v>0</v>
      </c>
      <c r="I75" s="44">
        <f t="shared" si="1"/>
        <v>112500</v>
      </c>
      <c r="J75" s="108"/>
      <c r="K75" s="58"/>
      <c r="L75" s="59"/>
      <c r="M75" s="60"/>
    </row>
    <row r="76" spans="1:13" x14ac:dyDescent="0.25">
      <c r="A76" s="13">
        <v>74</v>
      </c>
      <c r="B76" s="14">
        <v>42185</v>
      </c>
      <c r="C76" s="15">
        <v>2608</v>
      </c>
      <c r="D76" s="16" t="s">
        <v>25</v>
      </c>
      <c r="E76" s="16" t="s">
        <v>45</v>
      </c>
      <c r="F76" s="16"/>
      <c r="G76" s="17">
        <v>93000</v>
      </c>
      <c r="H76" s="51">
        <v>0</v>
      </c>
      <c r="I76" s="44">
        <f t="shared" si="1"/>
        <v>93000</v>
      </c>
      <c r="J76" s="108"/>
      <c r="K76" s="58"/>
      <c r="L76" s="59"/>
      <c r="M76" s="60"/>
    </row>
    <row r="77" spans="1:13" ht="30.75" thickBot="1" x14ac:dyDescent="0.3">
      <c r="A77" s="25">
        <v>75</v>
      </c>
      <c r="B77" s="26">
        <v>42185</v>
      </c>
      <c r="C77" s="27">
        <v>2609</v>
      </c>
      <c r="D77" s="28" t="s">
        <v>77</v>
      </c>
      <c r="E77" s="28" t="s">
        <v>78</v>
      </c>
      <c r="F77" s="28"/>
      <c r="G77" s="29">
        <v>161400</v>
      </c>
      <c r="H77" s="46">
        <v>0</v>
      </c>
      <c r="I77" s="42">
        <f t="shared" si="1"/>
        <v>161400</v>
      </c>
      <c r="J77" s="109"/>
      <c r="K77" s="61"/>
      <c r="L77" s="62"/>
      <c r="M77" s="63"/>
    </row>
    <row r="78" spans="1:13" ht="19.5" thickTop="1" x14ac:dyDescent="0.25">
      <c r="I78" s="31">
        <f>SUM(I3:I77)</f>
        <v>18158912</v>
      </c>
    </row>
    <row r="88" spans="4:4" x14ac:dyDescent="0.25">
      <c r="D88" s="2" t="s">
        <v>270</v>
      </c>
    </row>
  </sheetData>
  <autoFilter ref="A2:M78"/>
  <mergeCells count="2">
    <mergeCell ref="A1:I1"/>
    <mergeCell ref="J1:M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rgb="FFFF00FF"/>
  </sheetPr>
  <dimension ref="A1:N95"/>
  <sheetViews>
    <sheetView zoomScale="130" zoomScaleNormal="130" workbookViewId="0">
      <pane ySplit="2" topLeftCell="A86" activePane="bottomLeft" state="frozen"/>
      <selection activeCell="F8" sqref="F8"/>
      <selection pane="bottomLeft" activeCell="I95" sqref="I95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0" width="23.42578125" style="70" customWidth="1"/>
    <col min="11" max="11" width="12.28515625" style="55" bestFit="1" customWidth="1"/>
    <col min="12" max="12" width="12.28515625" style="55" customWidth="1"/>
    <col min="13" max="13" width="12.42578125" style="83" bestFit="1" customWidth="1"/>
    <col min="14" max="14" width="18.140625" style="79" bestFit="1" customWidth="1"/>
    <col min="15" max="16384" width="11.42578125" style="2"/>
  </cols>
  <sheetData>
    <row r="1" spans="1:14" s="8" customFormat="1" ht="24" customHeight="1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8"/>
      <c r="J1" s="239"/>
      <c r="K1" s="240" t="s">
        <v>101</v>
      </c>
      <c r="L1" s="241"/>
      <c r="M1" s="241"/>
      <c r="N1" s="242"/>
    </row>
    <row r="2" spans="1:14" s="3" customFormat="1" ht="45.75" thickBot="1" x14ac:dyDescent="0.3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12" t="s">
        <v>107</v>
      </c>
      <c r="K2" s="110" t="s">
        <v>102</v>
      </c>
      <c r="L2" s="33" t="s">
        <v>103</v>
      </c>
      <c r="M2" s="33" t="s">
        <v>104</v>
      </c>
      <c r="N2" s="74" t="s">
        <v>105</v>
      </c>
    </row>
    <row r="3" spans="1:14" ht="15.75" thickTop="1" x14ac:dyDescent="0.25">
      <c r="A3" s="13">
        <v>1</v>
      </c>
      <c r="B3" s="14">
        <v>42186</v>
      </c>
      <c r="C3" s="15">
        <v>2610</v>
      </c>
      <c r="D3" s="16" t="s">
        <v>38</v>
      </c>
      <c r="E3" s="16" t="s">
        <v>38</v>
      </c>
      <c r="F3" s="16"/>
      <c r="G3" s="17">
        <v>576400</v>
      </c>
      <c r="H3" s="17">
        <v>0</v>
      </c>
      <c r="I3" s="118">
        <f>G3-H3</f>
        <v>576400</v>
      </c>
      <c r="J3" s="119" t="s">
        <v>108</v>
      </c>
      <c r="K3" s="111"/>
      <c r="L3" s="64">
        <f>I3</f>
        <v>576400</v>
      </c>
      <c r="M3" s="80"/>
      <c r="N3" s="75"/>
    </row>
    <row r="4" spans="1:14" x14ac:dyDescent="0.25">
      <c r="A4" s="13">
        <v>2</v>
      </c>
      <c r="B4" s="14">
        <v>42186</v>
      </c>
      <c r="C4" s="15">
        <v>2611</v>
      </c>
      <c r="D4" s="16" t="s">
        <v>73</v>
      </c>
      <c r="E4" s="16" t="s">
        <v>86</v>
      </c>
      <c r="F4" s="16"/>
      <c r="G4" s="17">
        <v>117600</v>
      </c>
      <c r="H4" s="17">
        <v>0</v>
      </c>
      <c r="I4" s="118">
        <f t="shared" ref="I4:I72" si="0">G4-H4</f>
        <v>117600</v>
      </c>
      <c r="J4" s="119" t="s">
        <v>108</v>
      </c>
      <c r="K4" s="108"/>
      <c r="L4" s="51">
        <f t="shared" ref="L4:L72" si="1">I4</f>
        <v>117600</v>
      </c>
      <c r="M4" s="81"/>
      <c r="N4" s="76"/>
    </row>
    <row r="5" spans="1:14" s="7" customFormat="1" x14ac:dyDescent="0.25">
      <c r="A5" s="105">
        <v>3</v>
      </c>
      <c r="B5" s="20">
        <v>42186</v>
      </c>
      <c r="C5" s="21">
        <v>2612</v>
      </c>
      <c r="D5" s="22" t="s">
        <v>28</v>
      </c>
      <c r="E5" s="22" t="s">
        <v>28</v>
      </c>
      <c r="F5" s="22"/>
      <c r="G5" s="23">
        <v>0</v>
      </c>
      <c r="H5" s="23">
        <v>0</v>
      </c>
      <c r="I5" s="23">
        <f t="shared" si="0"/>
        <v>0</v>
      </c>
      <c r="J5" s="120" t="s">
        <v>28</v>
      </c>
      <c r="K5" s="112"/>
      <c r="L5" s="52">
        <f t="shared" si="1"/>
        <v>0</v>
      </c>
      <c r="M5" s="82" t="s">
        <v>28</v>
      </c>
      <c r="N5" s="77" t="s">
        <v>28</v>
      </c>
    </row>
    <row r="6" spans="1:14" s="7" customFormat="1" x14ac:dyDescent="0.25">
      <c r="A6" s="105">
        <v>4</v>
      </c>
      <c r="B6" s="20">
        <v>42186</v>
      </c>
      <c r="C6" s="21">
        <v>2613</v>
      </c>
      <c r="D6" s="22" t="s">
        <v>28</v>
      </c>
      <c r="E6" s="22" t="s">
        <v>28</v>
      </c>
      <c r="F6" s="22"/>
      <c r="G6" s="23">
        <v>0</v>
      </c>
      <c r="H6" s="23">
        <v>0</v>
      </c>
      <c r="I6" s="23">
        <f t="shared" si="0"/>
        <v>0</v>
      </c>
      <c r="J6" s="120" t="s">
        <v>28</v>
      </c>
      <c r="K6" s="112"/>
      <c r="L6" s="52">
        <f t="shared" si="1"/>
        <v>0</v>
      </c>
      <c r="M6" s="82" t="s">
        <v>28</v>
      </c>
      <c r="N6" s="77" t="s">
        <v>28</v>
      </c>
    </row>
    <row r="7" spans="1:14" s="7" customFormat="1" x14ac:dyDescent="0.25">
      <c r="A7" s="105">
        <v>5</v>
      </c>
      <c r="B7" s="20">
        <v>42188</v>
      </c>
      <c r="C7" s="21">
        <v>2614</v>
      </c>
      <c r="D7" s="22" t="s">
        <v>28</v>
      </c>
      <c r="E7" s="22" t="s">
        <v>28</v>
      </c>
      <c r="F7" s="22"/>
      <c r="G7" s="23">
        <v>0</v>
      </c>
      <c r="H7" s="23">
        <v>0</v>
      </c>
      <c r="I7" s="23">
        <f t="shared" si="0"/>
        <v>0</v>
      </c>
      <c r="J7" s="120" t="s">
        <v>28</v>
      </c>
      <c r="K7" s="112"/>
      <c r="L7" s="52">
        <f t="shared" si="1"/>
        <v>0</v>
      </c>
      <c r="M7" s="82" t="s">
        <v>28</v>
      </c>
      <c r="N7" s="77" t="s">
        <v>28</v>
      </c>
    </row>
    <row r="8" spans="1:14" x14ac:dyDescent="0.25">
      <c r="A8" s="13">
        <v>6</v>
      </c>
      <c r="B8" s="14">
        <v>42188</v>
      </c>
      <c r="C8" s="15">
        <v>2615</v>
      </c>
      <c r="D8" s="16" t="s">
        <v>19</v>
      </c>
      <c r="E8" s="16" t="s">
        <v>20</v>
      </c>
      <c r="F8" s="71" t="s">
        <v>110</v>
      </c>
      <c r="G8" s="17">
        <v>221670</v>
      </c>
      <c r="H8" s="17">
        <v>14130</v>
      </c>
      <c r="I8" s="118">
        <f t="shared" si="0"/>
        <v>207540</v>
      </c>
      <c r="J8" s="121" t="s">
        <v>108</v>
      </c>
      <c r="K8" s="113">
        <v>42226</v>
      </c>
      <c r="L8" s="66">
        <f>I8</f>
        <v>207540</v>
      </c>
      <c r="M8" s="9" t="s">
        <v>106</v>
      </c>
      <c r="N8" s="78" t="s">
        <v>106</v>
      </c>
    </row>
    <row r="9" spans="1:14" x14ac:dyDescent="0.25">
      <c r="A9" s="13">
        <v>7</v>
      </c>
      <c r="B9" s="14">
        <v>42188</v>
      </c>
      <c r="C9" s="15">
        <v>2616</v>
      </c>
      <c r="D9" s="16" t="s">
        <v>74</v>
      </c>
      <c r="E9" s="16" t="s">
        <v>35</v>
      </c>
      <c r="F9" s="71" t="s">
        <v>109</v>
      </c>
      <c r="G9" s="17">
        <v>159600</v>
      </c>
      <c r="H9" s="17">
        <v>0</v>
      </c>
      <c r="I9" s="118">
        <f t="shared" si="0"/>
        <v>159600</v>
      </c>
      <c r="J9" s="119" t="s">
        <v>108</v>
      </c>
      <c r="K9" s="113">
        <v>42209</v>
      </c>
      <c r="L9" s="66">
        <v>159600</v>
      </c>
      <c r="M9" s="9" t="s">
        <v>106</v>
      </c>
      <c r="N9" s="78" t="s">
        <v>106</v>
      </c>
    </row>
    <row r="10" spans="1:14" x14ac:dyDescent="0.25">
      <c r="A10" s="13">
        <v>8</v>
      </c>
      <c r="B10" s="14">
        <v>42188</v>
      </c>
      <c r="C10" s="15">
        <v>2617</v>
      </c>
      <c r="D10" s="16" t="s">
        <v>71</v>
      </c>
      <c r="E10" s="16" t="s">
        <v>35</v>
      </c>
      <c r="F10" s="71" t="s">
        <v>109</v>
      </c>
      <c r="G10" s="17">
        <v>157300</v>
      </c>
      <c r="H10" s="17">
        <v>0</v>
      </c>
      <c r="I10" s="118">
        <f t="shared" si="0"/>
        <v>157300</v>
      </c>
      <c r="J10" s="121" t="s">
        <v>108</v>
      </c>
      <c r="K10" s="113">
        <v>42209</v>
      </c>
      <c r="L10" s="66">
        <v>157500</v>
      </c>
      <c r="M10" s="9" t="s">
        <v>106</v>
      </c>
      <c r="N10" s="78" t="s">
        <v>106</v>
      </c>
    </row>
    <row r="11" spans="1:14" x14ac:dyDescent="0.25">
      <c r="A11" s="13">
        <v>9</v>
      </c>
      <c r="B11" s="14">
        <v>42188</v>
      </c>
      <c r="C11" s="15">
        <v>2618</v>
      </c>
      <c r="D11" s="16" t="s">
        <v>10</v>
      </c>
      <c r="E11" s="16" t="s">
        <v>80</v>
      </c>
      <c r="F11" s="16"/>
      <c r="G11" s="17">
        <v>127200</v>
      </c>
      <c r="H11" s="17">
        <v>0</v>
      </c>
      <c r="I11" s="118">
        <f t="shared" si="0"/>
        <v>127200</v>
      </c>
      <c r="J11" s="119" t="s">
        <v>108</v>
      </c>
      <c r="K11" s="108"/>
      <c r="L11" s="51">
        <f t="shared" si="1"/>
        <v>127200</v>
      </c>
      <c r="M11" s="81"/>
      <c r="N11" s="76"/>
    </row>
    <row r="12" spans="1:14" x14ac:dyDescent="0.25">
      <c r="A12" s="13">
        <v>10</v>
      </c>
      <c r="B12" s="14">
        <v>42188</v>
      </c>
      <c r="C12" s="15">
        <v>2619</v>
      </c>
      <c r="D12" s="16" t="s">
        <v>21</v>
      </c>
      <c r="E12" s="16" t="s">
        <v>21</v>
      </c>
      <c r="F12" s="16"/>
      <c r="G12" s="17">
        <v>79200</v>
      </c>
      <c r="H12" s="17">
        <v>0</v>
      </c>
      <c r="I12" s="118">
        <f t="shared" si="0"/>
        <v>79200</v>
      </c>
      <c r="J12" s="119" t="s">
        <v>108</v>
      </c>
      <c r="K12" s="108"/>
      <c r="L12" s="51">
        <f t="shared" si="1"/>
        <v>79200</v>
      </c>
      <c r="M12" s="81"/>
      <c r="N12" s="76"/>
    </row>
    <row r="13" spans="1:14" s="7" customFormat="1" x14ac:dyDescent="0.25">
      <c r="A13" s="19">
        <v>11</v>
      </c>
      <c r="B13" s="20">
        <v>42188</v>
      </c>
      <c r="C13" s="21">
        <v>2620</v>
      </c>
      <c r="D13" s="22" t="s">
        <v>28</v>
      </c>
      <c r="E13" s="22" t="s">
        <v>28</v>
      </c>
      <c r="F13" s="22"/>
      <c r="G13" s="23">
        <v>0</v>
      </c>
      <c r="H13" s="23">
        <v>0</v>
      </c>
      <c r="I13" s="23">
        <f>G13-H13</f>
        <v>0</v>
      </c>
      <c r="J13" s="120" t="s">
        <v>28</v>
      </c>
      <c r="K13" s="112"/>
      <c r="L13" s="52">
        <f t="shared" si="1"/>
        <v>0</v>
      </c>
      <c r="M13" s="82" t="s">
        <v>28</v>
      </c>
      <c r="N13" s="77" t="s">
        <v>28</v>
      </c>
    </row>
    <row r="14" spans="1:14" x14ac:dyDescent="0.25">
      <c r="A14" s="13">
        <v>12</v>
      </c>
      <c r="B14" s="14">
        <v>42188</v>
      </c>
      <c r="C14" s="15">
        <v>2621</v>
      </c>
      <c r="D14" s="16" t="s">
        <v>46</v>
      </c>
      <c r="E14" s="16" t="s">
        <v>47</v>
      </c>
      <c r="F14" s="16"/>
      <c r="G14" s="17">
        <v>261900</v>
      </c>
      <c r="H14" s="17">
        <v>0</v>
      </c>
      <c r="I14" s="118">
        <f t="shared" si="0"/>
        <v>261900</v>
      </c>
      <c r="J14" s="119" t="s">
        <v>108</v>
      </c>
      <c r="K14" s="108"/>
      <c r="L14" s="51">
        <f t="shared" si="1"/>
        <v>261900</v>
      </c>
      <c r="M14" s="81"/>
      <c r="N14" s="76"/>
    </row>
    <row r="15" spans="1:14" x14ac:dyDescent="0.25">
      <c r="A15" s="13">
        <v>13</v>
      </c>
      <c r="B15" s="14">
        <v>42188</v>
      </c>
      <c r="C15" s="15">
        <v>2751</v>
      </c>
      <c r="D15" s="16" t="s">
        <v>26</v>
      </c>
      <c r="E15" s="16" t="s">
        <v>27</v>
      </c>
      <c r="F15" s="16"/>
      <c r="G15" s="17">
        <v>204900</v>
      </c>
      <c r="H15" s="17">
        <v>4000</v>
      </c>
      <c r="I15" s="118">
        <f t="shared" si="0"/>
        <v>200900</v>
      </c>
      <c r="J15" s="119" t="s">
        <v>108</v>
      </c>
      <c r="K15" s="108"/>
      <c r="L15" s="51">
        <f t="shared" si="1"/>
        <v>200900</v>
      </c>
      <c r="M15" s="81"/>
      <c r="N15" s="76"/>
    </row>
    <row r="16" spans="1:14" x14ac:dyDescent="0.25">
      <c r="A16" s="13">
        <v>14</v>
      </c>
      <c r="B16" s="14">
        <v>42188</v>
      </c>
      <c r="C16" s="15">
        <v>2752</v>
      </c>
      <c r="D16" s="16" t="s">
        <v>13</v>
      </c>
      <c r="E16" s="16" t="s">
        <v>92</v>
      </c>
      <c r="F16" s="16"/>
      <c r="G16" s="17">
        <v>60000</v>
      </c>
      <c r="H16" s="17">
        <v>0</v>
      </c>
      <c r="I16" s="118">
        <f t="shared" si="0"/>
        <v>60000</v>
      </c>
      <c r="J16" s="119" t="s">
        <v>108</v>
      </c>
      <c r="K16" s="108"/>
      <c r="L16" s="51">
        <f t="shared" si="1"/>
        <v>60000</v>
      </c>
      <c r="M16" s="81"/>
      <c r="N16" s="76"/>
    </row>
    <row r="17" spans="1:14" x14ac:dyDescent="0.25">
      <c r="A17" s="13">
        <v>15</v>
      </c>
      <c r="B17" s="14">
        <v>42188</v>
      </c>
      <c r="C17" s="15">
        <v>2753</v>
      </c>
      <c r="D17" s="16" t="s">
        <v>256</v>
      </c>
      <c r="E17" s="16" t="s">
        <v>93</v>
      </c>
      <c r="F17" s="16"/>
      <c r="G17" s="17">
        <v>40000</v>
      </c>
      <c r="H17" s="17">
        <v>0</v>
      </c>
      <c r="I17" s="118">
        <f t="shared" si="0"/>
        <v>40000</v>
      </c>
      <c r="J17" s="119" t="s">
        <v>108</v>
      </c>
      <c r="K17" s="108"/>
      <c r="L17" s="51">
        <f t="shared" si="1"/>
        <v>40000</v>
      </c>
      <c r="M17" s="81"/>
      <c r="N17" s="76"/>
    </row>
    <row r="18" spans="1:14" x14ac:dyDescent="0.25">
      <c r="A18" s="13">
        <v>16</v>
      </c>
      <c r="B18" s="14">
        <v>42192</v>
      </c>
      <c r="C18" s="15">
        <v>2622</v>
      </c>
      <c r="D18" s="16" t="s">
        <v>34</v>
      </c>
      <c r="E18" s="16" t="s">
        <v>35</v>
      </c>
      <c r="F18" s="71" t="s">
        <v>109</v>
      </c>
      <c r="G18" s="17">
        <v>459600</v>
      </c>
      <c r="H18" s="17">
        <v>17364</v>
      </c>
      <c r="I18" s="118">
        <f t="shared" si="0"/>
        <v>442236</v>
      </c>
      <c r="J18" s="121" t="s">
        <v>108</v>
      </c>
      <c r="K18" s="113">
        <v>42209</v>
      </c>
      <c r="L18" s="72">
        <v>442236</v>
      </c>
      <c r="M18" s="9" t="s">
        <v>106</v>
      </c>
      <c r="N18" s="78" t="s">
        <v>106</v>
      </c>
    </row>
    <row r="19" spans="1:14" x14ac:dyDescent="0.25">
      <c r="A19" s="13">
        <v>17</v>
      </c>
      <c r="B19" s="14">
        <v>42192</v>
      </c>
      <c r="C19" s="15">
        <v>2623</v>
      </c>
      <c r="D19" s="16" t="s">
        <v>39</v>
      </c>
      <c r="E19" s="16" t="s">
        <v>39</v>
      </c>
      <c r="F19" s="16"/>
      <c r="G19" s="17">
        <v>654600</v>
      </c>
      <c r="H19" s="17">
        <v>0</v>
      </c>
      <c r="I19" s="118">
        <f t="shared" si="0"/>
        <v>654600</v>
      </c>
      <c r="J19" s="119" t="s">
        <v>108</v>
      </c>
      <c r="K19" s="108"/>
      <c r="L19" s="51">
        <f t="shared" si="1"/>
        <v>654600</v>
      </c>
      <c r="M19" s="81"/>
      <c r="N19" s="76"/>
    </row>
    <row r="20" spans="1:14" x14ac:dyDescent="0.25">
      <c r="A20" s="13">
        <v>18</v>
      </c>
      <c r="B20" s="14">
        <v>42192</v>
      </c>
      <c r="C20" s="15">
        <v>2624</v>
      </c>
      <c r="D20" s="16" t="s">
        <v>56</v>
      </c>
      <c r="E20" s="16" t="s">
        <v>57</v>
      </c>
      <c r="F20" s="71" t="s">
        <v>111</v>
      </c>
      <c r="G20" s="17">
        <v>393330</v>
      </c>
      <c r="H20" s="17">
        <v>11340</v>
      </c>
      <c r="I20" s="118">
        <f t="shared" si="0"/>
        <v>381990</v>
      </c>
      <c r="J20" s="121" t="s">
        <v>108</v>
      </c>
      <c r="K20" s="113">
        <v>42248</v>
      </c>
      <c r="L20" s="72">
        <f>I20</f>
        <v>381990</v>
      </c>
      <c r="M20" s="9" t="s">
        <v>106</v>
      </c>
      <c r="N20" s="78" t="s">
        <v>106</v>
      </c>
    </row>
    <row r="21" spans="1:14" x14ac:dyDescent="0.25">
      <c r="A21" s="13">
        <v>19</v>
      </c>
      <c r="B21" s="14">
        <v>42192</v>
      </c>
      <c r="C21" s="15">
        <v>2625</v>
      </c>
      <c r="D21" s="16" t="s">
        <v>29</v>
      </c>
      <c r="E21" s="16" t="s">
        <v>57</v>
      </c>
      <c r="F21" s="71" t="s">
        <v>111</v>
      </c>
      <c r="G21" s="17">
        <v>118440</v>
      </c>
      <c r="H21" s="17">
        <v>0</v>
      </c>
      <c r="I21" s="118">
        <f t="shared" si="0"/>
        <v>118440</v>
      </c>
      <c r="J21" s="121" t="s">
        <v>108</v>
      </c>
      <c r="K21" s="113">
        <v>42226</v>
      </c>
      <c r="L21" s="66">
        <f>I21</f>
        <v>118440</v>
      </c>
      <c r="M21" s="9" t="s">
        <v>106</v>
      </c>
      <c r="N21" s="78" t="s">
        <v>106</v>
      </c>
    </row>
    <row r="22" spans="1:14" ht="30" x14ac:dyDescent="0.25">
      <c r="A22" s="13">
        <v>20</v>
      </c>
      <c r="B22" s="14">
        <v>42193</v>
      </c>
      <c r="C22" s="15">
        <v>2626</v>
      </c>
      <c r="D22" s="16" t="s">
        <v>82</v>
      </c>
      <c r="E22" s="16" t="s">
        <v>82</v>
      </c>
      <c r="F22" s="16"/>
      <c r="G22" s="17">
        <v>338400</v>
      </c>
      <c r="H22" s="17">
        <v>0</v>
      </c>
      <c r="I22" s="118">
        <f t="shared" si="0"/>
        <v>338400</v>
      </c>
      <c r="J22" s="119" t="s">
        <v>108</v>
      </c>
      <c r="K22" s="108"/>
      <c r="L22" s="51">
        <f t="shared" si="1"/>
        <v>338400</v>
      </c>
      <c r="M22" s="81"/>
      <c r="N22" s="76"/>
    </row>
    <row r="23" spans="1:14" s="7" customFormat="1" x14ac:dyDescent="0.25">
      <c r="A23" s="19">
        <v>21</v>
      </c>
      <c r="B23" s="20">
        <v>42193</v>
      </c>
      <c r="C23" s="21">
        <v>2627</v>
      </c>
      <c r="D23" s="22" t="s">
        <v>28</v>
      </c>
      <c r="E23" s="22" t="s">
        <v>28</v>
      </c>
      <c r="F23" s="22"/>
      <c r="G23" s="23">
        <v>0</v>
      </c>
      <c r="H23" s="23">
        <v>0</v>
      </c>
      <c r="I23" s="23">
        <f t="shared" si="0"/>
        <v>0</v>
      </c>
      <c r="J23" s="120" t="s">
        <v>28</v>
      </c>
      <c r="K23" s="108"/>
      <c r="L23" s="51">
        <f t="shared" si="1"/>
        <v>0</v>
      </c>
      <c r="M23" s="81"/>
      <c r="N23" s="76"/>
    </row>
    <row r="24" spans="1:14" x14ac:dyDescent="0.25">
      <c r="A24" s="13">
        <v>22</v>
      </c>
      <c r="B24" s="14">
        <v>42193</v>
      </c>
      <c r="C24" s="15">
        <v>2628</v>
      </c>
      <c r="D24" s="16" t="s">
        <v>21</v>
      </c>
      <c r="E24" s="16" t="s">
        <v>21</v>
      </c>
      <c r="F24" s="16"/>
      <c r="G24" s="17">
        <v>365400</v>
      </c>
      <c r="H24" s="72">
        <v>27788</v>
      </c>
      <c r="I24" s="118">
        <f t="shared" si="0"/>
        <v>337612</v>
      </c>
      <c r="J24" s="121" t="s">
        <v>108</v>
      </c>
      <c r="K24" s="113">
        <v>42200</v>
      </c>
      <c r="L24" s="66">
        <f>I24</f>
        <v>337612</v>
      </c>
      <c r="M24" s="9" t="s">
        <v>106</v>
      </c>
      <c r="N24" s="78" t="s">
        <v>106</v>
      </c>
    </row>
    <row r="25" spans="1:14" x14ac:dyDescent="0.25">
      <c r="A25" s="13">
        <v>23</v>
      </c>
      <c r="B25" s="14">
        <v>42194</v>
      </c>
      <c r="C25" s="15">
        <v>2629</v>
      </c>
      <c r="D25" s="16" t="s">
        <v>54</v>
      </c>
      <c r="E25" s="16" t="s">
        <v>55</v>
      </c>
      <c r="F25" s="16"/>
      <c r="G25" s="17">
        <v>112000</v>
      </c>
      <c r="H25" s="17">
        <v>0</v>
      </c>
      <c r="I25" s="118">
        <f t="shared" si="0"/>
        <v>112000</v>
      </c>
      <c r="J25" s="119" t="s">
        <v>108</v>
      </c>
      <c r="K25" s="108"/>
      <c r="L25" s="51">
        <f t="shared" si="1"/>
        <v>112000</v>
      </c>
      <c r="M25" s="81"/>
      <c r="N25" s="76"/>
    </row>
    <row r="26" spans="1:14" x14ac:dyDescent="0.25">
      <c r="A26" s="13">
        <v>24</v>
      </c>
      <c r="B26" s="14">
        <v>42194</v>
      </c>
      <c r="C26" s="15">
        <v>2630</v>
      </c>
      <c r="D26" s="16" t="s">
        <v>23</v>
      </c>
      <c r="E26" s="16" t="s">
        <v>23</v>
      </c>
      <c r="F26" s="16"/>
      <c r="G26" s="17">
        <v>418000</v>
      </c>
      <c r="H26" s="17">
        <v>0</v>
      </c>
      <c r="I26" s="118">
        <f t="shared" si="0"/>
        <v>418000</v>
      </c>
      <c r="J26" s="119" t="s">
        <v>108</v>
      </c>
      <c r="K26" s="108"/>
      <c r="L26" s="51">
        <f t="shared" si="1"/>
        <v>418000</v>
      </c>
      <c r="M26" s="81"/>
      <c r="N26" s="76"/>
    </row>
    <row r="27" spans="1:14" s="7" customFormat="1" x14ac:dyDescent="0.25">
      <c r="A27" s="19">
        <v>25</v>
      </c>
      <c r="B27" s="20">
        <v>42194</v>
      </c>
      <c r="C27" s="21">
        <v>2631</v>
      </c>
      <c r="D27" s="22" t="s">
        <v>28</v>
      </c>
      <c r="E27" s="22" t="s">
        <v>28</v>
      </c>
      <c r="F27" s="22"/>
      <c r="G27" s="23">
        <v>0</v>
      </c>
      <c r="H27" s="23">
        <v>0</v>
      </c>
      <c r="I27" s="23">
        <f t="shared" si="0"/>
        <v>0</v>
      </c>
      <c r="J27" s="120" t="s">
        <v>28</v>
      </c>
      <c r="K27" s="108"/>
      <c r="L27" s="51">
        <f t="shared" si="1"/>
        <v>0</v>
      </c>
      <c r="M27" s="81"/>
      <c r="N27" s="76"/>
    </row>
    <row r="28" spans="1:14" x14ac:dyDescent="0.25">
      <c r="A28" s="13">
        <v>26</v>
      </c>
      <c r="B28" s="14">
        <v>42194</v>
      </c>
      <c r="C28" s="15">
        <v>2632</v>
      </c>
      <c r="D28" s="16" t="s">
        <v>22</v>
      </c>
      <c r="E28" s="16" t="s">
        <v>53</v>
      </c>
      <c r="F28" s="16"/>
      <c r="G28" s="17">
        <v>701000</v>
      </c>
      <c r="H28" s="17">
        <v>0</v>
      </c>
      <c r="I28" s="118">
        <f t="shared" si="0"/>
        <v>701000</v>
      </c>
      <c r="J28" s="119" t="s">
        <v>108</v>
      </c>
      <c r="K28" s="108"/>
      <c r="L28" s="51">
        <f t="shared" si="1"/>
        <v>701000</v>
      </c>
      <c r="M28" s="81"/>
      <c r="N28" s="76"/>
    </row>
    <row r="29" spans="1:14" x14ac:dyDescent="0.25">
      <c r="A29" s="13">
        <v>27</v>
      </c>
      <c r="B29" s="14">
        <v>42195</v>
      </c>
      <c r="C29" s="15">
        <v>2754</v>
      </c>
      <c r="D29" s="16" t="s">
        <v>12</v>
      </c>
      <c r="E29" s="16" t="s">
        <v>12</v>
      </c>
      <c r="F29" s="16"/>
      <c r="G29" s="17">
        <v>110000</v>
      </c>
      <c r="H29" s="17">
        <v>0</v>
      </c>
      <c r="I29" s="118">
        <f t="shared" si="0"/>
        <v>110000</v>
      </c>
      <c r="J29" s="119" t="s">
        <v>108</v>
      </c>
      <c r="K29" s="108"/>
      <c r="L29" s="51">
        <f t="shared" si="1"/>
        <v>110000</v>
      </c>
      <c r="M29" s="81"/>
      <c r="N29" s="76"/>
    </row>
    <row r="30" spans="1:14" x14ac:dyDescent="0.25">
      <c r="A30" s="13">
        <v>28</v>
      </c>
      <c r="B30" s="14">
        <v>42195</v>
      </c>
      <c r="C30" s="15">
        <v>2633</v>
      </c>
      <c r="D30" s="16" t="s">
        <v>63</v>
      </c>
      <c r="E30" s="16" t="s">
        <v>63</v>
      </c>
      <c r="F30" s="16"/>
      <c r="G30" s="17">
        <v>87300</v>
      </c>
      <c r="H30" s="17">
        <v>0</v>
      </c>
      <c r="I30" s="118">
        <f t="shared" si="0"/>
        <v>87300</v>
      </c>
      <c r="J30" s="119" t="s">
        <v>108</v>
      </c>
      <c r="K30" s="108"/>
      <c r="L30" s="51">
        <f t="shared" si="1"/>
        <v>87300</v>
      </c>
      <c r="M30" s="81"/>
      <c r="N30" s="76"/>
    </row>
    <row r="31" spans="1:14" ht="30" x14ac:dyDescent="0.25">
      <c r="A31" s="13">
        <v>29</v>
      </c>
      <c r="B31" s="14">
        <v>42195</v>
      </c>
      <c r="C31" s="15">
        <v>2634</v>
      </c>
      <c r="D31" s="16" t="s">
        <v>77</v>
      </c>
      <c r="E31" s="16" t="s">
        <v>78</v>
      </c>
      <c r="F31" s="16"/>
      <c r="G31" s="17">
        <v>117800</v>
      </c>
      <c r="H31" s="17">
        <v>0</v>
      </c>
      <c r="I31" s="118">
        <f t="shared" si="0"/>
        <v>117800</v>
      </c>
      <c r="J31" s="119" t="s">
        <v>108</v>
      </c>
      <c r="K31" s="108"/>
      <c r="L31" s="51">
        <f t="shared" si="1"/>
        <v>117800</v>
      </c>
      <c r="M31" s="81"/>
      <c r="N31" s="76"/>
    </row>
    <row r="32" spans="1:14" x14ac:dyDescent="0.25">
      <c r="A32" s="13">
        <v>30</v>
      </c>
      <c r="B32" s="14">
        <v>42195</v>
      </c>
      <c r="C32" s="15">
        <v>2635</v>
      </c>
      <c r="D32" s="16" t="s">
        <v>10</v>
      </c>
      <c r="E32" s="16" t="s">
        <v>11</v>
      </c>
      <c r="F32" s="16"/>
      <c r="G32" s="17">
        <v>155400</v>
      </c>
      <c r="H32" s="17">
        <v>0</v>
      </c>
      <c r="I32" s="118">
        <f t="shared" si="0"/>
        <v>155400</v>
      </c>
      <c r="J32" s="119" t="s">
        <v>108</v>
      </c>
      <c r="K32" s="108"/>
      <c r="L32" s="51">
        <f t="shared" si="1"/>
        <v>155400</v>
      </c>
      <c r="M32" s="81"/>
      <c r="N32" s="76"/>
    </row>
    <row r="33" spans="1:14" ht="30" x14ac:dyDescent="0.25">
      <c r="A33" s="13">
        <v>31</v>
      </c>
      <c r="B33" s="14">
        <v>42195</v>
      </c>
      <c r="C33" s="15">
        <v>2636</v>
      </c>
      <c r="D33" s="16" t="s">
        <v>94</v>
      </c>
      <c r="E33" s="16" t="s">
        <v>94</v>
      </c>
      <c r="F33" s="16"/>
      <c r="G33" s="17">
        <v>83700</v>
      </c>
      <c r="H33" s="17">
        <v>0</v>
      </c>
      <c r="I33" s="118">
        <f t="shared" si="0"/>
        <v>83700</v>
      </c>
      <c r="J33" s="119" t="s">
        <v>108</v>
      </c>
      <c r="K33" s="108"/>
      <c r="L33" s="51">
        <f t="shared" si="1"/>
        <v>83700</v>
      </c>
      <c r="M33" s="81"/>
      <c r="N33" s="76"/>
    </row>
    <row r="34" spans="1:14" x14ac:dyDescent="0.25">
      <c r="A34" s="13">
        <v>32</v>
      </c>
      <c r="B34" s="14">
        <v>42195</v>
      </c>
      <c r="C34" s="15">
        <v>2637</v>
      </c>
      <c r="D34" s="16" t="s">
        <v>32</v>
      </c>
      <c r="E34" s="16" t="s">
        <v>33</v>
      </c>
      <c r="F34" s="16"/>
      <c r="G34" s="17">
        <v>264000</v>
      </c>
      <c r="H34" s="17">
        <v>0</v>
      </c>
      <c r="I34" s="118">
        <f t="shared" si="0"/>
        <v>264000</v>
      </c>
      <c r="J34" s="119" t="s">
        <v>108</v>
      </c>
      <c r="K34" s="108"/>
      <c r="L34" s="51">
        <f t="shared" si="1"/>
        <v>264000</v>
      </c>
      <c r="M34" s="81"/>
      <c r="N34" s="76"/>
    </row>
    <row r="35" spans="1:14" x14ac:dyDescent="0.25">
      <c r="A35" s="13">
        <v>33</v>
      </c>
      <c r="B35" s="14">
        <v>42199</v>
      </c>
      <c r="C35" s="15">
        <v>2638</v>
      </c>
      <c r="D35" s="16" t="s">
        <v>26</v>
      </c>
      <c r="E35" s="16" t="s">
        <v>27</v>
      </c>
      <c r="F35" s="16"/>
      <c r="G35" s="17">
        <v>165900</v>
      </c>
      <c r="H35" s="17">
        <v>0</v>
      </c>
      <c r="I35" s="118">
        <f t="shared" si="0"/>
        <v>165900</v>
      </c>
      <c r="J35" s="119" t="s">
        <v>108</v>
      </c>
      <c r="K35" s="108"/>
      <c r="L35" s="51">
        <f t="shared" si="1"/>
        <v>165900</v>
      </c>
      <c r="M35" s="81"/>
      <c r="N35" s="76"/>
    </row>
    <row r="36" spans="1:14" x14ac:dyDescent="0.25">
      <c r="A36" s="13">
        <v>34</v>
      </c>
      <c r="B36" s="14">
        <v>42200</v>
      </c>
      <c r="C36" s="15">
        <v>2755</v>
      </c>
      <c r="D36" s="16" t="s">
        <v>52</v>
      </c>
      <c r="E36" s="16" t="s">
        <v>51</v>
      </c>
      <c r="F36" s="71" t="s">
        <v>113</v>
      </c>
      <c r="G36" s="17">
        <v>639900</v>
      </c>
      <c r="H36" s="72">
        <v>1900</v>
      </c>
      <c r="I36" s="118">
        <f t="shared" si="0"/>
        <v>638000</v>
      </c>
      <c r="J36" s="121" t="s">
        <v>108</v>
      </c>
      <c r="K36" s="113">
        <v>42256</v>
      </c>
      <c r="L36" s="72">
        <f>I36</f>
        <v>638000</v>
      </c>
      <c r="M36" s="9" t="s">
        <v>106</v>
      </c>
      <c r="N36" s="78" t="s">
        <v>106</v>
      </c>
    </row>
    <row r="37" spans="1:14" s="7" customFormat="1" x14ac:dyDescent="0.25">
      <c r="A37" s="19">
        <v>35</v>
      </c>
      <c r="B37" s="20">
        <v>42200</v>
      </c>
      <c r="C37" s="21">
        <v>2756</v>
      </c>
      <c r="D37" s="22" t="s">
        <v>28</v>
      </c>
      <c r="E37" s="22" t="s">
        <v>28</v>
      </c>
      <c r="F37" s="22"/>
      <c r="G37" s="23">
        <v>0</v>
      </c>
      <c r="H37" s="23">
        <v>0</v>
      </c>
      <c r="I37" s="23">
        <f t="shared" si="0"/>
        <v>0</v>
      </c>
      <c r="J37" s="120" t="s">
        <v>28</v>
      </c>
      <c r="K37" s="108"/>
      <c r="L37" s="51">
        <f t="shared" si="1"/>
        <v>0</v>
      </c>
      <c r="M37" s="81"/>
      <c r="N37" s="76"/>
    </row>
    <row r="38" spans="1:14" s="7" customFormat="1" x14ac:dyDescent="0.25">
      <c r="A38" s="19">
        <v>36</v>
      </c>
      <c r="B38" s="20">
        <v>42200</v>
      </c>
      <c r="C38" s="21">
        <v>2757</v>
      </c>
      <c r="D38" s="22" t="s">
        <v>28</v>
      </c>
      <c r="E38" s="22" t="s">
        <v>28</v>
      </c>
      <c r="F38" s="22"/>
      <c r="G38" s="23">
        <v>0</v>
      </c>
      <c r="H38" s="23">
        <v>0</v>
      </c>
      <c r="I38" s="23">
        <f t="shared" si="0"/>
        <v>0</v>
      </c>
      <c r="J38" s="120" t="s">
        <v>28</v>
      </c>
      <c r="K38" s="108"/>
      <c r="L38" s="51">
        <f t="shared" si="1"/>
        <v>0</v>
      </c>
      <c r="M38" s="81"/>
      <c r="N38" s="76"/>
    </row>
    <row r="39" spans="1:14" x14ac:dyDescent="0.25">
      <c r="A39" s="13">
        <v>37</v>
      </c>
      <c r="B39" s="14">
        <v>42201</v>
      </c>
      <c r="C39" s="15">
        <v>2639</v>
      </c>
      <c r="D39" s="16" t="s">
        <v>38</v>
      </c>
      <c r="E39" s="16" t="s">
        <v>38</v>
      </c>
      <c r="F39" s="16"/>
      <c r="G39" s="17">
        <v>799800</v>
      </c>
      <c r="H39" s="17">
        <v>0</v>
      </c>
      <c r="I39" s="118">
        <f t="shared" si="0"/>
        <v>799800</v>
      </c>
      <c r="J39" s="119" t="s">
        <v>108</v>
      </c>
      <c r="K39" s="108"/>
      <c r="L39" s="51">
        <f t="shared" si="1"/>
        <v>799800</v>
      </c>
      <c r="M39" s="81"/>
      <c r="N39" s="76"/>
    </row>
    <row r="40" spans="1:14" ht="30" x14ac:dyDescent="0.25">
      <c r="A40" s="13">
        <v>38</v>
      </c>
      <c r="B40" s="14">
        <v>42201</v>
      </c>
      <c r="C40" s="15">
        <v>2640</v>
      </c>
      <c r="D40" s="16" t="s">
        <v>48</v>
      </c>
      <c r="E40" s="16" t="s">
        <v>49</v>
      </c>
      <c r="F40" s="71" t="s">
        <v>114</v>
      </c>
      <c r="G40" s="17">
        <v>229800</v>
      </c>
      <c r="H40" s="17">
        <v>0</v>
      </c>
      <c r="I40" s="118">
        <f t="shared" si="0"/>
        <v>229800</v>
      </c>
      <c r="J40" s="121" t="s">
        <v>108</v>
      </c>
      <c r="K40" s="113">
        <v>42244</v>
      </c>
      <c r="L40" s="66">
        <f t="shared" si="1"/>
        <v>229800</v>
      </c>
      <c r="M40" s="9" t="s">
        <v>106</v>
      </c>
      <c r="N40" s="78" t="s">
        <v>106</v>
      </c>
    </row>
    <row r="41" spans="1:14" ht="30" x14ac:dyDescent="0.25">
      <c r="A41" s="13">
        <v>39</v>
      </c>
      <c r="B41" s="14">
        <v>42201</v>
      </c>
      <c r="C41" s="15">
        <v>2641</v>
      </c>
      <c r="D41" s="16" t="s">
        <v>77</v>
      </c>
      <c r="E41" s="16" t="s">
        <v>78</v>
      </c>
      <c r="F41" s="16"/>
      <c r="G41" s="17">
        <v>102800</v>
      </c>
      <c r="H41" s="17">
        <v>0</v>
      </c>
      <c r="I41" s="118">
        <f t="shared" si="0"/>
        <v>102800</v>
      </c>
      <c r="J41" s="119" t="s">
        <v>108</v>
      </c>
      <c r="K41" s="108"/>
      <c r="L41" s="51">
        <f t="shared" si="1"/>
        <v>102800</v>
      </c>
      <c r="M41" s="81"/>
      <c r="N41" s="76"/>
    </row>
    <row r="42" spans="1:14" x14ac:dyDescent="0.25">
      <c r="A42" s="13">
        <v>40</v>
      </c>
      <c r="B42" s="14">
        <v>42201</v>
      </c>
      <c r="C42" s="15">
        <v>2642</v>
      </c>
      <c r="D42" s="16" t="s">
        <v>21</v>
      </c>
      <c r="E42" s="16" t="s">
        <v>21</v>
      </c>
      <c r="F42" s="16"/>
      <c r="G42" s="17">
        <v>363000</v>
      </c>
      <c r="H42" s="17">
        <v>0</v>
      </c>
      <c r="I42" s="118">
        <f t="shared" si="0"/>
        <v>363000</v>
      </c>
      <c r="J42" s="119" t="s">
        <v>108</v>
      </c>
      <c r="K42" s="108"/>
      <c r="L42" s="51">
        <f t="shared" si="1"/>
        <v>363000</v>
      </c>
      <c r="M42" s="81"/>
      <c r="N42" s="76"/>
    </row>
    <row r="43" spans="1:14" x14ac:dyDescent="0.25">
      <c r="A43" s="13">
        <v>41</v>
      </c>
      <c r="B43" s="14">
        <v>42201</v>
      </c>
      <c r="C43" s="15">
        <v>2758</v>
      </c>
      <c r="D43" s="16" t="s">
        <v>43</v>
      </c>
      <c r="E43" s="16" t="s">
        <v>43</v>
      </c>
      <c r="F43" s="16"/>
      <c r="G43" s="17">
        <v>199000</v>
      </c>
      <c r="H43" s="17">
        <v>0</v>
      </c>
      <c r="I43" s="118">
        <f t="shared" si="0"/>
        <v>199000</v>
      </c>
      <c r="J43" s="119" t="s">
        <v>108</v>
      </c>
      <c r="K43" s="108"/>
      <c r="L43" s="51">
        <f t="shared" si="1"/>
        <v>199000</v>
      </c>
      <c r="M43" s="81"/>
      <c r="N43" s="76"/>
    </row>
    <row r="44" spans="1:14" ht="30" x14ac:dyDescent="0.25">
      <c r="A44" s="13">
        <v>42</v>
      </c>
      <c r="B44" s="14">
        <v>42200</v>
      </c>
      <c r="C44" s="15">
        <v>2759</v>
      </c>
      <c r="D44" s="9" t="s">
        <v>59</v>
      </c>
      <c r="E44" s="9" t="s">
        <v>112</v>
      </c>
      <c r="F44" s="71"/>
      <c r="G44" s="72">
        <v>628800</v>
      </c>
      <c r="H44" s="72">
        <v>11400</v>
      </c>
      <c r="I44" s="72">
        <f>G44-H44</f>
        <v>617400</v>
      </c>
      <c r="J44" s="121" t="s">
        <v>108</v>
      </c>
      <c r="K44" s="113">
        <v>42244</v>
      </c>
      <c r="L44" s="66">
        <f t="shared" si="1"/>
        <v>617400</v>
      </c>
      <c r="M44" s="9" t="s">
        <v>106</v>
      </c>
      <c r="N44" s="78" t="s">
        <v>106</v>
      </c>
    </row>
    <row r="45" spans="1:14" x14ac:dyDescent="0.25">
      <c r="A45" s="13">
        <v>43</v>
      </c>
      <c r="B45" s="14">
        <v>42201</v>
      </c>
      <c r="C45" s="15">
        <v>2760</v>
      </c>
      <c r="D45" s="16" t="s">
        <v>22</v>
      </c>
      <c r="E45" s="16" t="s">
        <v>53</v>
      </c>
      <c r="F45" s="16"/>
      <c r="G45" s="17">
        <v>124200</v>
      </c>
      <c r="H45" s="17">
        <v>0</v>
      </c>
      <c r="I45" s="118">
        <f t="shared" si="0"/>
        <v>124200</v>
      </c>
      <c r="J45" s="119" t="s">
        <v>108</v>
      </c>
      <c r="K45" s="108"/>
      <c r="L45" s="51">
        <f t="shared" si="1"/>
        <v>124200</v>
      </c>
      <c r="M45" s="81"/>
      <c r="N45" s="76"/>
    </row>
    <row r="46" spans="1:14" x14ac:dyDescent="0.25">
      <c r="A46" s="13">
        <v>44</v>
      </c>
      <c r="B46" s="14">
        <v>42202</v>
      </c>
      <c r="C46" s="15">
        <v>2644</v>
      </c>
      <c r="D46" s="16" t="s">
        <v>19</v>
      </c>
      <c r="E46" s="16" t="s">
        <v>20</v>
      </c>
      <c r="F46" s="71" t="s">
        <v>110</v>
      </c>
      <c r="G46" s="17">
        <v>875250</v>
      </c>
      <c r="H46" s="17">
        <v>0</v>
      </c>
      <c r="I46" s="118">
        <f t="shared" si="0"/>
        <v>875250</v>
      </c>
      <c r="J46" s="121" t="s">
        <v>108</v>
      </c>
      <c r="K46" s="113">
        <v>42226</v>
      </c>
      <c r="L46" s="66">
        <f t="shared" si="1"/>
        <v>875250</v>
      </c>
      <c r="M46" s="9" t="s">
        <v>106</v>
      </c>
      <c r="N46" s="78" t="s">
        <v>106</v>
      </c>
    </row>
    <row r="47" spans="1:14" ht="30" x14ac:dyDescent="0.25">
      <c r="A47" s="13">
        <v>45</v>
      </c>
      <c r="B47" s="14">
        <v>42202</v>
      </c>
      <c r="C47" s="15">
        <v>2645</v>
      </c>
      <c r="D47" s="16" t="s">
        <v>50</v>
      </c>
      <c r="E47" s="16" t="s">
        <v>49</v>
      </c>
      <c r="F47" s="71" t="s">
        <v>115</v>
      </c>
      <c r="G47" s="17">
        <v>768900</v>
      </c>
      <c r="H47" s="72">
        <v>74513</v>
      </c>
      <c r="I47" s="118">
        <f t="shared" si="0"/>
        <v>694387</v>
      </c>
      <c r="J47" s="121" t="s">
        <v>108</v>
      </c>
      <c r="K47" s="113">
        <v>42244</v>
      </c>
      <c r="L47" s="66">
        <f t="shared" si="1"/>
        <v>694387</v>
      </c>
      <c r="M47" s="9" t="s">
        <v>106</v>
      </c>
      <c r="N47" s="78" t="s">
        <v>106</v>
      </c>
    </row>
    <row r="48" spans="1:14" x14ac:dyDescent="0.25">
      <c r="A48" s="13">
        <v>46</v>
      </c>
      <c r="B48" s="14">
        <v>42202</v>
      </c>
      <c r="C48" s="15">
        <v>2646</v>
      </c>
      <c r="D48" s="16" t="s">
        <v>25</v>
      </c>
      <c r="E48" s="16" t="s">
        <v>45</v>
      </c>
      <c r="F48" s="16"/>
      <c r="G48" s="17">
        <v>65000</v>
      </c>
      <c r="H48" s="17">
        <v>0</v>
      </c>
      <c r="I48" s="118">
        <f t="shared" si="0"/>
        <v>65000</v>
      </c>
      <c r="J48" s="119" t="s">
        <v>108</v>
      </c>
      <c r="K48" s="108"/>
      <c r="L48" s="51">
        <f t="shared" si="1"/>
        <v>65000</v>
      </c>
      <c r="M48" s="81"/>
      <c r="N48" s="76"/>
    </row>
    <row r="49" spans="1:14" x14ac:dyDescent="0.25">
      <c r="A49" s="13">
        <v>47</v>
      </c>
      <c r="B49" s="14">
        <v>42202</v>
      </c>
      <c r="C49" s="15">
        <v>2761</v>
      </c>
      <c r="D49" s="16" t="s">
        <v>10</v>
      </c>
      <c r="E49" s="16" t="s">
        <v>80</v>
      </c>
      <c r="F49" s="16"/>
      <c r="G49" s="17">
        <v>169500</v>
      </c>
      <c r="H49" s="17">
        <v>0</v>
      </c>
      <c r="I49" s="118">
        <f t="shared" si="0"/>
        <v>169500</v>
      </c>
      <c r="J49" s="119" t="s">
        <v>108</v>
      </c>
      <c r="K49" s="108"/>
      <c r="L49" s="51">
        <f t="shared" si="1"/>
        <v>169500</v>
      </c>
      <c r="M49" s="81"/>
      <c r="N49" s="76"/>
    </row>
    <row r="50" spans="1:14" x14ac:dyDescent="0.25">
      <c r="A50" s="13">
        <v>48</v>
      </c>
      <c r="B50" s="14">
        <v>42202</v>
      </c>
      <c r="C50" s="15">
        <v>2762</v>
      </c>
      <c r="D50" s="16" t="s">
        <v>13</v>
      </c>
      <c r="E50" s="16" t="s">
        <v>92</v>
      </c>
      <c r="F50" s="16"/>
      <c r="G50" s="17">
        <v>60000</v>
      </c>
      <c r="H50" s="17">
        <v>0</v>
      </c>
      <c r="I50" s="118">
        <f t="shared" si="0"/>
        <v>60000</v>
      </c>
      <c r="J50" s="119" t="s">
        <v>108</v>
      </c>
      <c r="K50" s="108"/>
      <c r="L50" s="51">
        <f t="shared" si="1"/>
        <v>60000</v>
      </c>
      <c r="M50" s="81"/>
      <c r="N50" s="76"/>
    </row>
    <row r="51" spans="1:14" x14ac:dyDescent="0.25">
      <c r="A51" s="13">
        <v>49</v>
      </c>
      <c r="B51" s="14">
        <v>42206</v>
      </c>
      <c r="C51" s="15">
        <v>2763</v>
      </c>
      <c r="D51" s="16" t="s">
        <v>29</v>
      </c>
      <c r="E51" s="16" t="s">
        <v>57</v>
      </c>
      <c r="F51" s="71" t="s">
        <v>111</v>
      </c>
      <c r="G51" s="17">
        <v>74880</v>
      </c>
      <c r="H51" s="17">
        <v>0</v>
      </c>
      <c r="I51" s="118">
        <f t="shared" si="0"/>
        <v>74880</v>
      </c>
      <c r="J51" s="121" t="s">
        <v>108</v>
      </c>
      <c r="K51" s="113">
        <v>42248</v>
      </c>
      <c r="L51" s="72">
        <f t="shared" si="1"/>
        <v>74880</v>
      </c>
      <c r="M51" s="9" t="s">
        <v>106</v>
      </c>
      <c r="N51" s="78" t="s">
        <v>106</v>
      </c>
    </row>
    <row r="52" spans="1:14" x14ac:dyDescent="0.25">
      <c r="A52" s="13">
        <v>50</v>
      </c>
      <c r="B52" s="14">
        <v>42206</v>
      </c>
      <c r="C52" s="15">
        <v>2764</v>
      </c>
      <c r="D52" s="16" t="s">
        <v>58</v>
      </c>
      <c r="E52" s="16" t="s">
        <v>57</v>
      </c>
      <c r="F52" s="71" t="s">
        <v>111</v>
      </c>
      <c r="G52" s="17">
        <v>69760</v>
      </c>
      <c r="H52" s="17">
        <v>0</v>
      </c>
      <c r="I52" s="118">
        <f t="shared" si="0"/>
        <v>69760</v>
      </c>
      <c r="J52" s="121" t="s">
        <v>108</v>
      </c>
      <c r="K52" s="113">
        <v>42248</v>
      </c>
      <c r="L52" s="72">
        <f t="shared" si="1"/>
        <v>69760</v>
      </c>
      <c r="M52" s="9" t="s">
        <v>106</v>
      </c>
      <c r="N52" s="78" t="s">
        <v>106</v>
      </c>
    </row>
    <row r="53" spans="1:14" x14ac:dyDescent="0.25">
      <c r="A53" s="13">
        <v>51</v>
      </c>
      <c r="B53" s="14">
        <v>42206</v>
      </c>
      <c r="C53" s="15">
        <v>2765</v>
      </c>
      <c r="D53" s="16" t="s">
        <v>10</v>
      </c>
      <c r="E53" s="16" t="s">
        <v>11</v>
      </c>
      <c r="F53" s="16"/>
      <c r="G53" s="17">
        <v>144400</v>
      </c>
      <c r="H53" s="17">
        <v>0</v>
      </c>
      <c r="I53" s="118">
        <f t="shared" si="0"/>
        <v>144400</v>
      </c>
      <c r="J53" s="119" t="s">
        <v>108</v>
      </c>
      <c r="K53" s="108"/>
      <c r="L53" s="51">
        <f t="shared" si="1"/>
        <v>144400</v>
      </c>
      <c r="M53" s="81"/>
      <c r="N53" s="76"/>
    </row>
    <row r="54" spans="1:14" x14ac:dyDescent="0.25">
      <c r="A54" s="13">
        <v>52</v>
      </c>
      <c r="B54" s="14">
        <v>42207</v>
      </c>
      <c r="C54" s="15">
        <v>2766</v>
      </c>
      <c r="D54" s="16" t="s">
        <v>12</v>
      </c>
      <c r="E54" s="16" t="s">
        <v>12</v>
      </c>
      <c r="F54" s="16"/>
      <c r="G54" s="17">
        <v>110000</v>
      </c>
      <c r="H54" s="17">
        <v>0</v>
      </c>
      <c r="I54" s="118">
        <f t="shared" si="0"/>
        <v>110000</v>
      </c>
      <c r="J54" s="119" t="s">
        <v>108</v>
      </c>
      <c r="K54" s="108"/>
      <c r="L54" s="51">
        <f t="shared" si="1"/>
        <v>110000</v>
      </c>
      <c r="M54" s="81"/>
      <c r="N54" s="76"/>
    </row>
    <row r="55" spans="1:14" x14ac:dyDescent="0.25">
      <c r="A55" s="13">
        <v>53</v>
      </c>
      <c r="B55" s="14">
        <v>42208</v>
      </c>
      <c r="C55" s="15">
        <v>2802</v>
      </c>
      <c r="D55" s="16" t="s">
        <v>26</v>
      </c>
      <c r="E55" s="16" t="s">
        <v>27</v>
      </c>
      <c r="F55" s="16"/>
      <c r="G55" s="17">
        <v>215800</v>
      </c>
      <c r="H55" s="17">
        <v>0</v>
      </c>
      <c r="I55" s="118">
        <f t="shared" si="0"/>
        <v>215800</v>
      </c>
      <c r="J55" s="119" t="s">
        <v>108</v>
      </c>
      <c r="K55" s="108"/>
      <c r="L55" s="51">
        <f t="shared" si="1"/>
        <v>215800</v>
      </c>
      <c r="M55" s="81"/>
      <c r="N55" s="76"/>
    </row>
    <row r="56" spans="1:14" x14ac:dyDescent="0.25">
      <c r="A56" s="13">
        <v>54</v>
      </c>
      <c r="B56" s="14">
        <v>42209</v>
      </c>
      <c r="C56" s="15">
        <v>2767</v>
      </c>
      <c r="D56" s="16" t="s">
        <v>37</v>
      </c>
      <c r="E56" s="16" t="s">
        <v>37</v>
      </c>
      <c r="F56" s="16"/>
      <c r="G56" s="17">
        <v>434400</v>
      </c>
      <c r="H56" s="17">
        <v>0</v>
      </c>
      <c r="I56" s="118">
        <f t="shared" si="0"/>
        <v>434400</v>
      </c>
      <c r="J56" s="119" t="s">
        <v>108</v>
      </c>
      <c r="K56" s="108"/>
      <c r="L56" s="51">
        <f t="shared" si="1"/>
        <v>434400</v>
      </c>
      <c r="M56" s="81"/>
      <c r="N56" s="76"/>
    </row>
    <row r="57" spans="1:14" x14ac:dyDescent="0.25">
      <c r="A57" s="13">
        <v>55</v>
      </c>
      <c r="B57" s="14">
        <v>42208</v>
      </c>
      <c r="C57" s="15">
        <v>2769</v>
      </c>
      <c r="D57" s="16" t="s">
        <v>21</v>
      </c>
      <c r="E57" s="16" t="s">
        <v>21</v>
      </c>
      <c r="F57" s="16"/>
      <c r="G57" s="72">
        <v>269700</v>
      </c>
      <c r="H57" s="72">
        <v>0</v>
      </c>
      <c r="I57" s="72">
        <f>G57-H57</f>
        <v>269700</v>
      </c>
      <c r="J57" s="121" t="s">
        <v>108</v>
      </c>
      <c r="K57" s="113">
        <v>42221</v>
      </c>
      <c r="L57" s="72">
        <v>51750</v>
      </c>
      <c r="M57" s="9" t="s">
        <v>106</v>
      </c>
      <c r="N57" s="78" t="s">
        <v>106</v>
      </c>
    </row>
    <row r="58" spans="1:14" s="87" customFormat="1" ht="30" x14ac:dyDescent="0.25">
      <c r="A58" s="13">
        <v>56</v>
      </c>
      <c r="B58" s="84">
        <v>42208</v>
      </c>
      <c r="C58" s="85">
        <v>2768</v>
      </c>
      <c r="D58" s="9" t="s">
        <v>46</v>
      </c>
      <c r="E58" s="9" t="s">
        <v>116</v>
      </c>
      <c r="F58" s="71" t="s">
        <v>117</v>
      </c>
      <c r="G58" s="72">
        <v>366800</v>
      </c>
      <c r="H58" s="72">
        <v>800</v>
      </c>
      <c r="I58" s="72">
        <f>G58-H58</f>
        <v>366000</v>
      </c>
      <c r="J58" s="121" t="s">
        <v>108</v>
      </c>
      <c r="K58" s="113">
        <v>42230</v>
      </c>
      <c r="L58" s="66">
        <v>366000</v>
      </c>
      <c r="M58" s="67" t="s">
        <v>118</v>
      </c>
      <c r="N58" s="68" t="s">
        <v>119</v>
      </c>
    </row>
    <row r="59" spans="1:14" x14ac:dyDescent="0.25">
      <c r="A59" s="13">
        <v>57</v>
      </c>
      <c r="B59" s="14">
        <v>42209</v>
      </c>
      <c r="C59" s="15">
        <v>2770</v>
      </c>
      <c r="D59" s="16" t="s">
        <v>36</v>
      </c>
      <c r="E59" s="16" t="s">
        <v>36</v>
      </c>
      <c r="F59" s="16"/>
      <c r="G59" s="17">
        <v>385200</v>
      </c>
      <c r="H59" s="17">
        <v>0</v>
      </c>
      <c r="I59" s="118">
        <f t="shared" si="0"/>
        <v>385200</v>
      </c>
      <c r="J59" s="119" t="s">
        <v>108</v>
      </c>
      <c r="K59" s="108"/>
      <c r="L59" s="51">
        <f t="shared" si="1"/>
        <v>385200</v>
      </c>
      <c r="M59" s="81"/>
      <c r="N59" s="76"/>
    </row>
    <row r="60" spans="1:14" x14ac:dyDescent="0.25">
      <c r="A60" s="13">
        <v>58</v>
      </c>
      <c r="B60" s="14">
        <v>42209</v>
      </c>
      <c r="C60" s="15">
        <v>2771</v>
      </c>
      <c r="D60" s="16" t="s">
        <v>61</v>
      </c>
      <c r="E60" s="16" t="s">
        <v>57</v>
      </c>
      <c r="F60" s="71" t="s">
        <v>110</v>
      </c>
      <c r="G60" s="72">
        <v>440400</v>
      </c>
      <c r="H60" s="72">
        <v>79320</v>
      </c>
      <c r="I60" s="72">
        <f t="shared" si="0"/>
        <v>361080</v>
      </c>
      <c r="J60" s="121" t="s">
        <v>108</v>
      </c>
      <c r="K60" s="113">
        <v>42248</v>
      </c>
      <c r="L60" s="72">
        <f>I60</f>
        <v>361080</v>
      </c>
      <c r="M60" s="67" t="s">
        <v>106</v>
      </c>
      <c r="N60" s="68" t="s">
        <v>106</v>
      </c>
    </row>
    <row r="61" spans="1:14" s="7" customFormat="1" x14ac:dyDescent="0.25">
      <c r="A61" s="19">
        <v>59</v>
      </c>
      <c r="B61" s="20">
        <v>42209</v>
      </c>
      <c r="C61" s="21">
        <v>2772</v>
      </c>
      <c r="D61" s="22" t="s">
        <v>28</v>
      </c>
      <c r="E61" s="22" t="s">
        <v>28</v>
      </c>
      <c r="F61" s="22"/>
      <c r="G61" s="23">
        <v>0</v>
      </c>
      <c r="H61" s="23">
        <v>0</v>
      </c>
      <c r="I61" s="23">
        <f t="shared" si="0"/>
        <v>0</v>
      </c>
      <c r="J61" s="120" t="s">
        <v>28</v>
      </c>
      <c r="K61" s="108"/>
      <c r="L61" s="51">
        <f t="shared" si="1"/>
        <v>0</v>
      </c>
      <c r="M61" s="81"/>
      <c r="N61" s="76"/>
    </row>
    <row r="62" spans="1:14" x14ac:dyDescent="0.25">
      <c r="A62" s="13">
        <v>60</v>
      </c>
      <c r="B62" s="14">
        <v>42209</v>
      </c>
      <c r="C62" s="15">
        <v>2773</v>
      </c>
      <c r="D62" s="16" t="s">
        <v>39</v>
      </c>
      <c r="E62" s="16" t="s">
        <v>39</v>
      </c>
      <c r="F62" s="16"/>
      <c r="G62" s="17">
        <v>662200</v>
      </c>
      <c r="H62" s="17">
        <v>0</v>
      </c>
      <c r="I62" s="118">
        <f t="shared" si="0"/>
        <v>662200</v>
      </c>
      <c r="J62" s="119" t="s">
        <v>108</v>
      </c>
      <c r="K62" s="108"/>
      <c r="L62" s="51">
        <f t="shared" si="1"/>
        <v>662200</v>
      </c>
      <c r="M62" s="81"/>
      <c r="N62" s="76"/>
    </row>
    <row r="63" spans="1:14" x14ac:dyDescent="0.25">
      <c r="A63" s="13">
        <v>61</v>
      </c>
      <c r="B63" s="14">
        <v>42209</v>
      </c>
      <c r="C63" s="15">
        <v>2777</v>
      </c>
      <c r="D63" s="16" t="s">
        <v>40</v>
      </c>
      <c r="E63" s="16" t="s">
        <v>40</v>
      </c>
      <c r="F63" s="16"/>
      <c r="G63" s="17">
        <v>122100</v>
      </c>
      <c r="H63" s="17">
        <v>0</v>
      </c>
      <c r="I63" s="118">
        <f t="shared" si="0"/>
        <v>122100</v>
      </c>
      <c r="J63" s="119" t="s">
        <v>108</v>
      </c>
      <c r="K63" s="108"/>
      <c r="L63" s="51">
        <f t="shared" si="1"/>
        <v>122100</v>
      </c>
      <c r="M63" s="81"/>
      <c r="N63" s="76"/>
    </row>
    <row r="64" spans="1:14" x14ac:dyDescent="0.25">
      <c r="A64" s="13">
        <v>62</v>
      </c>
      <c r="B64" s="14">
        <v>42209</v>
      </c>
      <c r="C64" s="15">
        <v>2803</v>
      </c>
      <c r="D64" s="16" t="s">
        <v>10</v>
      </c>
      <c r="E64" s="16" t="s">
        <v>11</v>
      </c>
      <c r="F64" s="16"/>
      <c r="G64" s="17">
        <v>159000</v>
      </c>
      <c r="H64" s="17">
        <v>0</v>
      </c>
      <c r="I64" s="118">
        <f t="shared" si="0"/>
        <v>159000</v>
      </c>
      <c r="J64" s="119" t="s">
        <v>108</v>
      </c>
      <c r="K64" s="108"/>
      <c r="L64" s="51">
        <f t="shared" si="1"/>
        <v>159000</v>
      </c>
      <c r="M64" s="81"/>
      <c r="N64" s="76"/>
    </row>
    <row r="65" spans="1:14" x14ac:dyDescent="0.25">
      <c r="A65" s="13">
        <v>63</v>
      </c>
      <c r="B65" s="14">
        <v>42209</v>
      </c>
      <c r="C65" s="15">
        <v>2851</v>
      </c>
      <c r="D65" s="9" t="s">
        <v>23</v>
      </c>
      <c r="E65" s="9" t="s">
        <v>23</v>
      </c>
      <c r="F65" s="71"/>
      <c r="G65" s="72">
        <v>529000</v>
      </c>
      <c r="H65" s="72">
        <v>9000</v>
      </c>
      <c r="I65" s="72">
        <f t="shared" si="0"/>
        <v>520000</v>
      </c>
      <c r="J65" s="121" t="s">
        <v>108</v>
      </c>
      <c r="K65" s="113">
        <v>42226</v>
      </c>
      <c r="L65" s="66">
        <v>520000</v>
      </c>
      <c r="M65" s="67" t="s">
        <v>118</v>
      </c>
      <c r="N65" s="68" t="s">
        <v>120</v>
      </c>
    </row>
    <row r="66" spans="1:14" ht="30" x14ac:dyDescent="0.25">
      <c r="A66" s="13">
        <v>64</v>
      </c>
      <c r="B66" s="14">
        <v>42209</v>
      </c>
      <c r="C66" s="15">
        <v>2852</v>
      </c>
      <c r="D66" s="16" t="s">
        <v>94</v>
      </c>
      <c r="E66" s="16" t="s">
        <v>94</v>
      </c>
      <c r="F66" s="16"/>
      <c r="G66" s="17">
        <v>127200</v>
      </c>
      <c r="H66" s="17">
        <v>0</v>
      </c>
      <c r="I66" s="118">
        <f t="shared" si="0"/>
        <v>127200</v>
      </c>
      <c r="J66" s="119" t="s">
        <v>108</v>
      </c>
      <c r="K66" s="108"/>
      <c r="L66" s="51"/>
      <c r="M66" s="81"/>
      <c r="N66" s="76"/>
    </row>
    <row r="67" spans="1:14" ht="30" x14ac:dyDescent="0.25">
      <c r="A67" s="13">
        <v>65</v>
      </c>
      <c r="B67" s="14">
        <v>42209</v>
      </c>
      <c r="C67" s="15">
        <v>2853</v>
      </c>
      <c r="D67" s="16" t="s">
        <v>82</v>
      </c>
      <c r="E67" s="16" t="s">
        <v>87</v>
      </c>
      <c r="F67" s="16"/>
      <c r="G67" s="17">
        <v>193800</v>
      </c>
      <c r="H67" s="17">
        <v>0</v>
      </c>
      <c r="I67" s="118">
        <f t="shared" si="0"/>
        <v>193800</v>
      </c>
      <c r="J67" s="119" t="s">
        <v>108</v>
      </c>
      <c r="K67" s="108"/>
      <c r="L67" s="51"/>
      <c r="M67" s="81"/>
      <c r="N67" s="76"/>
    </row>
    <row r="68" spans="1:14" x14ac:dyDescent="0.25">
      <c r="A68" s="13">
        <v>66</v>
      </c>
      <c r="B68" s="14">
        <v>42213</v>
      </c>
      <c r="C68" s="15">
        <v>2647</v>
      </c>
      <c r="D68" s="16" t="s">
        <v>73</v>
      </c>
      <c r="E68" s="16" t="s">
        <v>86</v>
      </c>
      <c r="F68" s="16"/>
      <c r="G68" s="17">
        <v>85500</v>
      </c>
      <c r="H68" s="17">
        <v>0</v>
      </c>
      <c r="I68" s="118">
        <f t="shared" si="0"/>
        <v>85500</v>
      </c>
      <c r="J68" s="121" t="s">
        <v>108</v>
      </c>
      <c r="K68" s="113">
        <v>42236</v>
      </c>
      <c r="L68" s="66">
        <v>85500</v>
      </c>
      <c r="M68" s="67" t="s">
        <v>118</v>
      </c>
      <c r="N68" s="68" t="s">
        <v>121</v>
      </c>
    </row>
    <row r="69" spans="1:14" ht="30" x14ac:dyDescent="0.25">
      <c r="A69" s="13">
        <v>67</v>
      </c>
      <c r="B69" s="14">
        <v>42213</v>
      </c>
      <c r="C69" s="15">
        <v>2648</v>
      </c>
      <c r="D69" s="16" t="s">
        <v>94</v>
      </c>
      <c r="E69" s="16" t="s">
        <v>94</v>
      </c>
      <c r="F69" s="16"/>
      <c r="G69" s="17">
        <v>139200</v>
      </c>
      <c r="H69" s="17">
        <v>0</v>
      </c>
      <c r="I69" s="118">
        <f t="shared" si="0"/>
        <v>139200</v>
      </c>
      <c r="J69" s="119" t="s">
        <v>108</v>
      </c>
      <c r="K69" s="108"/>
      <c r="L69" s="51">
        <f t="shared" si="1"/>
        <v>139200</v>
      </c>
      <c r="M69" s="81"/>
      <c r="N69" s="76"/>
    </row>
    <row r="70" spans="1:14" x14ac:dyDescent="0.25">
      <c r="A70" s="13">
        <v>68</v>
      </c>
      <c r="B70" s="14">
        <v>42213</v>
      </c>
      <c r="C70" s="15">
        <v>2649</v>
      </c>
      <c r="D70" s="16" t="s">
        <v>70</v>
      </c>
      <c r="E70" s="16" t="s">
        <v>70</v>
      </c>
      <c r="F70" s="16"/>
      <c r="G70" s="17">
        <v>72600</v>
      </c>
      <c r="H70" s="17">
        <v>0</v>
      </c>
      <c r="I70" s="118">
        <f t="shared" si="0"/>
        <v>72600</v>
      </c>
      <c r="J70" s="119" t="s">
        <v>108</v>
      </c>
      <c r="K70" s="108"/>
      <c r="L70" s="51">
        <f t="shared" si="1"/>
        <v>72600</v>
      </c>
      <c r="M70" s="81"/>
      <c r="N70" s="76"/>
    </row>
    <row r="71" spans="1:14" x14ac:dyDescent="0.25">
      <c r="A71" s="13">
        <v>69</v>
      </c>
      <c r="B71" s="14">
        <v>42213</v>
      </c>
      <c r="C71" s="15">
        <v>2650</v>
      </c>
      <c r="D71" s="16" t="s">
        <v>54</v>
      </c>
      <c r="E71" s="16" t="s">
        <v>55</v>
      </c>
      <c r="F71" s="16"/>
      <c r="G71" s="17">
        <v>174100</v>
      </c>
      <c r="H71" s="17">
        <v>0</v>
      </c>
      <c r="I71" s="118">
        <f t="shared" si="0"/>
        <v>174100</v>
      </c>
      <c r="J71" s="119" t="s">
        <v>108</v>
      </c>
      <c r="K71" s="108"/>
      <c r="L71" s="51">
        <f t="shared" si="1"/>
        <v>174100</v>
      </c>
      <c r="M71" s="81"/>
      <c r="N71" s="76"/>
    </row>
    <row r="72" spans="1:14" x14ac:dyDescent="0.25">
      <c r="A72" s="13">
        <v>70</v>
      </c>
      <c r="B72" s="14">
        <v>42213</v>
      </c>
      <c r="C72" s="15">
        <v>2643</v>
      </c>
      <c r="D72" s="16" t="s">
        <v>84</v>
      </c>
      <c r="E72" s="16" t="s">
        <v>84</v>
      </c>
      <c r="F72" s="16"/>
      <c r="G72" s="17">
        <v>141600</v>
      </c>
      <c r="H72" s="17">
        <v>0</v>
      </c>
      <c r="I72" s="118">
        <f t="shared" si="0"/>
        <v>141600</v>
      </c>
      <c r="J72" s="119" t="s">
        <v>108</v>
      </c>
      <c r="K72" s="108"/>
      <c r="L72" s="51">
        <f t="shared" si="1"/>
        <v>141600</v>
      </c>
      <c r="M72" s="81"/>
      <c r="N72" s="76"/>
    </row>
    <row r="73" spans="1:14" x14ac:dyDescent="0.25">
      <c r="A73" s="13">
        <v>71</v>
      </c>
      <c r="B73" s="14">
        <v>42213</v>
      </c>
      <c r="C73" s="15">
        <v>2804</v>
      </c>
      <c r="D73" s="16" t="s">
        <v>10</v>
      </c>
      <c r="E73" s="16" t="s">
        <v>11</v>
      </c>
      <c r="F73" s="16"/>
      <c r="G73" s="17">
        <v>159000</v>
      </c>
      <c r="H73" s="17">
        <v>0</v>
      </c>
      <c r="I73" s="118">
        <f t="shared" ref="I73:I94" si="2">G73-H73</f>
        <v>159000</v>
      </c>
      <c r="J73" s="119" t="s">
        <v>108</v>
      </c>
      <c r="K73" s="108"/>
      <c r="L73" s="51">
        <f t="shared" ref="L73:L93" si="3">I73</f>
        <v>159000</v>
      </c>
      <c r="M73" s="81"/>
      <c r="N73" s="76"/>
    </row>
    <row r="74" spans="1:14" x14ac:dyDescent="0.25">
      <c r="A74" s="13">
        <v>72</v>
      </c>
      <c r="B74" s="14">
        <v>42213</v>
      </c>
      <c r="C74" s="15">
        <v>2805</v>
      </c>
      <c r="D74" s="16" t="s">
        <v>10</v>
      </c>
      <c r="E74" s="16" t="s">
        <v>11</v>
      </c>
      <c r="F74" s="16"/>
      <c r="G74" s="17">
        <v>54000</v>
      </c>
      <c r="H74" s="17">
        <v>0</v>
      </c>
      <c r="I74" s="118">
        <f t="shared" si="2"/>
        <v>54000</v>
      </c>
      <c r="J74" s="119" t="s">
        <v>108</v>
      </c>
      <c r="K74" s="108"/>
      <c r="L74" s="51">
        <f t="shared" si="3"/>
        <v>54000</v>
      </c>
      <c r="M74" s="81"/>
      <c r="N74" s="76"/>
    </row>
    <row r="75" spans="1:14" x14ac:dyDescent="0.25">
      <c r="A75" s="13">
        <v>73</v>
      </c>
      <c r="B75" s="14">
        <v>42214</v>
      </c>
      <c r="C75" s="15">
        <v>2774</v>
      </c>
      <c r="D75" s="16" t="s">
        <v>32</v>
      </c>
      <c r="E75" s="16" t="s">
        <v>33</v>
      </c>
      <c r="F75" s="16"/>
      <c r="G75" s="17">
        <v>232000</v>
      </c>
      <c r="H75" s="17">
        <v>0</v>
      </c>
      <c r="I75" s="118">
        <f t="shared" si="2"/>
        <v>232000</v>
      </c>
      <c r="J75" s="119" t="s">
        <v>108</v>
      </c>
      <c r="K75" s="108"/>
      <c r="L75" s="51">
        <f t="shared" si="3"/>
        <v>232000</v>
      </c>
      <c r="M75" s="81"/>
      <c r="N75" s="76"/>
    </row>
    <row r="76" spans="1:14" x14ac:dyDescent="0.25">
      <c r="A76" s="13">
        <v>74</v>
      </c>
      <c r="B76" s="14">
        <v>42214</v>
      </c>
      <c r="C76" s="15">
        <v>2775</v>
      </c>
      <c r="D76" s="16" t="s">
        <v>95</v>
      </c>
      <c r="E76" s="16" t="s">
        <v>96</v>
      </c>
      <c r="F76" s="16"/>
      <c r="G76" s="17">
        <v>65400</v>
      </c>
      <c r="H76" s="17">
        <v>0</v>
      </c>
      <c r="I76" s="118">
        <f t="shared" si="2"/>
        <v>65400</v>
      </c>
      <c r="J76" s="119" t="s">
        <v>108</v>
      </c>
      <c r="K76" s="108"/>
      <c r="L76" s="51">
        <f t="shared" si="3"/>
        <v>65400</v>
      </c>
      <c r="M76" s="81"/>
      <c r="N76" s="76"/>
    </row>
    <row r="77" spans="1:14" ht="30" x14ac:dyDescent="0.25">
      <c r="A77" s="13">
        <v>75</v>
      </c>
      <c r="B77" s="14">
        <v>42214</v>
      </c>
      <c r="C77" s="15">
        <v>2776</v>
      </c>
      <c r="D77" s="9" t="s">
        <v>122</v>
      </c>
      <c r="E77" s="9" t="s">
        <v>123</v>
      </c>
      <c r="F77" s="71"/>
      <c r="G77" s="72">
        <v>125700</v>
      </c>
      <c r="H77" s="72">
        <v>0</v>
      </c>
      <c r="I77" s="72">
        <f t="shared" si="2"/>
        <v>125700</v>
      </c>
      <c r="J77" s="121" t="s">
        <v>108</v>
      </c>
      <c r="K77" s="113">
        <v>42227</v>
      </c>
      <c r="L77" s="66">
        <v>125700</v>
      </c>
      <c r="M77" s="67" t="s">
        <v>118</v>
      </c>
      <c r="N77" s="68" t="s">
        <v>124</v>
      </c>
    </row>
    <row r="78" spans="1:14" x14ac:dyDescent="0.25">
      <c r="A78" s="13">
        <v>76</v>
      </c>
      <c r="B78" s="14">
        <v>42214</v>
      </c>
      <c r="C78" s="15">
        <v>2778</v>
      </c>
      <c r="D78" s="16" t="s">
        <v>97</v>
      </c>
      <c r="E78" s="16" t="s">
        <v>97</v>
      </c>
      <c r="F78" s="16"/>
      <c r="G78" s="17">
        <v>107100</v>
      </c>
      <c r="H78" s="17">
        <v>0</v>
      </c>
      <c r="I78" s="118">
        <f t="shared" si="2"/>
        <v>107100</v>
      </c>
      <c r="J78" s="119" t="s">
        <v>108</v>
      </c>
      <c r="K78" s="108"/>
      <c r="L78" s="51">
        <f t="shared" si="3"/>
        <v>107100</v>
      </c>
      <c r="M78" s="81"/>
      <c r="N78" s="76"/>
    </row>
    <row r="79" spans="1:14" x14ac:dyDescent="0.25">
      <c r="A79" s="13">
        <v>77</v>
      </c>
      <c r="B79" s="14">
        <v>42215</v>
      </c>
      <c r="C79" s="15">
        <v>2779</v>
      </c>
      <c r="D79" s="16" t="s">
        <v>71</v>
      </c>
      <c r="E79" s="16" t="s">
        <v>35</v>
      </c>
      <c r="F79" s="16"/>
      <c r="G79" s="17">
        <v>161100</v>
      </c>
      <c r="H79" s="17">
        <v>0</v>
      </c>
      <c r="I79" s="118">
        <f t="shared" si="2"/>
        <v>161100</v>
      </c>
      <c r="J79" s="122" t="s">
        <v>108</v>
      </c>
      <c r="K79" s="114">
        <v>42240</v>
      </c>
      <c r="L79" s="72">
        <f>I79</f>
        <v>161100</v>
      </c>
      <c r="M79" s="15" t="s">
        <v>106</v>
      </c>
      <c r="N79" s="90" t="s">
        <v>106</v>
      </c>
    </row>
    <row r="80" spans="1:14" x14ac:dyDescent="0.25">
      <c r="A80" s="13">
        <v>78</v>
      </c>
      <c r="B80" s="14">
        <v>42216</v>
      </c>
      <c r="C80" s="15">
        <v>2780</v>
      </c>
      <c r="D80" s="16" t="s">
        <v>98</v>
      </c>
      <c r="E80" s="16" t="s">
        <v>98</v>
      </c>
      <c r="F80" s="16"/>
      <c r="G80" s="17">
        <v>80400</v>
      </c>
      <c r="H80" s="17">
        <v>0</v>
      </c>
      <c r="I80" s="118">
        <f t="shared" si="2"/>
        <v>80400</v>
      </c>
      <c r="J80" s="119" t="s">
        <v>108</v>
      </c>
      <c r="K80" s="108"/>
      <c r="L80" s="51">
        <f t="shared" si="3"/>
        <v>80400</v>
      </c>
      <c r="M80" s="81"/>
      <c r="N80" s="76"/>
    </row>
    <row r="81" spans="1:14" x14ac:dyDescent="0.25">
      <c r="A81" s="13">
        <v>79</v>
      </c>
      <c r="B81" s="14">
        <v>42216</v>
      </c>
      <c r="C81" s="15">
        <v>2781</v>
      </c>
      <c r="D81" s="16" t="s">
        <v>254</v>
      </c>
      <c r="E81" s="16" t="s">
        <v>99</v>
      </c>
      <c r="F81" s="16"/>
      <c r="G81" s="17">
        <v>122400</v>
      </c>
      <c r="H81" s="17">
        <v>0</v>
      </c>
      <c r="I81" s="118">
        <f t="shared" si="2"/>
        <v>122400</v>
      </c>
      <c r="J81" s="123" t="s">
        <v>108</v>
      </c>
      <c r="K81" s="115">
        <v>42235</v>
      </c>
      <c r="L81" s="94">
        <v>122400</v>
      </c>
      <c r="M81" s="95" t="s">
        <v>118</v>
      </c>
      <c r="N81" s="96" t="s">
        <v>128</v>
      </c>
    </row>
    <row r="82" spans="1:14" x14ac:dyDescent="0.25">
      <c r="A82" s="13">
        <v>80</v>
      </c>
      <c r="B82" s="14">
        <v>42216</v>
      </c>
      <c r="C82" s="15">
        <v>2782</v>
      </c>
      <c r="D82" s="16" t="s">
        <v>64</v>
      </c>
      <c r="E82" s="16" t="s">
        <v>64</v>
      </c>
      <c r="F82" s="16"/>
      <c r="G82" s="17">
        <v>129600</v>
      </c>
      <c r="H82" s="17">
        <v>0</v>
      </c>
      <c r="I82" s="118">
        <f t="shared" si="2"/>
        <v>129600</v>
      </c>
      <c r="J82" s="119" t="s">
        <v>108</v>
      </c>
      <c r="K82" s="108"/>
      <c r="L82" s="51">
        <f t="shared" si="3"/>
        <v>129600</v>
      </c>
      <c r="M82" s="81"/>
      <c r="N82" s="76"/>
    </row>
    <row r="83" spans="1:14" x14ac:dyDescent="0.25">
      <c r="A83" s="13">
        <v>81</v>
      </c>
      <c r="B83" s="14">
        <v>42216</v>
      </c>
      <c r="C83" s="15">
        <v>2783</v>
      </c>
      <c r="D83" s="16" t="s">
        <v>100</v>
      </c>
      <c r="E83" s="16" t="s">
        <v>100</v>
      </c>
      <c r="F83" s="16"/>
      <c r="G83" s="17">
        <v>245700</v>
      </c>
      <c r="H83" s="17">
        <v>0</v>
      </c>
      <c r="I83" s="118">
        <f t="shared" si="2"/>
        <v>245700</v>
      </c>
      <c r="J83" s="119" t="s">
        <v>108</v>
      </c>
      <c r="K83" s="108"/>
      <c r="L83" s="51">
        <f t="shared" si="3"/>
        <v>245700</v>
      </c>
      <c r="M83" s="81"/>
      <c r="N83" s="76"/>
    </row>
    <row r="84" spans="1:14" x14ac:dyDescent="0.25">
      <c r="A84" s="13">
        <v>82</v>
      </c>
      <c r="B84" s="14">
        <v>42216</v>
      </c>
      <c r="C84" s="15">
        <v>2784</v>
      </c>
      <c r="D84" s="16" t="s">
        <v>10</v>
      </c>
      <c r="E84" s="16" t="s">
        <v>11</v>
      </c>
      <c r="F84" s="16"/>
      <c r="G84" s="17">
        <v>153000</v>
      </c>
      <c r="H84" s="17">
        <v>0</v>
      </c>
      <c r="I84" s="118">
        <f t="shared" si="2"/>
        <v>153000</v>
      </c>
      <c r="J84" s="119" t="s">
        <v>108</v>
      </c>
      <c r="K84" s="108"/>
      <c r="L84" s="51">
        <f t="shared" si="3"/>
        <v>153000</v>
      </c>
      <c r="M84" s="81"/>
      <c r="N84" s="76"/>
    </row>
    <row r="85" spans="1:14" ht="30" x14ac:dyDescent="0.25">
      <c r="A85" s="13">
        <v>83</v>
      </c>
      <c r="B85" s="14">
        <v>42216</v>
      </c>
      <c r="C85" s="15">
        <v>2785</v>
      </c>
      <c r="D85" s="16" t="s">
        <v>77</v>
      </c>
      <c r="E85" s="16" t="s">
        <v>78</v>
      </c>
      <c r="F85" s="16"/>
      <c r="G85" s="17">
        <v>106200</v>
      </c>
      <c r="H85" s="17">
        <v>0</v>
      </c>
      <c r="I85" s="118">
        <f t="shared" si="2"/>
        <v>106200</v>
      </c>
      <c r="J85" s="119" t="s">
        <v>108</v>
      </c>
      <c r="K85" s="108"/>
      <c r="L85" s="51">
        <f t="shared" si="3"/>
        <v>106200</v>
      </c>
      <c r="M85" s="81"/>
      <c r="N85" s="76"/>
    </row>
    <row r="86" spans="1:14" s="87" customFormat="1" ht="30" x14ac:dyDescent="0.25">
      <c r="A86" s="13">
        <v>84</v>
      </c>
      <c r="B86" s="84">
        <v>42216</v>
      </c>
      <c r="C86" s="85">
        <v>2786</v>
      </c>
      <c r="D86" s="103" t="s">
        <v>75</v>
      </c>
      <c r="E86" s="86" t="s">
        <v>75</v>
      </c>
      <c r="F86" s="97"/>
      <c r="G86" s="98">
        <v>171600</v>
      </c>
      <c r="H86" s="98">
        <v>600</v>
      </c>
      <c r="I86" s="99">
        <f t="shared" si="2"/>
        <v>171000</v>
      </c>
      <c r="J86" s="124" t="s">
        <v>108</v>
      </c>
      <c r="K86" s="116">
        <v>42234</v>
      </c>
      <c r="L86" s="100">
        <v>171000</v>
      </c>
      <c r="M86" s="101" t="s">
        <v>118</v>
      </c>
      <c r="N86" s="102" t="s">
        <v>129</v>
      </c>
    </row>
    <row r="87" spans="1:14" s="87" customFormat="1" x14ac:dyDescent="0.25">
      <c r="A87" s="13">
        <v>85</v>
      </c>
      <c r="B87" s="84">
        <v>42216</v>
      </c>
      <c r="C87" s="85">
        <v>2787</v>
      </c>
      <c r="D87" s="91" t="s">
        <v>25</v>
      </c>
      <c r="E87" s="91" t="s">
        <v>45</v>
      </c>
      <c r="F87" s="92"/>
      <c r="G87" s="93">
        <v>189600</v>
      </c>
      <c r="H87" s="93">
        <v>10000</v>
      </c>
      <c r="I87" s="72">
        <f>G87-H87</f>
        <v>179600</v>
      </c>
      <c r="J87" s="123" t="s">
        <v>108</v>
      </c>
      <c r="K87" s="115">
        <v>42228</v>
      </c>
      <c r="L87" s="94">
        <v>179600</v>
      </c>
      <c r="M87" s="95" t="s">
        <v>118</v>
      </c>
      <c r="N87" s="96" t="s">
        <v>127</v>
      </c>
    </row>
    <row r="88" spans="1:14" x14ac:dyDescent="0.25">
      <c r="A88" s="13">
        <v>86</v>
      </c>
      <c r="B88" s="14">
        <v>42216</v>
      </c>
      <c r="C88" s="15">
        <v>2788</v>
      </c>
      <c r="D88" s="16" t="s">
        <v>44</v>
      </c>
      <c r="E88" s="16" t="s">
        <v>44</v>
      </c>
      <c r="F88" s="16"/>
      <c r="G88" s="17">
        <v>144600</v>
      </c>
      <c r="H88" s="17">
        <v>0</v>
      </c>
      <c r="I88" s="118">
        <f t="shared" si="2"/>
        <v>144600</v>
      </c>
      <c r="J88" s="119" t="s">
        <v>108</v>
      </c>
      <c r="K88" s="108"/>
      <c r="L88" s="51">
        <f t="shared" si="3"/>
        <v>144600</v>
      </c>
      <c r="M88" s="81"/>
      <c r="N88" s="76"/>
    </row>
    <row r="89" spans="1:14" x14ac:dyDescent="0.25">
      <c r="A89" s="13">
        <v>87</v>
      </c>
      <c r="B89" s="14">
        <v>42216</v>
      </c>
      <c r="C89" s="15">
        <v>2789</v>
      </c>
      <c r="D89" s="16" t="s">
        <v>43</v>
      </c>
      <c r="E89" s="16" t="s">
        <v>43</v>
      </c>
      <c r="F89" s="16"/>
      <c r="G89" s="17">
        <v>201700</v>
      </c>
      <c r="H89" s="17">
        <v>0</v>
      </c>
      <c r="I89" s="118">
        <f t="shared" si="2"/>
        <v>201700</v>
      </c>
      <c r="J89" s="119" t="s">
        <v>108</v>
      </c>
      <c r="K89" s="108"/>
      <c r="L89" s="51">
        <f t="shared" si="3"/>
        <v>201700</v>
      </c>
      <c r="M89" s="81"/>
      <c r="N89" s="76"/>
    </row>
    <row r="90" spans="1:14" x14ac:dyDescent="0.25">
      <c r="A90" s="13">
        <v>88</v>
      </c>
      <c r="B90" s="14">
        <v>42216</v>
      </c>
      <c r="C90" s="15">
        <v>2790</v>
      </c>
      <c r="D90" s="16" t="s">
        <v>22</v>
      </c>
      <c r="E90" s="16" t="s">
        <v>53</v>
      </c>
      <c r="F90" s="16"/>
      <c r="G90" s="17">
        <v>415800</v>
      </c>
      <c r="H90" s="17">
        <f>G90*10%</f>
        <v>41580</v>
      </c>
      <c r="I90" s="118">
        <f t="shared" si="2"/>
        <v>374220</v>
      </c>
      <c r="J90" s="119" t="s">
        <v>108</v>
      </c>
      <c r="K90" s="108"/>
      <c r="L90" s="51">
        <f t="shared" si="3"/>
        <v>374220</v>
      </c>
      <c r="M90" s="81"/>
      <c r="N90" s="76"/>
    </row>
    <row r="91" spans="1:14" s="7" customFormat="1" x14ac:dyDescent="0.25">
      <c r="A91" s="19">
        <v>89</v>
      </c>
      <c r="B91" s="20">
        <v>42216</v>
      </c>
      <c r="C91" s="21">
        <v>2801</v>
      </c>
      <c r="D91" s="22" t="s">
        <v>24</v>
      </c>
      <c r="E91" s="22" t="s">
        <v>24</v>
      </c>
      <c r="F91" s="22"/>
      <c r="G91" s="23">
        <v>0</v>
      </c>
      <c r="H91" s="23">
        <v>0</v>
      </c>
      <c r="I91" s="23">
        <f t="shared" si="2"/>
        <v>0</v>
      </c>
      <c r="J91" s="120" t="s">
        <v>24</v>
      </c>
      <c r="K91" s="112"/>
      <c r="L91" s="52">
        <f t="shared" si="3"/>
        <v>0</v>
      </c>
      <c r="M91" s="82"/>
      <c r="N91" s="77"/>
    </row>
    <row r="92" spans="1:14" s="7" customFormat="1" x14ac:dyDescent="0.25">
      <c r="A92" s="19">
        <v>90</v>
      </c>
      <c r="B92" s="20">
        <v>42216</v>
      </c>
      <c r="C92" s="21">
        <v>2802</v>
      </c>
      <c r="D92" s="22" t="s">
        <v>24</v>
      </c>
      <c r="E92" s="22" t="s">
        <v>24</v>
      </c>
      <c r="F92" s="22"/>
      <c r="G92" s="23">
        <v>0</v>
      </c>
      <c r="H92" s="23">
        <v>0</v>
      </c>
      <c r="I92" s="23">
        <f t="shared" si="2"/>
        <v>0</v>
      </c>
      <c r="J92" s="120" t="s">
        <v>24</v>
      </c>
      <c r="K92" s="112"/>
      <c r="L92" s="52">
        <f t="shared" si="3"/>
        <v>0</v>
      </c>
      <c r="M92" s="82"/>
      <c r="N92" s="77"/>
    </row>
    <row r="93" spans="1:14" s="7" customFormat="1" x14ac:dyDescent="0.25">
      <c r="A93" s="19">
        <v>91</v>
      </c>
      <c r="B93" s="20">
        <v>42216</v>
      </c>
      <c r="C93" s="21">
        <v>2803</v>
      </c>
      <c r="D93" s="22" t="s">
        <v>24</v>
      </c>
      <c r="E93" s="22" t="s">
        <v>24</v>
      </c>
      <c r="F93" s="22"/>
      <c r="G93" s="23">
        <v>0</v>
      </c>
      <c r="H93" s="23">
        <v>0</v>
      </c>
      <c r="I93" s="23">
        <f t="shared" si="2"/>
        <v>0</v>
      </c>
      <c r="J93" s="120" t="s">
        <v>24</v>
      </c>
      <c r="K93" s="112"/>
      <c r="L93" s="52">
        <f t="shared" si="3"/>
        <v>0</v>
      </c>
      <c r="M93" s="82"/>
      <c r="N93" s="77"/>
    </row>
    <row r="94" spans="1:14" ht="15.75" thickBot="1" x14ac:dyDescent="0.3">
      <c r="A94" s="25">
        <v>92</v>
      </c>
      <c r="B94" s="26">
        <v>42216</v>
      </c>
      <c r="C94" s="27">
        <v>2806</v>
      </c>
      <c r="D94" s="28" t="s">
        <v>19</v>
      </c>
      <c r="E94" s="28" t="s">
        <v>20</v>
      </c>
      <c r="F94" s="28"/>
      <c r="G94" s="29">
        <v>253440</v>
      </c>
      <c r="H94" s="29">
        <v>0</v>
      </c>
      <c r="I94" s="125">
        <f t="shared" si="2"/>
        <v>253440</v>
      </c>
      <c r="J94" s="126" t="s">
        <v>108</v>
      </c>
      <c r="K94" s="117">
        <v>42248</v>
      </c>
      <c r="L94" s="104">
        <f>I94</f>
        <v>253440</v>
      </c>
      <c r="M94" s="62" t="s">
        <v>106</v>
      </c>
      <c r="N94" s="63" t="s">
        <v>106</v>
      </c>
    </row>
    <row r="95" spans="1:14" ht="19.5" thickTop="1" x14ac:dyDescent="0.25">
      <c r="I95" s="31">
        <f>SUM(I3:I94)</f>
        <v>19308835</v>
      </c>
      <c r="J95" s="69"/>
    </row>
  </sheetData>
  <autoFilter ref="A2:N95"/>
  <mergeCells count="2">
    <mergeCell ref="K1:N1"/>
    <mergeCell ref="A1:J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70"/>
  <sheetViews>
    <sheetView zoomScale="120" zoomScaleNormal="120" workbookViewId="0">
      <pane ySplit="2" topLeftCell="A61" activePane="bottomLeft" state="frozen"/>
      <selection pane="bottomLeft" activeCell="D11" sqref="D11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2" customWidth="1"/>
    <col min="7" max="7" width="13.5703125" style="140" customWidth="1"/>
    <col min="8" max="8" width="20.5703125" style="140" customWidth="1"/>
    <col min="9" max="9" width="23.42578125" style="140" bestFit="1" customWidth="1"/>
    <col min="10" max="10" width="23.42578125" style="1" customWidth="1"/>
    <col min="11" max="11" width="12.28515625" style="1" bestFit="1" customWidth="1"/>
    <col min="12" max="12" width="12.28515625" style="140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7" s="8" customFormat="1" ht="24" customHeight="1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8"/>
      <c r="J1" s="239"/>
      <c r="K1" s="243" t="s">
        <v>101</v>
      </c>
      <c r="L1" s="238"/>
      <c r="M1" s="238"/>
      <c r="N1" s="239"/>
    </row>
    <row r="2" spans="1:17" s="3" customFormat="1" ht="45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127" t="s">
        <v>107</v>
      </c>
      <c r="K2" s="141" t="s">
        <v>102</v>
      </c>
      <c r="L2" s="5" t="s">
        <v>103</v>
      </c>
      <c r="M2" s="4" t="s">
        <v>104</v>
      </c>
      <c r="N2" s="127" t="s">
        <v>105</v>
      </c>
      <c r="Q2" s="1"/>
    </row>
    <row r="3" spans="1:17" s="130" customFormat="1" x14ac:dyDescent="0.25">
      <c r="A3" s="145">
        <v>1</v>
      </c>
      <c r="B3" s="65">
        <v>42217</v>
      </c>
      <c r="C3" s="67">
        <v>2791</v>
      </c>
      <c r="D3" s="9" t="s">
        <v>12</v>
      </c>
      <c r="E3" s="128" t="s">
        <v>12</v>
      </c>
      <c r="F3" s="67"/>
      <c r="G3" s="72">
        <v>110000</v>
      </c>
      <c r="H3" s="72">
        <v>0</v>
      </c>
      <c r="I3" s="72">
        <f>G3-H3</f>
        <v>110000</v>
      </c>
      <c r="J3" s="73" t="s">
        <v>132</v>
      </c>
      <c r="K3" s="113">
        <v>42217</v>
      </c>
      <c r="L3" s="72">
        <f>I3</f>
        <v>110000</v>
      </c>
      <c r="M3" s="67" t="s">
        <v>118</v>
      </c>
      <c r="N3" s="148" t="s">
        <v>125</v>
      </c>
    </row>
    <row r="4" spans="1:17" s="130" customFormat="1" x14ac:dyDescent="0.25">
      <c r="A4" s="145">
        <v>2</v>
      </c>
      <c r="B4" s="65">
        <v>42218</v>
      </c>
      <c r="C4" s="67">
        <v>2792</v>
      </c>
      <c r="D4" s="9" t="s">
        <v>206</v>
      </c>
      <c r="E4" s="128" t="s">
        <v>206</v>
      </c>
      <c r="F4" s="67"/>
      <c r="G4" s="72">
        <v>462600</v>
      </c>
      <c r="H4" s="72">
        <v>0</v>
      </c>
      <c r="I4" s="72">
        <f>G4-H4</f>
        <v>462600</v>
      </c>
      <c r="J4" s="73" t="s">
        <v>132</v>
      </c>
      <c r="K4" s="113">
        <v>42217</v>
      </c>
      <c r="L4" s="72">
        <f>I4</f>
        <v>462600</v>
      </c>
      <c r="M4" s="67" t="s">
        <v>118</v>
      </c>
      <c r="N4" s="148" t="s">
        <v>125</v>
      </c>
    </row>
    <row r="5" spans="1:17" s="130" customFormat="1" x14ac:dyDescent="0.25">
      <c r="A5" s="145">
        <v>3</v>
      </c>
      <c r="B5" s="65">
        <v>42219</v>
      </c>
      <c r="C5" s="67">
        <v>2793</v>
      </c>
      <c r="D5" s="9" t="s">
        <v>13</v>
      </c>
      <c r="E5" s="128" t="s">
        <v>14</v>
      </c>
      <c r="F5" s="67"/>
      <c r="G5" s="72">
        <v>60000</v>
      </c>
      <c r="H5" s="72">
        <v>0</v>
      </c>
      <c r="I5" s="72">
        <f>G5-H5</f>
        <v>60000</v>
      </c>
      <c r="J5" s="73" t="s">
        <v>132</v>
      </c>
      <c r="K5" s="113">
        <v>42217</v>
      </c>
      <c r="L5" s="72">
        <f>I5</f>
        <v>60000</v>
      </c>
      <c r="M5" s="67" t="s">
        <v>118</v>
      </c>
      <c r="N5" s="148" t="s">
        <v>125</v>
      </c>
    </row>
    <row r="6" spans="1:17" s="130" customFormat="1" ht="15" customHeight="1" x14ac:dyDescent="0.25">
      <c r="A6" s="145">
        <v>4</v>
      </c>
      <c r="B6" s="14">
        <v>42219</v>
      </c>
      <c r="C6" s="67">
        <v>2794</v>
      </c>
      <c r="D6" s="9" t="s">
        <v>130</v>
      </c>
      <c r="E6" s="9" t="s">
        <v>131</v>
      </c>
      <c r="F6" s="67"/>
      <c r="G6" s="72">
        <v>132000</v>
      </c>
      <c r="H6" s="72">
        <v>2000</v>
      </c>
      <c r="I6" s="72">
        <f>G6-H6</f>
        <v>130000</v>
      </c>
      <c r="J6" s="73" t="s">
        <v>132</v>
      </c>
      <c r="K6" s="113">
        <v>42233</v>
      </c>
      <c r="L6" s="72">
        <f t="shared" ref="L6:L29" si="0">I6</f>
        <v>130000</v>
      </c>
      <c r="M6" s="128" t="s">
        <v>118</v>
      </c>
      <c r="N6" s="68" t="s">
        <v>133</v>
      </c>
      <c r="O6" s="129"/>
      <c r="P6" s="129"/>
      <c r="Q6" s="129"/>
    </row>
    <row r="7" spans="1:17" s="130" customFormat="1" ht="15" customHeight="1" x14ac:dyDescent="0.25">
      <c r="A7" s="145">
        <v>5</v>
      </c>
      <c r="B7" s="14">
        <v>42220</v>
      </c>
      <c r="C7" s="67">
        <v>2795</v>
      </c>
      <c r="D7" s="9" t="s">
        <v>10</v>
      </c>
      <c r="E7" s="9" t="s">
        <v>11</v>
      </c>
      <c r="F7" s="67"/>
      <c r="G7" s="72">
        <v>166500</v>
      </c>
      <c r="H7" s="72">
        <v>0</v>
      </c>
      <c r="I7" s="72">
        <f>G7-H7</f>
        <v>166500</v>
      </c>
      <c r="J7" s="73" t="s">
        <v>132</v>
      </c>
      <c r="K7" s="113">
        <v>42223</v>
      </c>
      <c r="L7" s="72">
        <f t="shared" si="0"/>
        <v>166500</v>
      </c>
      <c r="M7" s="128" t="s">
        <v>118</v>
      </c>
      <c r="N7" s="68" t="s">
        <v>125</v>
      </c>
      <c r="O7" s="129"/>
      <c r="P7" s="129"/>
      <c r="Q7" s="129"/>
    </row>
    <row r="8" spans="1:17" s="130" customFormat="1" ht="15" customHeight="1" x14ac:dyDescent="0.25">
      <c r="A8" s="145">
        <v>6</v>
      </c>
      <c r="B8" s="14">
        <v>42221</v>
      </c>
      <c r="C8" s="15">
        <v>2796</v>
      </c>
      <c r="D8" s="16" t="s">
        <v>250</v>
      </c>
      <c r="E8" s="16" t="s">
        <v>220</v>
      </c>
      <c r="F8" s="16"/>
      <c r="G8" s="89">
        <v>219400</v>
      </c>
      <c r="H8" s="72">
        <v>0</v>
      </c>
      <c r="I8" s="72">
        <f t="shared" ref="I8:I64" si="1">G8-H8</f>
        <v>219400</v>
      </c>
      <c r="J8" s="142" t="s">
        <v>132</v>
      </c>
      <c r="K8" s="113">
        <v>42221</v>
      </c>
      <c r="L8" s="72">
        <f t="shared" si="0"/>
        <v>219400</v>
      </c>
      <c r="M8" s="128" t="s">
        <v>118</v>
      </c>
      <c r="N8" s="68" t="s">
        <v>125</v>
      </c>
      <c r="O8" s="129"/>
      <c r="P8" s="129"/>
      <c r="Q8" s="129"/>
    </row>
    <row r="9" spans="1:17" s="130" customFormat="1" ht="15" customHeight="1" x14ac:dyDescent="0.25">
      <c r="A9" s="145">
        <v>7</v>
      </c>
      <c r="B9" s="14">
        <v>42221</v>
      </c>
      <c r="C9" s="15">
        <v>2797</v>
      </c>
      <c r="D9" s="16" t="s">
        <v>221</v>
      </c>
      <c r="E9" s="16" t="s">
        <v>222</v>
      </c>
      <c r="F9" s="16"/>
      <c r="G9" s="89">
        <v>53400</v>
      </c>
      <c r="H9" s="72">
        <v>0</v>
      </c>
      <c r="I9" s="72">
        <f t="shared" si="1"/>
        <v>53400</v>
      </c>
      <c r="J9" s="142" t="s">
        <v>132</v>
      </c>
      <c r="K9" s="113">
        <v>42221</v>
      </c>
      <c r="L9" s="72">
        <f t="shared" si="0"/>
        <v>53400</v>
      </c>
      <c r="M9" s="128" t="s">
        <v>118</v>
      </c>
      <c r="N9" s="68" t="s">
        <v>125</v>
      </c>
      <c r="O9" s="129"/>
      <c r="P9" s="129"/>
      <c r="Q9" s="129"/>
    </row>
    <row r="10" spans="1:17" s="130" customFormat="1" ht="15" customHeight="1" x14ac:dyDescent="0.25">
      <c r="A10" s="145">
        <v>8</v>
      </c>
      <c r="B10" s="14">
        <v>42222</v>
      </c>
      <c r="C10" s="15">
        <v>2798</v>
      </c>
      <c r="D10" s="16" t="s">
        <v>223</v>
      </c>
      <c r="E10" s="16" t="s">
        <v>224</v>
      </c>
      <c r="F10" s="16"/>
      <c r="G10" s="89">
        <v>70100</v>
      </c>
      <c r="H10" s="72">
        <v>0</v>
      </c>
      <c r="I10" s="72">
        <f t="shared" si="1"/>
        <v>70100</v>
      </c>
      <c r="J10" s="142" t="s">
        <v>132</v>
      </c>
      <c r="K10" s="113">
        <v>42222</v>
      </c>
      <c r="L10" s="72">
        <f t="shared" si="0"/>
        <v>70100</v>
      </c>
      <c r="M10" s="128" t="s">
        <v>118</v>
      </c>
      <c r="N10" s="68" t="s">
        <v>125</v>
      </c>
      <c r="O10" s="129"/>
      <c r="P10" s="129"/>
      <c r="Q10" s="129"/>
    </row>
    <row r="11" spans="1:17" s="130" customFormat="1" ht="15" customHeight="1" x14ac:dyDescent="0.25">
      <c r="A11" s="145">
        <v>9</v>
      </c>
      <c r="B11" s="14">
        <v>42222</v>
      </c>
      <c r="C11" s="67">
        <v>2799</v>
      </c>
      <c r="D11" s="9" t="s">
        <v>34</v>
      </c>
      <c r="E11" s="9" t="s">
        <v>72</v>
      </c>
      <c r="F11" s="67"/>
      <c r="G11" s="72">
        <v>192300</v>
      </c>
      <c r="H11" s="72">
        <v>4833</v>
      </c>
      <c r="I11" s="72">
        <f t="shared" si="1"/>
        <v>187467</v>
      </c>
      <c r="J11" s="73" t="s">
        <v>132</v>
      </c>
      <c r="K11" s="113">
        <v>42240</v>
      </c>
      <c r="L11" s="72">
        <f t="shared" si="0"/>
        <v>187467</v>
      </c>
      <c r="M11" s="128" t="s">
        <v>106</v>
      </c>
      <c r="N11" s="68" t="s">
        <v>106</v>
      </c>
      <c r="O11" s="129"/>
      <c r="P11" s="129"/>
      <c r="Q11" s="129"/>
    </row>
    <row r="12" spans="1:17" s="130" customFormat="1" ht="15" customHeight="1" x14ac:dyDescent="0.25">
      <c r="A12" s="145">
        <v>10</v>
      </c>
      <c r="B12" s="14">
        <v>42222</v>
      </c>
      <c r="C12" s="67">
        <v>2800</v>
      </c>
      <c r="D12" s="9" t="s">
        <v>38</v>
      </c>
      <c r="E12" s="9" t="s">
        <v>134</v>
      </c>
      <c r="F12" s="67"/>
      <c r="G12" s="72">
        <v>400000</v>
      </c>
      <c r="H12" s="72">
        <v>15000</v>
      </c>
      <c r="I12" s="72">
        <f t="shared" si="1"/>
        <v>385000</v>
      </c>
      <c r="J12" s="73" t="s">
        <v>132</v>
      </c>
      <c r="K12" s="113">
        <v>42228</v>
      </c>
      <c r="L12" s="72">
        <f t="shared" si="0"/>
        <v>385000</v>
      </c>
      <c r="M12" s="128" t="s">
        <v>118</v>
      </c>
      <c r="N12" s="68" t="s">
        <v>135</v>
      </c>
      <c r="O12" s="129"/>
      <c r="P12" s="129"/>
      <c r="Q12" s="129"/>
    </row>
    <row r="13" spans="1:17" s="169" customFormat="1" ht="15" customHeight="1" x14ac:dyDescent="0.25">
      <c r="A13" s="105">
        <v>11</v>
      </c>
      <c r="B13" s="20">
        <v>42222</v>
      </c>
      <c r="C13" s="53">
        <v>2807</v>
      </c>
      <c r="D13" s="166" t="s">
        <v>28</v>
      </c>
      <c r="E13" s="166" t="s">
        <v>28</v>
      </c>
      <c r="F13" s="53"/>
      <c r="G13" s="136">
        <v>0</v>
      </c>
      <c r="H13" s="136">
        <v>0</v>
      </c>
      <c r="I13" s="136">
        <f t="shared" si="1"/>
        <v>0</v>
      </c>
      <c r="J13" s="167" t="s">
        <v>28</v>
      </c>
      <c r="K13" s="168" t="s">
        <v>28</v>
      </c>
      <c r="L13" s="136">
        <f t="shared" si="0"/>
        <v>0</v>
      </c>
      <c r="M13" s="152" t="s">
        <v>28</v>
      </c>
      <c r="N13" s="154" t="s">
        <v>28</v>
      </c>
      <c r="O13" s="155"/>
      <c r="P13" s="155"/>
      <c r="Q13" s="155"/>
    </row>
    <row r="14" spans="1:17" s="130" customFormat="1" ht="15" customHeight="1" x14ac:dyDescent="0.25">
      <c r="A14" s="145">
        <v>12</v>
      </c>
      <c r="B14" s="14">
        <v>42222</v>
      </c>
      <c r="C14" s="67">
        <v>2808</v>
      </c>
      <c r="D14" s="9" t="s">
        <v>136</v>
      </c>
      <c r="E14" s="9" t="s">
        <v>137</v>
      </c>
      <c r="F14" s="67" t="s">
        <v>138</v>
      </c>
      <c r="G14" s="72">
        <v>560400</v>
      </c>
      <c r="H14" s="72">
        <v>70050</v>
      </c>
      <c r="I14" s="72">
        <f t="shared" si="1"/>
        <v>490350</v>
      </c>
      <c r="J14" s="73" t="s">
        <v>132</v>
      </c>
      <c r="K14" s="113">
        <v>42240</v>
      </c>
      <c r="L14" s="72">
        <f t="shared" si="0"/>
        <v>490350</v>
      </c>
      <c r="M14" s="128" t="s">
        <v>106</v>
      </c>
      <c r="N14" s="68" t="s">
        <v>106</v>
      </c>
      <c r="O14" s="129"/>
      <c r="P14" s="129"/>
      <c r="Q14" s="129"/>
    </row>
    <row r="15" spans="1:17" s="130" customFormat="1" ht="15" customHeight="1" x14ac:dyDescent="0.25">
      <c r="A15" s="145">
        <v>13</v>
      </c>
      <c r="B15" s="14">
        <v>42222</v>
      </c>
      <c r="C15" s="67">
        <v>2809</v>
      </c>
      <c r="D15" s="9" t="s">
        <v>26</v>
      </c>
      <c r="E15" s="9" t="s">
        <v>27</v>
      </c>
      <c r="F15" s="67"/>
      <c r="G15" s="72">
        <v>276800</v>
      </c>
      <c r="H15" s="72">
        <v>0</v>
      </c>
      <c r="I15" s="72">
        <f t="shared" si="1"/>
        <v>276800</v>
      </c>
      <c r="J15" s="73" t="s">
        <v>132</v>
      </c>
      <c r="K15" s="113">
        <v>42233</v>
      </c>
      <c r="L15" s="72">
        <f t="shared" si="0"/>
        <v>276800</v>
      </c>
      <c r="M15" s="128" t="s">
        <v>118</v>
      </c>
      <c r="N15" s="68" t="s">
        <v>139</v>
      </c>
      <c r="O15" s="129"/>
      <c r="P15" s="129"/>
      <c r="Q15" s="129"/>
    </row>
    <row r="16" spans="1:17" s="130" customFormat="1" ht="15" customHeight="1" x14ac:dyDescent="0.25">
      <c r="A16" s="145">
        <v>14</v>
      </c>
      <c r="B16" s="14">
        <v>42222</v>
      </c>
      <c r="C16" s="67">
        <v>2810</v>
      </c>
      <c r="D16" s="9" t="s">
        <v>23</v>
      </c>
      <c r="E16" s="9" t="s">
        <v>23</v>
      </c>
      <c r="F16" s="67"/>
      <c r="G16" s="72">
        <v>280000</v>
      </c>
      <c r="H16" s="72">
        <v>0</v>
      </c>
      <c r="I16" s="72">
        <f t="shared" si="1"/>
        <v>280000</v>
      </c>
      <c r="J16" s="73" t="s">
        <v>132</v>
      </c>
      <c r="K16" s="113">
        <v>42240</v>
      </c>
      <c r="L16" s="72">
        <f t="shared" si="0"/>
        <v>280000</v>
      </c>
      <c r="M16" s="128" t="s">
        <v>118</v>
      </c>
      <c r="N16" s="68" t="s">
        <v>140</v>
      </c>
      <c r="O16" s="129"/>
      <c r="P16" s="129"/>
      <c r="Q16" s="129"/>
    </row>
    <row r="17" spans="1:18" s="169" customFormat="1" ht="15" customHeight="1" x14ac:dyDescent="0.25">
      <c r="A17" s="105">
        <v>15</v>
      </c>
      <c r="B17" s="20">
        <v>42222</v>
      </c>
      <c r="C17" s="53">
        <v>2811</v>
      </c>
      <c r="D17" s="166" t="s">
        <v>24</v>
      </c>
      <c r="E17" s="166" t="s">
        <v>24</v>
      </c>
      <c r="F17" s="53"/>
      <c r="G17" s="136">
        <v>0</v>
      </c>
      <c r="H17" s="136">
        <v>0</v>
      </c>
      <c r="I17" s="136">
        <f t="shared" si="1"/>
        <v>0</v>
      </c>
      <c r="J17" s="167" t="s">
        <v>24</v>
      </c>
      <c r="K17" s="168" t="s">
        <v>24</v>
      </c>
      <c r="L17" s="136">
        <f t="shared" si="0"/>
        <v>0</v>
      </c>
      <c r="M17" s="152" t="s">
        <v>24</v>
      </c>
      <c r="N17" s="154" t="s">
        <v>24</v>
      </c>
      <c r="O17" s="155"/>
      <c r="P17" s="155"/>
      <c r="Q17" s="155"/>
    </row>
    <row r="18" spans="1:18" s="45" customFormat="1" x14ac:dyDescent="0.25">
      <c r="A18" s="145">
        <v>16</v>
      </c>
      <c r="B18" s="48">
        <v>42223</v>
      </c>
      <c r="C18" s="49">
        <v>2812</v>
      </c>
      <c r="D18" s="50" t="s">
        <v>10</v>
      </c>
      <c r="E18" s="50" t="s">
        <v>11</v>
      </c>
      <c r="F18" s="50"/>
      <c r="G18" s="131">
        <v>182400</v>
      </c>
      <c r="H18" s="72">
        <v>0</v>
      </c>
      <c r="I18" s="72">
        <f t="shared" si="1"/>
        <v>182400</v>
      </c>
      <c r="J18" s="143" t="s">
        <v>132</v>
      </c>
      <c r="K18" s="146">
        <v>42227</v>
      </c>
      <c r="L18" s="72">
        <f t="shared" si="0"/>
        <v>182400</v>
      </c>
      <c r="M18" s="50" t="s">
        <v>118</v>
      </c>
      <c r="N18" s="57" t="s">
        <v>142</v>
      </c>
      <c r="P18" s="132" t="s">
        <v>143</v>
      </c>
      <c r="Q18" s="132" t="s">
        <v>144</v>
      </c>
      <c r="R18" s="133"/>
    </row>
    <row r="19" spans="1:18" s="155" customFormat="1" x14ac:dyDescent="0.25">
      <c r="A19" s="105">
        <v>17</v>
      </c>
      <c r="B19" s="151">
        <v>42223</v>
      </c>
      <c r="C19" s="53">
        <v>2813</v>
      </c>
      <c r="D19" s="166" t="s">
        <v>28</v>
      </c>
      <c r="E19" s="166" t="s">
        <v>28</v>
      </c>
      <c r="F19" s="53"/>
      <c r="G19" s="136">
        <v>0</v>
      </c>
      <c r="H19" s="136">
        <v>0</v>
      </c>
      <c r="I19" s="136">
        <f>G19-H19</f>
        <v>0</v>
      </c>
      <c r="J19" s="167" t="s">
        <v>28</v>
      </c>
      <c r="K19" s="168" t="s">
        <v>28</v>
      </c>
      <c r="L19" s="136">
        <f>I19</f>
        <v>0</v>
      </c>
      <c r="M19" s="152" t="s">
        <v>28</v>
      </c>
      <c r="N19" s="154" t="s">
        <v>28</v>
      </c>
      <c r="P19" s="152"/>
      <c r="Q19" s="152"/>
      <c r="R19" s="156"/>
    </row>
    <row r="20" spans="1:18" s="45" customFormat="1" x14ac:dyDescent="0.25">
      <c r="A20" s="145">
        <v>18</v>
      </c>
      <c r="B20" s="48">
        <v>42223</v>
      </c>
      <c r="C20" s="49">
        <v>2814</v>
      </c>
      <c r="D20" s="50" t="s">
        <v>130</v>
      </c>
      <c r="E20" s="50" t="s">
        <v>145</v>
      </c>
      <c r="F20" s="50"/>
      <c r="G20" s="131">
        <v>274500</v>
      </c>
      <c r="H20" s="72">
        <v>500</v>
      </c>
      <c r="I20" s="72">
        <f t="shared" si="1"/>
        <v>274000</v>
      </c>
      <c r="J20" s="143" t="s">
        <v>132</v>
      </c>
      <c r="K20" s="146">
        <v>42226</v>
      </c>
      <c r="L20" s="72">
        <f t="shared" si="0"/>
        <v>274000</v>
      </c>
      <c r="M20" s="50" t="s">
        <v>118</v>
      </c>
      <c r="N20" s="57" t="s">
        <v>146</v>
      </c>
      <c r="P20" s="134" t="s">
        <v>147</v>
      </c>
      <c r="Q20" s="134" t="s">
        <v>148</v>
      </c>
      <c r="R20" s="133"/>
    </row>
    <row r="21" spans="1:18" s="45" customFormat="1" x14ac:dyDescent="0.25">
      <c r="A21" s="145">
        <v>19</v>
      </c>
      <c r="B21" s="48">
        <v>42223</v>
      </c>
      <c r="C21" s="49">
        <v>2815</v>
      </c>
      <c r="D21" s="50" t="s">
        <v>22</v>
      </c>
      <c r="E21" s="50" t="s">
        <v>53</v>
      </c>
      <c r="F21" s="50"/>
      <c r="G21" s="131">
        <v>461100</v>
      </c>
      <c r="H21" s="72">
        <f>G21*10%</f>
        <v>46110</v>
      </c>
      <c r="I21" s="72">
        <f t="shared" si="1"/>
        <v>414990</v>
      </c>
      <c r="J21" s="143" t="s">
        <v>132</v>
      </c>
      <c r="K21" s="146">
        <v>42223</v>
      </c>
      <c r="L21" s="72">
        <f t="shared" si="0"/>
        <v>414990</v>
      </c>
      <c r="M21" s="50" t="s">
        <v>118</v>
      </c>
      <c r="N21" s="57" t="s">
        <v>125</v>
      </c>
      <c r="P21" s="134"/>
      <c r="Q21" s="134"/>
      <c r="R21" s="133"/>
    </row>
    <row r="22" spans="1:18" s="45" customFormat="1" x14ac:dyDescent="0.25">
      <c r="A22" s="145">
        <v>20</v>
      </c>
      <c r="B22" s="48">
        <v>42223</v>
      </c>
      <c r="C22" s="49">
        <v>2816</v>
      </c>
      <c r="D22" s="50" t="s">
        <v>225</v>
      </c>
      <c r="E22" s="50" t="s">
        <v>226</v>
      </c>
      <c r="F22" s="50"/>
      <c r="G22" s="131">
        <v>272100</v>
      </c>
      <c r="H22" s="72">
        <v>0</v>
      </c>
      <c r="I22" s="72">
        <f>G22-H22</f>
        <v>272100</v>
      </c>
      <c r="J22" s="143" t="s">
        <v>132</v>
      </c>
      <c r="K22" s="146">
        <v>42223</v>
      </c>
      <c r="L22" s="72">
        <f t="shared" si="0"/>
        <v>272100</v>
      </c>
      <c r="M22" s="50" t="s">
        <v>118</v>
      </c>
      <c r="N22" s="57" t="s">
        <v>125</v>
      </c>
      <c r="P22" s="134"/>
      <c r="Q22" s="134"/>
      <c r="R22" s="133"/>
    </row>
    <row r="23" spans="1:18" x14ac:dyDescent="0.25">
      <c r="A23" s="145">
        <v>21</v>
      </c>
      <c r="B23" s="14">
        <v>42226</v>
      </c>
      <c r="C23" s="15">
        <v>2817</v>
      </c>
      <c r="D23" s="16" t="s">
        <v>149</v>
      </c>
      <c r="E23" s="16" t="s">
        <v>149</v>
      </c>
      <c r="F23" s="16"/>
      <c r="G23" s="89">
        <v>29000</v>
      </c>
      <c r="H23" s="72">
        <v>0</v>
      </c>
      <c r="I23" s="72">
        <f t="shared" si="1"/>
        <v>29000</v>
      </c>
      <c r="J23" s="142" t="s">
        <v>132</v>
      </c>
      <c r="K23" s="114">
        <v>42227</v>
      </c>
      <c r="L23" s="72">
        <f t="shared" si="0"/>
        <v>29000</v>
      </c>
      <c r="M23" s="16" t="s">
        <v>118</v>
      </c>
      <c r="N23" s="90" t="s">
        <v>150</v>
      </c>
      <c r="P23" s="134" t="s">
        <v>151</v>
      </c>
      <c r="Q23" s="134" t="s">
        <v>152</v>
      </c>
      <c r="R23" s="10"/>
    </row>
    <row r="24" spans="1:18" s="7" customFormat="1" x14ac:dyDescent="0.25">
      <c r="A24" s="105">
        <v>22</v>
      </c>
      <c r="B24" s="20">
        <v>42226</v>
      </c>
      <c r="C24" s="21">
        <v>2818</v>
      </c>
      <c r="D24" s="22" t="s">
        <v>28</v>
      </c>
      <c r="E24" s="22" t="s">
        <v>28</v>
      </c>
      <c r="F24" s="22" t="s">
        <v>28</v>
      </c>
      <c r="G24" s="135">
        <v>0</v>
      </c>
      <c r="H24" s="136">
        <v>0</v>
      </c>
      <c r="I24" s="136">
        <f t="shared" si="1"/>
        <v>0</v>
      </c>
      <c r="J24" s="144" t="s">
        <v>28</v>
      </c>
      <c r="K24" s="147" t="s">
        <v>28</v>
      </c>
      <c r="L24" s="136">
        <f t="shared" si="0"/>
        <v>0</v>
      </c>
      <c r="M24" s="22" t="s">
        <v>28</v>
      </c>
      <c r="N24" s="137" t="s">
        <v>28</v>
      </c>
      <c r="P24" s="138" t="s">
        <v>153</v>
      </c>
      <c r="Q24" s="138" t="s">
        <v>154</v>
      </c>
      <c r="R24" s="139"/>
    </row>
    <row r="25" spans="1:18" x14ac:dyDescent="0.25">
      <c r="A25" s="145">
        <v>23</v>
      </c>
      <c r="B25" s="14">
        <v>42226</v>
      </c>
      <c r="C25" s="15">
        <v>2819</v>
      </c>
      <c r="D25" s="16" t="s">
        <v>155</v>
      </c>
      <c r="E25" s="16" t="s">
        <v>155</v>
      </c>
      <c r="F25" s="16"/>
      <c r="G25" s="89">
        <v>27000</v>
      </c>
      <c r="H25" s="72">
        <v>0</v>
      </c>
      <c r="I25" s="72">
        <f t="shared" si="1"/>
        <v>27000</v>
      </c>
      <c r="J25" s="142" t="s">
        <v>132</v>
      </c>
      <c r="K25" s="114">
        <v>42227</v>
      </c>
      <c r="L25" s="99">
        <f t="shared" si="0"/>
        <v>27000</v>
      </c>
      <c r="M25" s="16" t="s">
        <v>118</v>
      </c>
      <c r="N25" s="90" t="s">
        <v>156</v>
      </c>
    </row>
    <row r="26" spans="1:18" x14ac:dyDescent="0.25">
      <c r="A26" s="145">
        <v>24</v>
      </c>
      <c r="B26" s="14">
        <v>42226</v>
      </c>
      <c r="C26" s="15">
        <v>2820</v>
      </c>
      <c r="D26" s="16" t="s">
        <v>157</v>
      </c>
      <c r="E26" s="16" t="s">
        <v>157</v>
      </c>
      <c r="F26" s="16"/>
      <c r="G26" s="89">
        <v>44700</v>
      </c>
      <c r="H26" s="72">
        <v>0</v>
      </c>
      <c r="I26" s="72">
        <f t="shared" si="1"/>
        <v>44700</v>
      </c>
      <c r="J26" s="142" t="s">
        <v>132</v>
      </c>
      <c r="K26" s="114">
        <v>42227</v>
      </c>
      <c r="L26" s="99">
        <f t="shared" si="0"/>
        <v>44700</v>
      </c>
      <c r="M26" s="16" t="s">
        <v>118</v>
      </c>
      <c r="N26" s="90" t="s">
        <v>158</v>
      </c>
    </row>
    <row r="27" spans="1:18" x14ac:dyDescent="0.25">
      <c r="A27" s="145">
        <v>25</v>
      </c>
      <c r="B27" s="14">
        <v>42226</v>
      </c>
      <c r="C27" s="15">
        <v>2821</v>
      </c>
      <c r="D27" s="16" t="s">
        <v>159</v>
      </c>
      <c r="E27" s="16" t="s">
        <v>159</v>
      </c>
      <c r="F27" s="16"/>
      <c r="G27" s="89">
        <v>66700</v>
      </c>
      <c r="H27" s="72">
        <v>0</v>
      </c>
      <c r="I27" s="72">
        <f t="shared" si="1"/>
        <v>66700</v>
      </c>
      <c r="J27" s="142" t="s">
        <v>132</v>
      </c>
      <c r="K27" s="114">
        <v>42227</v>
      </c>
      <c r="L27" s="99">
        <f t="shared" si="0"/>
        <v>66700</v>
      </c>
      <c r="M27" s="16" t="s">
        <v>118</v>
      </c>
      <c r="N27" s="90" t="s">
        <v>160</v>
      </c>
    </row>
    <row r="28" spans="1:18" x14ac:dyDescent="0.25">
      <c r="A28" s="145">
        <v>26</v>
      </c>
      <c r="B28" s="14">
        <v>42226</v>
      </c>
      <c r="C28" s="15">
        <v>2822</v>
      </c>
      <c r="D28" s="16" t="s">
        <v>161</v>
      </c>
      <c r="E28" s="16" t="s">
        <v>162</v>
      </c>
      <c r="F28" s="16"/>
      <c r="G28" s="89">
        <v>212900</v>
      </c>
      <c r="H28" s="72">
        <v>0</v>
      </c>
      <c r="I28" s="72">
        <f t="shared" si="1"/>
        <v>212900</v>
      </c>
      <c r="J28" s="142" t="s">
        <v>132</v>
      </c>
      <c r="K28" s="114">
        <v>42227</v>
      </c>
      <c r="L28" s="99">
        <f t="shared" si="0"/>
        <v>212900</v>
      </c>
      <c r="M28" s="16" t="s">
        <v>118</v>
      </c>
      <c r="N28" s="90" t="s">
        <v>163</v>
      </c>
    </row>
    <row r="29" spans="1:18" x14ac:dyDescent="0.25">
      <c r="A29" s="145">
        <v>27</v>
      </c>
      <c r="B29" s="14">
        <v>42226</v>
      </c>
      <c r="C29" s="15">
        <v>2823</v>
      </c>
      <c r="D29" s="16" t="s">
        <v>164</v>
      </c>
      <c r="E29" s="16" t="s">
        <v>164</v>
      </c>
      <c r="F29" s="16"/>
      <c r="G29" s="89">
        <v>41700</v>
      </c>
      <c r="H29" s="72">
        <v>1200</v>
      </c>
      <c r="I29" s="72">
        <f t="shared" si="1"/>
        <v>40500</v>
      </c>
      <c r="J29" s="142" t="s">
        <v>132</v>
      </c>
      <c r="K29" s="114">
        <v>42227</v>
      </c>
      <c r="L29" s="99">
        <f t="shared" si="0"/>
        <v>40500</v>
      </c>
      <c r="M29" s="16" t="s">
        <v>118</v>
      </c>
      <c r="N29" s="90" t="s">
        <v>165</v>
      </c>
    </row>
    <row r="30" spans="1:18" x14ac:dyDescent="0.25">
      <c r="A30" s="145">
        <v>28</v>
      </c>
      <c r="B30" s="14">
        <v>42227</v>
      </c>
      <c r="C30" s="15">
        <v>2824</v>
      </c>
      <c r="D30" s="16" t="s">
        <v>10</v>
      </c>
      <c r="E30" s="16" t="s">
        <v>11</v>
      </c>
      <c r="F30" s="16"/>
      <c r="G30" s="89">
        <v>164700</v>
      </c>
      <c r="H30" s="72">
        <v>0</v>
      </c>
      <c r="I30" s="72">
        <f t="shared" si="1"/>
        <v>164700</v>
      </c>
      <c r="J30" s="142" t="s">
        <v>132</v>
      </c>
      <c r="K30" s="114">
        <v>42234</v>
      </c>
      <c r="L30" s="99">
        <f>I30</f>
        <v>164700</v>
      </c>
      <c r="M30" s="16" t="s">
        <v>118</v>
      </c>
      <c r="N30" s="90" t="s">
        <v>166</v>
      </c>
    </row>
    <row r="31" spans="1:18" x14ac:dyDescent="0.25">
      <c r="A31" s="145">
        <v>29</v>
      </c>
      <c r="B31" s="14">
        <v>42227</v>
      </c>
      <c r="C31" s="15">
        <v>2825</v>
      </c>
      <c r="D31" s="16" t="s">
        <v>167</v>
      </c>
      <c r="E31" s="16" t="s">
        <v>167</v>
      </c>
      <c r="F31" s="16"/>
      <c r="G31" s="89">
        <v>68100</v>
      </c>
      <c r="H31" s="72">
        <v>0</v>
      </c>
      <c r="I31" s="72">
        <f t="shared" si="1"/>
        <v>68100</v>
      </c>
      <c r="J31" s="142" t="s">
        <v>132</v>
      </c>
      <c r="K31" s="114">
        <v>42228</v>
      </c>
      <c r="L31" s="99">
        <f>I31</f>
        <v>68100</v>
      </c>
      <c r="M31" s="16" t="s">
        <v>118</v>
      </c>
      <c r="N31" s="90" t="s">
        <v>168</v>
      </c>
    </row>
    <row r="32" spans="1:18" x14ac:dyDescent="0.25">
      <c r="A32" s="145">
        <v>30</v>
      </c>
      <c r="B32" s="14">
        <v>42227</v>
      </c>
      <c r="C32" s="15">
        <v>2826</v>
      </c>
      <c r="D32" s="16" t="s">
        <v>169</v>
      </c>
      <c r="E32" s="16" t="s">
        <v>169</v>
      </c>
      <c r="F32" s="16"/>
      <c r="G32" s="89">
        <v>21300</v>
      </c>
      <c r="H32" s="72">
        <v>3300</v>
      </c>
      <c r="I32" s="72">
        <f t="shared" si="1"/>
        <v>18000</v>
      </c>
      <c r="J32" s="142" t="s">
        <v>132</v>
      </c>
      <c r="K32" s="114">
        <v>42228</v>
      </c>
      <c r="L32" s="99">
        <f>I32</f>
        <v>18000</v>
      </c>
      <c r="M32" s="16" t="s">
        <v>118</v>
      </c>
      <c r="N32" s="90" t="s">
        <v>170</v>
      </c>
    </row>
    <row r="33" spans="1:14" x14ac:dyDescent="0.25">
      <c r="A33" s="145">
        <v>31</v>
      </c>
      <c r="B33" s="14">
        <v>42227</v>
      </c>
      <c r="C33" s="15">
        <v>2827</v>
      </c>
      <c r="D33" s="16" t="s">
        <v>171</v>
      </c>
      <c r="E33" s="16" t="s">
        <v>171</v>
      </c>
      <c r="F33" s="16"/>
      <c r="G33" s="89">
        <v>128100</v>
      </c>
      <c r="H33" s="72">
        <v>0</v>
      </c>
      <c r="I33" s="72">
        <f t="shared" si="1"/>
        <v>128100</v>
      </c>
      <c r="J33" s="142" t="s">
        <v>132</v>
      </c>
      <c r="K33" s="114">
        <v>42228</v>
      </c>
      <c r="L33" s="99">
        <f>I33</f>
        <v>128100</v>
      </c>
      <c r="M33" s="16" t="s">
        <v>118</v>
      </c>
      <c r="N33" s="90" t="s">
        <v>172</v>
      </c>
    </row>
    <row r="34" spans="1:14" x14ac:dyDescent="0.25">
      <c r="A34" s="145">
        <v>32</v>
      </c>
      <c r="B34" s="14">
        <v>42227</v>
      </c>
      <c r="C34" s="15">
        <v>2828</v>
      </c>
      <c r="D34" s="16" t="s">
        <v>173</v>
      </c>
      <c r="E34" s="16" t="s">
        <v>173</v>
      </c>
      <c r="F34" s="16"/>
      <c r="G34" s="89">
        <v>23700</v>
      </c>
      <c r="H34" s="72">
        <v>0</v>
      </c>
      <c r="I34" s="72">
        <f t="shared" si="1"/>
        <v>23700</v>
      </c>
      <c r="J34" s="142" t="s">
        <v>132</v>
      </c>
      <c r="K34" s="114">
        <v>42228</v>
      </c>
      <c r="L34" s="99">
        <f t="shared" ref="L34:L47" si="2">I34</f>
        <v>23700</v>
      </c>
      <c r="M34" s="16" t="s">
        <v>118</v>
      </c>
      <c r="N34" s="90" t="s">
        <v>174</v>
      </c>
    </row>
    <row r="35" spans="1:14" x14ac:dyDescent="0.25">
      <c r="A35" s="145">
        <v>33</v>
      </c>
      <c r="B35" s="14">
        <v>42227</v>
      </c>
      <c r="C35" s="15">
        <v>2829</v>
      </c>
      <c r="D35" s="16" t="s">
        <v>175</v>
      </c>
      <c r="E35" s="16" t="s">
        <v>175</v>
      </c>
      <c r="F35" s="16"/>
      <c r="G35" s="89">
        <v>71700</v>
      </c>
      <c r="H35" s="72">
        <v>0</v>
      </c>
      <c r="I35" s="72">
        <f t="shared" si="1"/>
        <v>71700</v>
      </c>
      <c r="J35" s="142" t="s">
        <v>132</v>
      </c>
      <c r="K35" s="114">
        <v>42228</v>
      </c>
      <c r="L35" s="99">
        <f t="shared" si="2"/>
        <v>71700</v>
      </c>
      <c r="M35" s="16" t="s">
        <v>118</v>
      </c>
      <c r="N35" s="90" t="s">
        <v>176</v>
      </c>
    </row>
    <row r="36" spans="1:14" x14ac:dyDescent="0.25">
      <c r="A36" s="145">
        <v>34</v>
      </c>
      <c r="B36" s="14">
        <v>42227</v>
      </c>
      <c r="C36" s="15">
        <v>2830</v>
      </c>
      <c r="D36" s="16" t="s">
        <v>177</v>
      </c>
      <c r="E36" s="16" t="s">
        <v>177</v>
      </c>
      <c r="F36" s="16"/>
      <c r="G36" s="89">
        <v>54200</v>
      </c>
      <c r="H36" s="72">
        <v>0</v>
      </c>
      <c r="I36" s="72">
        <f t="shared" si="1"/>
        <v>54200</v>
      </c>
      <c r="J36" s="142" t="s">
        <v>132</v>
      </c>
      <c r="K36" s="114">
        <v>42228</v>
      </c>
      <c r="L36" s="99">
        <f t="shared" si="2"/>
        <v>54200</v>
      </c>
      <c r="M36" s="16" t="s">
        <v>118</v>
      </c>
      <c r="N36" s="90" t="s">
        <v>178</v>
      </c>
    </row>
    <row r="37" spans="1:14" ht="30" x14ac:dyDescent="0.25">
      <c r="A37" s="145">
        <v>35</v>
      </c>
      <c r="B37" s="14">
        <v>42228</v>
      </c>
      <c r="C37" s="15">
        <v>2831</v>
      </c>
      <c r="D37" s="16" t="s">
        <v>46</v>
      </c>
      <c r="E37" s="16" t="s">
        <v>116</v>
      </c>
      <c r="F37" s="16"/>
      <c r="G37" s="89">
        <v>298200</v>
      </c>
      <c r="H37" s="72">
        <v>200</v>
      </c>
      <c r="I37" s="72">
        <f t="shared" si="1"/>
        <v>298000</v>
      </c>
      <c r="J37" s="142" t="s">
        <v>132</v>
      </c>
      <c r="K37" s="114">
        <v>42249</v>
      </c>
      <c r="L37" s="99">
        <f t="shared" si="2"/>
        <v>298000</v>
      </c>
      <c r="M37" s="16" t="s">
        <v>118</v>
      </c>
      <c r="N37" s="90" t="s">
        <v>179</v>
      </c>
    </row>
    <row r="38" spans="1:14" ht="30" x14ac:dyDescent="0.25">
      <c r="A38" s="145">
        <v>36</v>
      </c>
      <c r="B38" s="14">
        <v>42228</v>
      </c>
      <c r="C38" s="15">
        <v>2832</v>
      </c>
      <c r="D38" s="16" t="s">
        <v>39</v>
      </c>
      <c r="E38" s="16" t="s">
        <v>180</v>
      </c>
      <c r="F38" s="16"/>
      <c r="G38" s="89">
        <v>531000</v>
      </c>
      <c r="H38" s="72">
        <v>62000</v>
      </c>
      <c r="I38" s="72">
        <f t="shared" si="1"/>
        <v>469000</v>
      </c>
      <c r="J38" s="142" t="s">
        <v>132</v>
      </c>
      <c r="K38" s="114">
        <v>42228</v>
      </c>
      <c r="L38" s="99">
        <f t="shared" si="2"/>
        <v>469000</v>
      </c>
      <c r="M38" s="16" t="s">
        <v>118</v>
      </c>
      <c r="N38" s="90" t="s">
        <v>181</v>
      </c>
    </row>
    <row r="39" spans="1:14" x14ac:dyDescent="0.25">
      <c r="A39" s="145">
        <v>37</v>
      </c>
      <c r="B39" s="14">
        <v>42228</v>
      </c>
      <c r="C39" s="15">
        <v>2833</v>
      </c>
      <c r="D39" s="50" t="s">
        <v>74</v>
      </c>
      <c r="E39" s="16" t="s">
        <v>72</v>
      </c>
      <c r="F39" s="16"/>
      <c r="G39" s="89">
        <v>164100</v>
      </c>
      <c r="H39" s="72">
        <v>11100</v>
      </c>
      <c r="I39" s="72">
        <f t="shared" si="1"/>
        <v>153000</v>
      </c>
      <c r="J39" s="142" t="s">
        <v>132</v>
      </c>
      <c r="K39" s="114">
        <v>42250</v>
      </c>
      <c r="L39" s="99">
        <f t="shared" si="2"/>
        <v>153000</v>
      </c>
      <c r="M39" s="16" t="s">
        <v>106</v>
      </c>
      <c r="N39" s="90" t="s">
        <v>106</v>
      </c>
    </row>
    <row r="40" spans="1:14" x14ac:dyDescent="0.25">
      <c r="A40" s="145">
        <v>38</v>
      </c>
      <c r="B40" s="14">
        <v>42228</v>
      </c>
      <c r="C40" s="15">
        <v>2834</v>
      </c>
      <c r="D40" s="16" t="s">
        <v>12</v>
      </c>
      <c r="E40" s="16" t="s">
        <v>12</v>
      </c>
      <c r="F40" s="16"/>
      <c r="G40" s="89">
        <v>110000</v>
      </c>
      <c r="H40" s="72">
        <v>0</v>
      </c>
      <c r="I40" s="72">
        <f t="shared" si="1"/>
        <v>110000</v>
      </c>
      <c r="J40" s="142" t="s">
        <v>132</v>
      </c>
      <c r="K40" s="114">
        <v>42229</v>
      </c>
      <c r="L40" s="99">
        <f t="shared" si="2"/>
        <v>110000</v>
      </c>
      <c r="M40" s="16" t="s">
        <v>118</v>
      </c>
      <c r="N40" s="90" t="s">
        <v>182</v>
      </c>
    </row>
    <row r="41" spans="1:14" x14ac:dyDescent="0.25">
      <c r="A41" s="145">
        <v>39</v>
      </c>
      <c r="B41" s="14">
        <v>42229</v>
      </c>
      <c r="C41" s="15">
        <v>2835</v>
      </c>
      <c r="D41" s="16" t="s">
        <v>37</v>
      </c>
      <c r="E41" s="16" t="s">
        <v>183</v>
      </c>
      <c r="F41" s="16"/>
      <c r="G41" s="89">
        <v>224700</v>
      </c>
      <c r="H41" s="72">
        <v>11750</v>
      </c>
      <c r="I41" s="72">
        <f t="shared" si="1"/>
        <v>212950</v>
      </c>
      <c r="J41" s="142" t="s">
        <v>132</v>
      </c>
      <c r="K41" s="114">
        <v>42236</v>
      </c>
      <c r="L41" s="99">
        <f t="shared" si="2"/>
        <v>212950</v>
      </c>
      <c r="M41" s="16" t="s">
        <v>118</v>
      </c>
      <c r="N41" s="90" t="s">
        <v>184</v>
      </c>
    </row>
    <row r="42" spans="1:14" x14ac:dyDescent="0.25">
      <c r="A42" s="145">
        <v>40</v>
      </c>
      <c r="B42" s="14">
        <v>42229</v>
      </c>
      <c r="C42" s="15">
        <v>2836</v>
      </c>
      <c r="D42" s="16" t="s">
        <v>36</v>
      </c>
      <c r="E42" s="16" t="s">
        <v>36</v>
      </c>
      <c r="F42" s="16"/>
      <c r="G42" s="89">
        <v>301800</v>
      </c>
      <c r="H42" s="72">
        <v>11750</v>
      </c>
      <c r="I42" s="72">
        <f t="shared" si="1"/>
        <v>290050</v>
      </c>
      <c r="J42" s="142" t="s">
        <v>132</v>
      </c>
      <c r="K42" s="114">
        <v>42236</v>
      </c>
      <c r="L42" s="99">
        <f t="shared" si="2"/>
        <v>290050</v>
      </c>
      <c r="M42" s="16" t="s">
        <v>118</v>
      </c>
      <c r="N42" s="90" t="s">
        <v>185</v>
      </c>
    </row>
    <row r="43" spans="1:14" s="7" customFormat="1" x14ac:dyDescent="0.25">
      <c r="A43" s="105">
        <v>41</v>
      </c>
      <c r="B43" s="20">
        <v>42230</v>
      </c>
      <c r="C43" s="21">
        <v>2837</v>
      </c>
      <c r="D43" s="22" t="s">
        <v>28</v>
      </c>
      <c r="E43" s="22" t="s">
        <v>28</v>
      </c>
      <c r="F43" s="22" t="s">
        <v>28</v>
      </c>
      <c r="G43" s="135">
        <v>0</v>
      </c>
      <c r="H43" s="136">
        <v>0</v>
      </c>
      <c r="I43" s="136">
        <f t="shared" si="1"/>
        <v>0</v>
      </c>
      <c r="J43" s="144" t="s">
        <v>28</v>
      </c>
      <c r="K43" s="147" t="s">
        <v>28</v>
      </c>
      <c r="L43" s="136">
        <f t="shared" si="2"/>
        <v>0</v>
      </c>
      <c r="M43" s="22" t="s">
        <v>28</v>
      </c>
      <c r="N43" s="137" t="s">
        <v>28</v>
      </c>
    </row>
    <row r="44" spans="1:14" x14ac:dyDescent="0.25">
      <c r="A44" s="145">
        <v>42</v>
      </c>
      <c r="B44" s="14">
        <v>42230</v>
      </c>
      <c r="C44" s="15">
        <v>2838</v>
      </c>
      <c r="D44" s="16" t="s">
        <v>56</v>
      </c>
      <c r="E44" s="16" t="s">
        <v>57</v>
      </c>
      <c r="F44" s="16" t="s">
        <v>111</v>
      </c>
      <c r="G44" s="89">
        <v>463500</v>
      </c>
      <c r="H44" s="72">
        <v>20910</v>
      </c>
      <c r="I44" s="72">
        <f t="shared" si="1"/>
        <v>442590</v>
      </c>
      <c r="J44" s="142" t="s">
        <v>132</v>
      </c>
      <c r="K44" s="114">
        <v>42291</v>
      </c>
      <c r="L44" s="99">
        <f t="shared" si="2"/>
        <v>442590</v>
      </c>
      <c r="M44" s="16" t="s">
        <v>106</v>
      </c>
      <c r="N44" s="90" t="s">
        <v>106</v>
      </c>
    </row>
    <row r="45" spans="1:14" x14ac:dyDescent="0.25">
      <c r="A45" s="145">
        <v>43</v>
      </c>
      <c r="B45" s="14">
        <v>42230</v>
      </c>
      <c r="C45" s="15">
        <v>2839</v>
      </c>
      <c r="D45" s="16" t="s">
        <v>19</v>
      </c>
      <c r="E45" s="16" t="s">
        <v>20</v>
      </c>
      <c r="F45" s="16"/>
      <c r="G45" s="89">
        <v>505770</v>
      </c>
      <c r="H45" s="72">
        <v>0</v>
      </c>
      <c r="I45" s="72">
        <f t="shared" si="1"/>
        <v>505770</v>
      </c>
      <c r="J45" s="142" t="s">
        <v>132</v>
      </c>
      <c r="K45" s="114">
        <v>42248</v>
      </c>
      <c r="L45" s="99">
        <f t="shared" si="2"/>
        <v>505770</v>
      </c>
      <c r="M45" s="16" t="s">
        <v>106</v>
      </c>
      <c r="N45" s="90" t="s">
        <v>106</v>
      </c>
    </row>
    <row r="46" spans="1:14" x14ac:dyDescent="0.25">
      <c r="A46" s="145">
        <v>44</v>
      </c>
      <c r="B46" s="14">
        <v>42230</v>
      </c>
      <c r="C46" s="15">
        <v>2840</v>
      </c>
      <c r="D46" s="16" t="s">
        <v>58</v>
      </c>
      <c r="E46" s="16" t="s">
        <v>57</v>
      </c>
      <c r="F46" s="16"/>
      <c r="G46" s="89">
        <v>235590</v>
      </c>
      <c r="H46" s="72">
        <v>4050</v>
      </c>
      <c r="I46" s="72">
        <f t="shared" si="1"/>
        <v>231540</v>
      </c>
      <c r="J46" s="142" t="s">
        <v>132</v>
      </c>
      <c r="K46" s="114">
        <v>42299</v>
      </c>
      <c r="L46" s="99">
        <f t="shared" si="2"/>
        <v>231540</v>
      </c>
      <c r="M46" s="16" t="s">
        <v>118</v>
      </c>
      <c r="N46" s="90" t="s">
        <v>106</v>
      </c>
    </row>
    <row r="47" spans="1:14" x14ac:dyDescent="0.25">
      <c r="A47" s="145">
        <v>45</v>
      </c>
      <c r="B47" s="14">
        <v>42230</v>
      </c>
      <c r="C47" s="15">
        <v>2841</v>
      </c>
      <c r="D47" s="16" t="s">
        <v>29</v>
      </c>
      <c r="E47" s="16" t="s">
        <v>57</v>
      </c>
      <c r="F47" s="16"/>
      <c r="G47" s="89">
        <v>263070</v>
      </c>
      <c r="H47" s="72">
        <v>0</v>
      </c>
      <c r="I47" s="72">
        <f t="shared" si="1"/>
        <v>263070</v>
      </c>
      <c r="J47" s="142" t="s">
        <v>132</v>
      </c>
      <c r="K47" s="114">
        <v>42291</v>
      </c>
      <c r="L47" s="99">
        <f t="shared" si="2"/>
        <v>263070</v>
      </c>
      <c r="M47" s="16" t="s">
        <v>106</v>
      </c>
      <c r="N47" s="90" t="s">
        <v>106</v>
      </c>
    </row>
    <row r="48" spans="1:14" x14ac:dyDescent="0.25">
      <c r="A48" s="145">
        <v>46</v>
      </c>
      <c r="B48" s="14">
        <v>42230</v>
      </c>
      <c r="C48" s="15">
        <v>2842</v>
      </c>
      <c r="D48" s="16" t="s">
        <v>61</v>
      </c>
      <c r="E48" s="16" t="s">
        <v>186</v>
      </c>
      <c r="F48" s="16"/>
      <c r="G48" s="89">
        <v>303480</v>
      </c>
      <c r="H48" s="72">
        <v>0</v>
      </c>
      <c r="I48" s="72">
        <f t="shared" si="1"/>
        <v>303480</v>
      </c>
      <c r="J48" s="142" t="s">
        <v>132</v>
      </c>
      <c r="K48" s="114">
        <v>42291</v>
      </c>
      <c r="L48" s="99">
        <f t="shared" ref="L48:L57" si="3">I48</f>
        <v>303480</v>
      </c>
      <c r="M48" s="16" t="s">
        <v>106</v>
      </c>
      <c r="N48" s="90" t="s">
        <v>106</v>
      </c>
    </row>
    <row r="49" spans="1:14" s="45" customFormat="1" x14ac:dyDescent="0.25">
      <c r="A49" s="145">
        <v>47</v>
      </c>
      <c r="B49" s="48">
        <v>42230</v>
      </c>
      <c r="C49" s="49">
        <v>2843</v>
      </c>
      <c r="D49" s="50" t="s">
        <v>26</v>
      </c>
      <c r="E49" s="50" t="s">
        <v>27</v>
      </c>
      <c r="F49" s="50"/>
      <c r="G49" s="131">
        <v>211000</v>
      </c>
      <c r="H49" s="72">
        <v>6600</v>
      </c>
      <c r="I49" s="72">
        <f t="shared" si="1"/>
        <v>204400</v>
      </c>
      <c r="J49" s="143" t="s">
        <v>132</v>
      </c>
      <c r="K49" s="146">
        <v>42254</v>
      </c>
      <c r="L49" s="99">
        <f t="shared" si="3"/>
        <v>204400</v>
      </c>
      <c r="M49" s="50" t="s">
        <v>118</v>
      </c>
      <c r="N49" s="57" t="s">
        <v>187</v>
      </c>
    </row>
    <row r="50" spans="1:14" x14ac:dyDescent="0.25">
      <c r="A50" s="145">
        <v>48</v>
      </c>
      <c r="B50" s="14">
        <v>42230</v>
      </c>
      <c r="C50" s="15">
        <v>2844</v>
      </c>
      <c r="D50" s="16" t="s">
        <v>23</v>
      </c>
      <c r="E50" s="16" t="s">
        <v>23</v>
      </c>
      <c r="F50" s="16"/>
      <c r="G50" s="89">
        <v>306000</v>
      </c>
      <c r="H50" s="72">
        <v>6000</v>
      </c>
      <c r="I50" s="72">
        <f t="shared" si="1"/>
        <v>300000</v>
      </c>
      <c r="J50" s="142" t="s">
        <v>132</v>
      </c>
      <c r="K50" s="114">
        <v>42234</v>
      </c>
      <c r="L50" s="99">
        <f t="shared" si="3"/>
        <v>300000</v>
      </c>
      <c r="M50" s="16" t="s">
        <v>118</v>
      </c>
      <c r="N50" s="90" t="s">
        <v>188</v>
      </c>
    </row>
    <row r="51" spans="1:14" x14ac:dyDescent="0.25">
      <c r="A51" s="145">
        <v>49</v>
      </c>
      <c r="B51" s="14">
        <v>42230</v>
      </c>
      <c r="C51" s="15">
        <v>2845</v>
      </c>
      <c r="D51" s="16" t="s">
        <v>22</v>
      </c>
      <c r="E51" s="16" t="s">
        <v>189</v>
      </c>
      <c r="F51" s="16"/>
      <c r="G51" s="89">
        <v>361200</v>
      </c>
      <c r="H51" s="99">
        <v>47200</v>
      </c>
      <c r="I51" s="72">
        <f t="shared" si="1"/>
        <v>314000</v>
      </c>
      <c r="J51" s="142" t="s">
        <v>132</v>
      </c>
      <c r="K51" s="114">
        <v>42230</v>
      </c>
      <c r="L51" s="99">
        <f t="shared" si="3"/>
        <v>314000</v>
      </c>
      <c r="M51" s="16" t="s">
        <v>118</v>
      </c>
      <c r="N51" s="90" t="s">
        <v>190</v>
      </c>
    </row>
    <row r="52" spans="1:14" x14ac:dyDescent="0.25">
      <c r="A52" s="145">
        <v>50</v>
      </c>
      <c r="B52" s="14">
        <v>42234</v>
      </c>
      <c r="C52" s="15">
        <v>2846</v>
      </c>
      <c r="D52" s="16" t="s">
        <v>82</v>
      </c>
      <c r="E52" s="16" t="s">
        <v>191</v>
      </c>
      <c r="F52" s="16"/>
      <c r="G52" s="89">
        <v>206100</v>
      </c>
      <c r="H52" s="72">
        <v>0</v>
      </c>
      <c r="I52" s="72">
        <f t="shared" si="1"/>
        <v>206100</v>
      </c>
      <c r="J52" s="142" t="s">
        <v>132</v>
      </c>
      <c r="K52" s="114">
        <v>42234</v>
      </c>
      <c r="L52" s="99">
        <f t="shared" si="3"/>
        <v>206100</v>
      </c>
      <c r="M52" s="16" t="s">
        <v>118</v>
      </c>
      <c r="N52" s="90" t="s">
        <v>192</v>
      </c>
    </row>
    <row r="53" spans="1:14" ht="30" x14ac:dyDescent="0.25">
      <c r="A53" s="145">
        <v>51</v>
      </c>
      <c r="B53" s="14">
        <v>42234</v>
      </c>
      <c r="C53" s="15">
        <v>2847</v>
      </c>
      <c r="D53" s="16" t="s">
        <v>77</v>
      </c>
      <c r="E53" s="16" t="s">
        <v>78</v>
      </c>
      <c r="F53" s="16"/>
      <c r="G53" s="89">
        <v>175300</v>
      </c>
      <c r="H53" s="72">
        <v>0</v>
      </c>
      <c r="I53" s="72">
        <f t="shared" si="1"/>
        <v>175300</v>
      </c>
      <c r="J53" s="142" t="s">
        <v>132</v>
      </c>
      <c r="K53" s="114">
        <v>42234</v>
      </c>
      <c r="L53" s="99">
        <f t="shared" si="3"/>
        <v>175300</v>
      </c>
      <c r="M53" s="16" t="s">
        <v>118</v>
      </c>
      <c r="N53" s="90" t="s">
        <v>193</v>
      </c>
    </row>
    <row r="54" spans="1:14" ht="30" x14ac:dyDescent="0.25">
      <c r="A54" s="145">
        <v>52</v>
      </c>
      <c r="B54" s="14">
        <v>42235</v>
      </c>
      <c r="C54" s="15">
        <v>2848</v>
      </c>
      <c r="D54" s="16" t="s">
        <v>99</v>
      </c>
      <c r="E54" s="16" t="s">
        <v>194</v>
      </c>
      <c r="F54" s="16"/>
      <c r="G54" s="89">
        <v>153600</v>
      </c>
      <c r="H54" s="72">
        <v>5500</v>
      </c>
      <c r="I54" s="72">
        <f t="shared" si="1"/>
        <v>148100</v>
      </c>
      <c r="J54" s="142" t="s">
        <v>132</v>
      </c>
      <c r="K54" s="114">
        <v>42277</v>
      </c>
      <c r="L54" s="99">
        <f t="shared" si="3"/>
        <v>148100</v>
      </c>
      <c r="M54" s="16" t="s">
        <v>118</v>
      </c>
      <c r="N54" s="90" t="s">
        <v>271</v>
      </c>
    </row>
    <row r="55" spans="1:14" ht="30" x14ac:dyDescent="0.25">
      <c r="A55" s="145">
        <v>53</v>
      </c>
      <c r="B55" s="14">
        <v>42235</v>
      </c>
      <c r="C55" s="15">
        <v>2849</v>
      </c>
      <c r="D55" s="16" t="s">
        <v>100</v>
      </c>
      <c r="E55" s="16" t="s">
        <v>195</v>
      </c>
      <c r="F55" s="16"/>
      <c r="G55" s="89">
        <v>445500</v>
      </c>
      <c r="H55" s="72">
        <v>0</v>
      </c>
      <c r="I55" s="72">
        <f t="shared" si="1"/>
        <v>445500</v>
      </c>
      <c r="J55" s="142" t="s">
        <v>132</v>
      </c>
      <c r="K55" s="114">
        <v>42235</v>
      </c>
      <c r="L55" s="99">
        <f t="shared" si="3"/>
        <v>445500</v>
      </c>
      <c r="M55" s="16" t="s">
        <v>118</v>
      </c>
      <c r="N55" s="90" t="s">
        <v>196</v>
      </c>
    </row>
    <row r="56" spans="1:14" x14ac:dyDescent="0.25">
      <c r="A56" s="145">
        <v>54</v>
      </c>
      <c r="B56" s="14">
        <v>42236</v>
      </c>
      <c r="C56" s="15">
        <v>2850</v>
      </c>
      <c r="D56" s="16" t="s">
        <v>73</v>
      </c>
      <c r="E56" s="16" t="s">
        <v>197</v>
      </c>
      <c r="F56" s="16"/>
      <c r="G56" s="89">
        <v>75000</v>
      </c>
      <c r="H56" s="72">
        <v>0</v>
      </c>
      <c r="I56" s="72">
        <f t="shared" si="1"/>
        <v>75000</v>
      </c>
      <c r="J56" s="142" t="s">
        <v>132</v>
      </c>
      <c r="K56" s="114">
        <v>42263</v>
      </c>
      <c r="L56" s="99">
        <f t="shared" si="3"/>
        <v>75000</v>
      </c>
      <c r="M56" s="16" t="s">
        <v>118</v>
      </c>
      <c r="N56" s="90" t="s">
        <v>232</v>
      </c>
    </row>
    <row r="57" spans="1:14" s="7" customFormat="1" x14ac:dyDescent="0.25">
      <c r="A57" s="105">
        <v>55</v>
      </c>
      <c r="B57" s="22" t="s">
        <v>28</v>
      </c>
      <c r="C57" s="21">
        <v>2854</v>
      </c>
      <c r="D57" s="22" t="s">
        <v>28</v>
      </c>
      <c r="E57" s="22" t="s">
        <v>28</v>
      </c>
      <c r="F57" s="22" t="s">
        <v>28</v>
      </c>
      <c r="G57" s="135">
        <v>0</v>
      </c>
      <c r="H57" s="136">
        <v>0</v>
      </c>
      <c r="I57" s="136">
        <f t="shared" si="1"/>
        <v>0</v>
      </c>
      <c r="J57" s="144" t="s">
        <v>28</v>
      </c>
      <c r="K57" s="147" t="s">
        <v>28</v>
      </c>
      <c r="L57" s="136">
        <f t="shared" si="3"/>
        <v>0</v>
      </c>
      <c r="M57" s="22" t="s">
        <v>28</v>
      </c>
      <c r="N57" s="137" t="s">
        <v>28</v>
      </c>
    </row>
    <row r="58" spans="1:14" x14ac:dyDescent="0.25">
      <c r="A58" s="145">
        <v>56</v>
      </c>
      <c r="B58" s="14">
        <v>42237</v>
      </c>
      <c r="C58" s="15">
        <v>2855</v>
      </c>
      <c r="D58" s="16" t="s">
        <v>22</v>
      </c>
      <c r="E58" s="16" t="s">
        <v>189</v>
      </c>
      <c r="F58" s="16"/>
      <c r="G58" s="89">
        <v>500900</v>
      </c>
      <c r="H58" s="72">
        <v>50100</v>
      </c>
      <c r="I58" s="72">
        <f t="shared" si="1"/>
        <v>450800</v>
      </c>
      <c r="J58" s="142" t="s">
        <v>132</v>
      </c>
      <c r="K58" s="114">
        <v>42237</v>
      </c>
      <c r="L58" s="99">
        <f t="shared" ref="L58:L69" si="4">I58</f>
        <v>450800</v>
      </c>
      <c r="M58" s="16" t="s">
        <v>118</v>
      </c>
      <c r="N58" s="90" t="s">
        <v>198</v>
      </c>
    </row>
    <row r="59" spans="1:14" x14ac:dyDescent="0.25">
      <c r="A59" s="145">
        <v>57</v>
      </c>
      <c r="B59" s="14">
        <v>42237</v>
      </c>
      <c r="C59" s="15">
        <v>2856</v>
      </c>
      <c r="D59" s="50" t="s">
        <v>71</v>
      </c>
      <c r="E59" s="16" t="s">
        <v>72</v>
      </c>
      <c r="F59" s="16"/>
      <c r="G59" s="89">
        <v>181500</v>
      </c>
      <c r="H59" s="72">
        <v>2750</v>
      </c>
      <c r="I59" s="72">
        <f t="shared" si="1"/>
        <v>178750</v>
      </c>
      <c r="J59" s="142" t="s">
        <v>132</v>
      </c>
      <c r="K59" s="114">
        <v>42257</v>
      </c>
      <c r="L59" s="99">
        <f t="shared" si="4"/>
        <v>178750</v>
      </c>
      <c r="M59" s="16" t="s">
        <v>106</v>
      </c>
      <c r="N59" s="90" t="s">
        <v>106</v>
      </c>
    </row>
    <row r="60" spans="1:14" ht="30" x14ac:dyDescent="0.25">
      <c r="A60" s="145">
        <v>58</v>
      </c>
      <c r="B60" s="14">
        <v>42237</v>
      </c>
      <c r="C60" s="15">
        <v>2857</v>
      </c>
      <c r="D60" s="16" t="s">
        <v>136</v>
      </c>
      <c r="E60" s="16" t="s">
        <v>199</v>
      </c>
      <c r="F60" s="16" t="s">
        <v>138</v>
      </c>
      <c r="G60" s="89">
        <v>503700</v>
      </c>
      <c r="H60" s="72">
        <v>12592</v>
      </c>
      <c r="I60" s="72">
        <f t="shared" si="1"/>
        <v>491108</v>
      </c>
      <c r="J60" s="142" t="s">
        <v>132</v>
      </c>
      <c r="K60" s="114">
        <v>42247</v>
      </c>
      <c r="L60" s="99">
        <f t="shared" si="4"/>
        <v>491108</v>
      </c>
      <c r="M60" s="16" t="s">
        <v>106</v>
      </c>
      <c r="N60" s="90" t="s">
        <v>106</v>
      </c>
    </row>
    <row r="61" spans="1:14" x14ac:dyDescent="0.25">
      <c r="A61" s="145">
        <v>59</v>
      </c>
      <c r="B61" s="14">
        <v>42237</v>
      </c>
      <c r="C61" s="15">
        <v>2858</v>
      </c>
      <c r="D61" s="16" t="s">
        <v>32</v>
      </c>
      <c r="E61" s="16" t="s">
        <v>32</v>
      </c>
      <c r="F61" s="16"/>
      <c r="G61" s="89">
        <v>261300</v>
      </c>
      <c r="H61" s="72">
        <v>13300</v>
      </c>
      <c r="I61" s="72">
        <f t="shared" si="1"/>
        <v>248000</v>
      </c>
      <c r="J61" s="142" t="s">
        <v>132</v>
      </c>
      <c r="K61" s="114">
        <v>42251</v>
      </c>
      <c r="L61" s="99">
        <f t="shared" si="4"/>
        <v>248000</v>
      </c>
      <c r="M61" s="16" t="s">
        <v>118</v>
      </c>
      <c r="N61" s="90" t="s">
        <v>200</v>
      </c>
    </row>
    <row r="62" spans="1:14" x14ac:dyDescent="0.25">
      <c r="A62" s="145">
        <v>60</v>
      </c>
      <c r="B62" s="14">
        <v>42243</v>
      </c>
      <c r="C62" s="15">
        <v>2859</v>
      </c>
      <c r="D62" s="16" t="s">
        <v>44</v>
      </c>
      <c r="E62" s="16" t="s">
        <v>201</v>
      </c>
      <c r="F62" s="16"/>
      <c r="G62" s="89">
        <v>103600</v>
      </c>
      <c r="H62" s="89">
        <v>0</v>
      </c>
      <c r="I62" s="72">
        <f t="shared" si="1"/>
        <v>103600</v>
      </c>
      <c r="J62" s="142" t="s">
        <v>132</v>
      </c>
      <c r="K62" s="114">
        <v>42243</v>
      </c>
      <c r="L62" s="99">
        <f t="shared" si="4"/>
        <v>103600</v>
      </c>
      <c r="M62" s="16" t="s">
        <v>118</v>
      </c>
      <c r="N62" s="90" t="s">
        <v>202</v>
      </c>
    </row>
    <row r="63" spans="1:14" x14ac:dyDescent="0.25">
      <c r="A63" s="145">
        <v>61</v>
      </c>
      <c r="B63" s="14">
        <v>42243</v>
      </c>
      <c r="C63" s="15">
        <v>2860</v>
      </c>
      <c r="D63" s="16" t="s">
        <v>39</v>
      </c>
      <c r="E63" s="16" t="s">
        <v>203</v>
      </c>
      <c r="F63" s="16"/>
      <c r="G63" s="89">
        <v>738100</v>
      </c>
      <c r="H63" s="72">
        <v>101100</v>
      </c>
      <c r="I63" s="72">
        <f t="shared" si="1"/>
        <v>637000</v>
      </c>
      <c r="J63" s="142" t="s">
        <v>132</v>
      </c>
      <c r="K63" s="114">
        <v>42243</v>
      </c>
      <c r="L63" s="99">
        <f t="shared" si="4"/>
        <v>637000</v>
      </c>
      <c r="M63" s="16" t="s">
        <v>118</v>
      </c>
      <c r="N63" s="90" t="s">
        <v>204</v>
      </c>
    </row>
    <row r="64" spans="1:14" x14ac:dyDescent="0.25">
      <c r="A64" s="145">
        <v>62</v>
      </c>
      <c r="B64" s="14">
        <v>42243</v>
      </c>
      <c r="C64" s="15">
        <v>2861</v>
      </c>
      <c r="D64" s="16" t="s">
        <v>64</v>
      </c>
      <c r="E64" s="16" t="s">
        <v>64</v>
      </c>
      <c r="F64" s="16"/>
      <c r="G64" s="89">
        <v>100400</v>
      </c>
      <c r="H64" s="89">
        <v>0</v>
      </c>
      <c r="I64" s="72">
        <f t="shared" si="1"/>
        <v>100400</v>
      </c>
      <c r="J64" s="142" t="s">
        <v>132</v>
      </c>
      <c r="K64" s="114">
        <v>42243</v>
      </c>
      <c r="L64" s="99">
        <f t="shared" si="4"/>
        <v>100400</v>
      </c>
      <c r="M64" s="16" t="s">
        <v>118</v>
      </c>
      <c r="N64" s="90" t="s">
        <v>205</v>
      </c>
    </row>
    <row r="65" spans="1:14" x14ac:dyDescent="0.25">
      <c r="A65" s="145">
        <v>63</v>
      </c>
      <c r="B65" s="14">
        <v>42243</v>
      </c>
      <c r="C65" s="15">
        <v>2862</v>
      </c>
      <c r="D65" s="50" t="s">
        <v>34</v>
      </c>
      <c r="E65" s="16" t="s">
        <v>72</v>
      </c>
      <c r="F65" s="16"/>
      <c r="G65" s="89">
        <v>218400</v>
      </c>
      <c r="H65" s="89">
        <v>22274</v>
      </c>
      <c r="I65" s="72">
        <f t="shared" ref="I65:I69" si="5">G65-H65</f>
        <v>196126</v>
      </c>
      <c r="J65" s="142" t="s">
        <v>132</v>
      </c>
      <c r="K65" s="114">
        <v>42265</v>
      </c>
      <c r="L65" s="99">
        <f t="shared" si="4"/>
        <v>196126</v>
      </c>
      <c r="M65" s="16" t="s">
        <v>106</v>
      </c>
      <c r="N65" s="90" t="s">
        <v>106</v>
      </c>
    </row>
    <row r="66" spans="1:14" s="45" customFormat="1" ht="30" x14ac:dyDescent="0.25">
      <c r="A66" s="145">
        <v>64</v>
      </c>
      <c r="B66" s="48">
        <v>42244</v>
      </c>
      <c r="C66" s="49">
        <v>2863</v>
      </c>
      <c r="D66" s="50" t="s">
        <v>206</v>
      </c>
      <c r="E66" s="50" t="s">
        <v>207</v>
      </c>
      <c r="F66" s="50"/>
      <c r="G66" s="131">
        <v>212400</v>
      </c>
      <c r="H66" s="131">
        <v>0</v>
      </c>
      <c r="I66" s="72">
        <f t="shared" si="5"/>
        <v>212400</v>
      </c>
      <c r="J66" s="143" t="s">
        <v>132</v>
      </c>
      <c r="K66" s="146">
        <v>42249</v>
      </c>
      <c r="L66" s="99">
        <f t="shared" si="4"/>
        <v>212400</v>
      </c>
      <c r="M66" s="50" t="s">
        <v>118</v>
      </c>
      <c r="N66" s="57" t="s">
        <v>208</v>
      </c>
    </row>
    <row r="67" spans="1:14" x14ac:dyDescent="0.25">
      <c r="A67" s="145">
        <v>65</v>
      </c>
      <c r="B67" s="14">
        <v>42244</v>
      </c>
      <c r="C67" s="15">
        <v>2864</v>
      </c>
      <c r="D67" s="16" t="s">
        <v>136</v>
      </c>
      <c r="E67" s="16" t="s">
        <v>137</v>
      </c>
      <c r="F67" s="16"/>
      <c r="G67" s="89">
        <v>279300</v>
      </c>
      <c r="H67" s="89">
        <v>94908</v>
      </c>
      <c r="I67" s="72">
        <f t="shared" si="5"/>
        <v>184392</v>
      </c>
      <c r="J67" s="142" t="s">
        <v>132</v>
      </c>
      <c r="K67" s="114">
        <v>42262</v>
      </c>
      <c r="L67" s="99">
        <f t="shared" si="4"/>
        <v>184392</v>
      </c>
      <c r="M67" s="16" t="s">
        <v>106</v>
      </c>
      <c r="N67" s="90" t="s">
        <v>106</v>
      </c>
    </row>
    <row r="68" spans="1:14" ht="30" x14ac:dyDescent="0.25">
      <c r="A68" s="145">
        <v>66</v>
      </c>
      <c r="B68" s="14">
        <v>42244</v>
      </c>
      <c r="C68" s="15">
        <v>2865</v>
      </c>
      <c r="D68" s="16" t="s">
        <v>77</v>
      </c>
      <c r="E68" s="16" t="s">
        <v>78</v>
      </c>
      <c r="F68" s="16"/>
      <c r="G68" s="89">
        <v>137700</v>
      </c>
      <c r="H68" s="89">
        <v>8200</v>
      </c>
      <c r="I68" s="72">
        <f t="shared" si="5"/>
        <v>129500</v>
      </c>
      <c r="J68" s="142" t="s">
        <v>132</v>
      </c>
      <c r="K68" s="114">
        <v>42244</v>
      </c>
      <c r="L68" s="99">
        <f t="shared" si="4"/>
        <v>129500</v>
      </c>
      <c r="M68" s="16" t="s">
        <v>118</v>
      </c>
      <c r="N68" s="90" t="s">
        <v>209</v>
      </c>
    </row>
    <row r="69" spans="1:14" x14ac:dyDescent="0.25">
      <c r="A69" s="145">
        <v>67</v>
      </c>
      <c r="B69" s="14">
        <v>42244</v>
      </c>
      <c r="C69" s="15">
        <v>2866</v>
      </c>
      <c r="D69" s="16" t="s">
        <v>22</v>
      </c>
      <c r="E69" s="16" t="s">
        <v>189</v>
      </c>
      <c r="F69" s="16"/>
      <c r="G69" s="89">
        <v>544200</v>
      </c>
      <c r="H69" s="89">
        <v>54600</v>
      </c>
      <c r="I69" s="89">
        <f t="shared" si="5"/>
        <v>489600</v>
      </c>
      <c r="J69" s="142" t="s">
        <v>132</v>
      </c>
      <c r="K69" s="114">
        <v>42244</v>
      </c>
      <c r="L69" s="89">
        <f t="shared" si="4"/>
        <v>489600</v>
      </c>
      <c r="M69" s="16" t="s">
        <v>118</v>
      </c>
      <c r="N69" s="90" t="s">
        <v>210</v>
      </c>
    </row>
    <row r="70" spans="1:14" ht="18.75" x14ac:dyDescent="0.25">
      <c r="I70" s="165">
        <f>SUM(I3:I69)</f>
        <v>13553933</v>
      </c>
    </row>
  </sheetData>
  <autoFilter ref="A2:N70"/>
  <mergeCells count="2">
    <mergeCell ref="K1:N1"/>
    <mergeCell ref="A1:J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44"/>
  <sheetViews>
    <sheetView topLeftCell="G1" zoomScale="130" zoomScaleNormal="130" workbookViewId="0">
      <pane ySplit="2" topLeftCell="A3" activePane="bottomLeft" state="frozen"/>
      <selection pane="bottomLeft" activeCell="L2" sqref="L2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73" customWidth="1"/>
    <col min="7" max="7" width="13.5703125" style="140" customWidth="1"/>
    <col min="8" max="8" width="20.5703125" style="140" customWidth="1"/>
    <col min="9" max="9" width="23.42578125" style="140" bestFit="1" customWidth="1"/>
    <col min="10" max="10" width="23.42578125" style="1" customWidth="1"/>
    <col min="11" max="11" width="12.28515625" style="2" bestFit="1" customWidth="1"/>
    <col min="12" max="12" width="12.28515625" style="140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8" customFormat="1" ht="24" customHeight="1" thickTop="1" x14ac:dyDescent="0.25">
      <c r="A1" s="237" t="s">
        <v>7</v>
      </c>
      <c r="B1" s="238"/>
      <c r="C1" s="238"/>
      <c r="D1" s="238"/>
      <c r="E1" s="238"/>
      <c r="F1" s="238"/>
      <c r="G1" s="238"/>
      <c r="H1" s="238"/>
      <c r="I1" s="238"/>
      <c r="J1" s="239"/>
      <c r="K1" s="237" t="s">
        <v>101</v>
      </c>
      <c r="L1" s="238"/>
      <c r="M1" s="238"/>
      <c r="N1" s="239"/>
    </row>
    <row r="2" spans="1:18" s="3" customFormat="1" ht="45" x14ac:dyDescent="0.25">
      <c r="A2" s="11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127" t="s">
        <v>107</v>
      </c>
      <c r="K2" s="11" t="s">
        <v>102</v>
      </c>
      <c r="L2" s="5" t="s">
        <v>103</v>
      </c>
      <c r="M2" s="4" t="s">
        <v>104</v>
      </c>
      <c r="N2" s="127" t="s">
        <v>105</v>
      </c>
      <c r="Q2" s="1"/>
    </row>
    <row r="3" spans="1:18" s="130" customFormat="1" ht="15" customHeight="1" x14ac:dyDescent="0.25">
      <c r="A3" s="47">
        <v>1</v>
      </c>
      <c r="B3" s="48">
        <v>42248</v>
      </c>
      <c r="C3" s="67">
        <v>2867</v>
      </c>
      <c r="D3" s="9" t="s">
        <v>52</v>
      </c>
      <c r="E3" s="9" t="s">
        <v>211</v>
      </c>
      <c r="F3" s="71" t="s">
        <v>113</v>
      </c>
      <c r="G3" s="72">
        <v>141000</v>
      </c>
      <c r="H3" s="72">
        <v>0</v>
      </c>
      <c r="I3" s="72">
        <f>G3-H3</f>
        <v>141000</v>
      </c>
      <c r="J3" s="73" t="s">
        <v>108</v>
      </c>
      <c r="K3" s="149">
        <v>42256</v>
      </c>
      <c r="L3" s="72">
        <f>I3</f>
        <v>141000</v>
      </c>
      <c r="M3" s="128" t="s">
        <v>106</v>
      </c>
      <c r="N3" s="68" t="s">
        <v>106</v>
      </c>
      <c r="O3" s="129"/>
      <c r="P3" s="129"/>
      <c r="Q3" s="129"/>
    </row>
    <row r="4" spans="1:18" s="130" customFormat="1" ht="28.5" customHeight="1" x14ac:dyDescent="0.25">
      <c r="A4" s="47">
        <v>2</v>
      </c>
      <c r="B4" s="48">
        <v>42248</v>
      </c>
      <c r="C4" s="49">
        <v>2868</v>
      </c>
      <c r="D4" s="50" t="s">
        <v>50</v>
      </c>
      <c r="E4" s="50" t="s">
        <v>49</v>
      </c>
      <c r="F4" s="170"/>
      <c r="G4" s="131">
        <v>355200</v>
      </c>
      <c r="H4" s="72">
        <v>94800</v>
      </c>
      <c r="I4" s="72">
        <f>G4-H4</f>
        <v>260400</v>
      </c>
      <c r="J4" s="143" t="s">
        <v>108</v>
      </c>
      <c r="K4" s="149">
        <v>42248</v>
      </c>
      <c r="L4" s="72">
        <f t="shared" ref="L4:L14" si="0">I4</f>
        <v>260400</v>
      </c>
      <c r="M4" s="128" t="s">
        <v>118</v>
      </c>
      <c r="N4" s="68" t="s">
        <v>212</v>
      </c>
      <c r="O4" s="129"/>
      <c r="P4" s="129"/>
      <c r="Q4" s="129"/>
    </row>
    <row r="5" spans="1:18" s="130" customFormat="1" ht="15" customHeight="1" x14ac:dyDescent="0.25">
      <c r="A5" s="47">
        <v>3</v>
      </c>
      <c r="B5" s="48">
        <v>42249</v>
      </c>
      <c r="C5" s="67">
        <v>2869</v>
      </c>
      <c r="D5" s="9" t="s">
        <v>36</v>
      </c>
      <c r="E5" s="9" t="s">
        <v>36</v>
      </c>
      <c r="F5" s="71"/>
      <c r="G5" s="72">
        <v>243600</v>
      </c>
      <c r="H5" s="72">
        <v>0</v>
      </c>
      <c r="I5" s="72">
        <f t="shared" ref="I5:I14" si="1">G5-H5</f>
        <v>243600</v>
      </c>
      <c r="J5" s="73" t="s">
        <v>108</v>
      </c>
      <c r="K5" s="149">
        <v>42261</v>
      </c>
      <c r="L5" s="72">
        <f t="shared" si="0"/>
        <v>243600</v>
      </c>
      <c r="M5" s="128" t="s">
        <v>118</v>
      </c>
      <c r="N5" s="68" t="s">
        <v>230</v>
      </c>
      <c r="O5" s="129"/>
      <c r="P5" s="129"/>
      <c r="Q5" s="129"/>
    </row>
    <row r="6" spans="1:18" s="130" customFormat="1" ht="27.75" customHeight="1" x14ac:dyDescent="0.25">
      <c r="A6" s="47">
        <v>4</v>
      </c>
      <c r="B6" s="48">
        <v>42249</v>
      </c>
      <c r="C6" s="67">
        <v>2870</v>
      </c>
      <c r="D6" s="9" t="s">
        <v>48</v>
      </c>
      <c r="E6" s="9" t="s">
        <v>49</v>
      </c>
      <c r="F6" s="71" t="s">
        <v>227</v>
      </c>
      <c r="G6" s="72">
        <v>128400</v>
      </c>
      <c r="H6" s="72">
        <v>0</v>
      </c>
      <c r="I6" s="72">
        <f t="shared" si="1"/>
        <v>128400</v>
      </c>
      <c r="J6" s="73" t="s">
        <v>108</v>
      </c>
      <c r="K6" s="149">
        <v>42249</v>
      </c>
      <c r="L6" s="72">
        <f t="shared" si="0"/>
        <v>128400</v>
      </c>
      <c r="M6" s="128" t="s">
        <v>118</v>
      </c>
      <c r="N6" s="68" t="s">
        <v>213</v>
      </c>
      <c r="O6" s="129"/>
      <c r="P6" s="129"/>
      <c r="Q6" s="129"/>
    </row>
    <row r="7" spans="1:18" s="45" customFormat="1" ht="15" customHeight="1" x14ac:dyDescent="0.25">
      <c r="A7" s="47">
        <v>5</v>
      </c>
      <c r="B7" s="48">
        <v>42249</v>
      </c>
      <c r="C7" s="49">
        <v>2871</v>
      </c>
      <c r="D7" s="50" t="s">
        <v>46</v>
      </c>
      <c r="E7" s="50" t="s">
        <v>47</v>
      </c>
      <c r="F7" s="170"/>
      <c r="G7" s="72">
        <v>330500</v>
      </c>
      <c r="H7" s="72">
        <v>0</v>
      </c>
      <c r="I7" s="72">
        <f t="shared" si="1"/>
        <v>330500</v>
      </c>
      <c r="J7" s="143" t="s">
        <v>108</v>
      </c>
      <c r="K7" s="150">
        <v>42272</v>
      </c>
      <c r="L7" s="72">
        <f t="shared" si="0"/>
        <v>330500</v>
      </c>
      <c r="M7" s="50" t="s">
        <v>118</v>
      </c>
      <c r="N7" s="57" t="s">
        <v>265</v>
      </c>
      <c r="P7" s="244"/>
      <c r="Q7" s="244"/>
    </row>
    <row r="8" spans="1:18" s="45" customFormat="1" ht="15" customHeight="1" x14ac:dyDescent="0.25">
      <c r="A8" s="47">
        <v>6</v>
      </c>
      <c r="B8" s="48">
        <v>42249</v>
      </c>
      <c r="C8" s="49">
        <v>2872</v>
      </c>
      <c r="D8" s="50" t="s">
        <v>37</v>
      </c>
      <c r="E8" s="50" t="s">
        <v>37</v>
      </c>
      <c r="F8" s="170"/>
      <c r="G8" s="72">
        <v>258000</v>
      </c>
      <c r="H8" s="72">
        <v>26600</v>
      </c>
      <c r="I8" s="72">
        <f>G8-H8</f>
        <v>231400</v>
      </c>
      <c r="J8" s="143" t="s">
        <v>108</v>
      </c>
      <c r="K8" s="150">
        <v>42261</v>
      </c>
      <c r="L8" s="72">
        <f t="shared" si="0"/>
        <v>231400</v>
      </c>
      <c r="M8" s="50" t="s">
        <v>118</v>
      </c>
      <c r="N8" s="57" t="s">
        <v>231</v>
      </c>
      <c r="P8" s="244" t="s">
        <v>141</v>
      </c>
      <c r="Q8" s="244"/>
      <c r="R8" s="133"/>
    </row>
    <row r="9" spans="1:18" s="155" customFormat="1" ht="15" customHeight="1" x14ac:dyDescent="0.25">
      <c r="A9" s="105">
        <v>7</v>
      </c>
      <c r="B9" s="151">
        <v>42249</v>
      </c>
      <c r="C9" s="53">
        <v>2873</v>
      </c>
      <c r="D9" s="152" t="s">
        <v>28</v>
      </c>
      <c r="E9" s="152" t="s">
        <v>28</v>
      </c>
      <c r="F9" s="171"/>
      <c r="G9" s="136">
        <v>0</v>
      </c>
      <c r="H9" s="136">
        <v>0</v>
      </c>
      <c r="I9" s="136">
        <f t="shared" si="1"/>
        <v>0</v>
      </c>
      <c r="J9" s="167" t="s">
        <v>28</v>
      </c>
      <c r="K9" s="206" t="s">
        <v>28</v>
      </c>
      <c r="L9" s="136">
        <f>I9</f>
        <v>0</v>
      </c>
      <c r="M9" s="152" t="s">
        <v>28</v>
      </c>
      <c r="N9" s="154" t="s">
        <v>28</v>
      </c>
      <c r="P9" s="132" t="s">
        <v>143</v>
      </c>
      <c r="Q9" s="132" t="s">
        <v>144</v>
      </c>
      <c r="R9" s="156"/>
    </row>
    <row r="10" spans="1:18" s="163" customFormat="1" ht="30" customHeight="1" x14ac:dyDescent="0.25">
      <c r="A10" s="47">
        <v>8</v>
      </c>
      <c r="B10" s="158">
        <v>42251</v>
      </c>
      <c r="C10" s="205">
        <v>2874</v>
      </c>
      <c r="D10" s="160" t="s">
        <v>59</v>
      </c>
      <c r="E10" s="160" t="s">
        <v>49</v>
      </c>
      <c r="F10" s="172"/>
      <c r="G10" s="99">
        <v>141000</v>
      </c>
      <c r="H10" s="72">
        <v>0</v>
      </c>
      <c r="I10" s="72">
        <f t="shared" si="1"/>
        <v>141000</v>
      </c>
      <c r="J10" s="174" t="s">
        <v>108</v>
      </c>
      <c r="K10" s="161">
        <v>42255</v>
      </c>
      <c r="L10" s="72">
        <f t="shared" si="0"/>
        <v>141000</v>
      </c>
      <c r="M10" s="160" t="s">
        <v>118</v>
      </c>
      <c r="N10" s="162" t="s">
        <v>214</v>
      </c>
      <c r="P10" s="160" t="s">
        <v>153</v>
      </c>
      <c r="Q10" s="160" t="s">
        <v>154</v>
      </c>
      <c r="R10" s="164"/>
    </row>
    <row r="11" spans="1:18" ht="15" customHeight="1" x14ac:dyDescent="0.25">
      <c r="A11" s="47">
        <v>9</v>
      </c>
      <c r="B11" s="48">
        <v>42251</v>
      </c>
      <c r="C11" s="49">
        <v>2875</v>
      </c>
      <c r="D11" s="50" t="s">
        <v>12</v>
      </c>
      <c r="E11" s="50" t="s">
        <v>12</v>
      </c>
      <c r="F11" s="170"/>
      <c r="G11" s="131">
        <v>110000</v>
      </c>
      <c r="H11" s="72">
        <v>0</v>
      </c>
      <c r="I11" s="72">
        <f t="shared" si="1"/>
        <v>110000</v>
      </c>
      <c r="J11" s="143" t="s">
        <v>108</v>
      </c>
      <c r="K11" s="150">
        <v>42251</v>
      </c>
      <c r="L11" s="72">
        <f t="shared" si="0"/>
        <v>110000</v>
      </c>
      <c r="M11" s="50" t="s">
        <v>118</v>
      </c>
      <c r="N11" s="57" t="s">
        <v>215</v>
      </c>
    </row>
    <row r="12" spans="1:18" ht="15" customHeight="1" x14ac:dyDescent="0.25">
      <c r="A12" s="47">
        <v>10</v>
      </c>
      <c r="B12" s="48">
        <v>42251</v>
      </c>
      <c r="C12" s="49">
        <v>2876</v>
      </c>
      <c r="D12" s="50" t="s">
        <v>13</v>
      </c>
      <c r="E12" s="50" t="s">
        <v>14</v>
      </c>
      <c r="F12" s="170"/>
      <c r="G12" s="131">
        <v>60000</v>
      </c>
      <c r="H12" s="72">
        <v>0</v>
      </c>
      <c r="I12" s="72">
        <f t="shared" si="1"/>
        <v>60000</v>
      </c>
      <c r="J12" s="143" t="s">
        <v>108</v>
      </c>
      <c r="K12" s="150">
        <v>42251</v>
      </c>
      <c r="L12" s="72">
        <f t="shared" si="0"/>
        <v>60000</v>
      </c>
      <c r="M12" s="50" t="s">
        <v>118</v>
      </c>
      <c r="N12" s="57" t="s">
        <v>216</v>
      </c>
    </row>
    <row r="13" spans="1:18" ht="15" customHeight="1" x14ac:dyDescent="0.25">
      <c r="A13" s="47">
        <v>11</v>
      </c>
      <c r="B13" s="48">
        <v>42251</v>
      </c>
      <c r="C13" s="49">
        <v>2877</v>
      </c>
      <c r="D13" s="50" t="s">
        <v>256</v>
      </c>
      <c r="E13" s="50" t="s">
        <v>217</v>
      </c>
      <c r="F13" s="170"/>
      <c r="G13" s="131">
        <v>40000</v>
      </c>
      <c r="H13" s="72">
        <v>0</v>
      </c>
      <c r="I13" s="72">
        <f t="shared" si="1"/>
        <v>40000</v>
      </c>
      <c r="J13" s="143" t="s">
        <v>108</v>
      </c>
      <c r="K13" s="150">
        <v>42251</v>
      </c>
      <c r="L13" s="72">
        <f t="shared" si="0"/>
        <v>40000</v>
      </c>
      <c r="M13" s="50" t="s">
        <v>118</v>
      </c>
      <c r="N13" s="57" t="s">
        <v>218</v>
      </c>
    </row>
    <row r="14" spans="1:18" ht="15" customHeight="1" x14ac:dyDescent="0.25">
      <c r="A14" s="47">
        <v>12</v>
      </c>
      <c r="B14" s="48">
        <v>42251</v>
      </c>
      <c r="C14" s="49">
        <v>2878</v>
      </c>
      <c r="D14" s="50" t="s">
        <v>22</v>
      </c>
      <c r="E14" s="50" t="s">
        <v>53</v>
      </c>
      <c r="F14" s="170"/>
      <c r="G14" s="131">
        <v>384300</v>
      </c>
      <c r="H14" s="72">
        <v>38500</v>
      </c>
      <c r="I14" s="72">
        <f t="shared" si="1"/>
        <v>345800</v>
      </c>
      <c r="J14" s="143" t="s">
        <v>108</v>
      </c>
      <c r="K14" s="150">
        <v>42251</v>
      </c>
      <c r="L14" s="72">
        <f t="shared" si="0"/>
        <v>345800</v>
      </c>
      <c r="M14" s="50" t="s">
        <v>118</v>
      </c>
      <c r="N14" s="57" t="s">
        <v>219</v>
      </c>
    </row>
    <row r="15" spans="1:18" s="7" customFormat="1" ht="15" customHeight="1" x14ac:dyDescent="0.25">
      <c r="A15" s="105">
        <v>13</v>
      </c>
      <c r="B15" s="151">
        <v>42256</v>
      </c>
      <c r="C15" s="53">
        <v>2879</v>
      </c>
      <c r="D15" s="152" t="s">
        <v>28</v>
      </c>
      <c r="E15" s="152" t="s">
        <v>28</v>
      </c>
      <c r="F15" s="171"/>
      <c r="G15" s="136">
        <v>0</v>
      </c>
      <c r="H15" s="136">
        <v>0</v>
      </c>
      <c r="I15" s="136">
        <f t="shared" ref="I15:I38" si="2">G15-H15</f>
        <v>0</v>
      </c>
      <c r="J15" s="167" t="s">
        <v>28</v>
      </c>
      <c r="K15" s="153" t="s">
        <v>28</v>
      </c>
      <c r="L15" s="136">
        <f t="shared" ref="L15:L38" si="3">I15</f>
        <v>0</v>
      </c>
      <c r="M15" s="152" t="s">
        <v>28</v>
      </c>
      <c r="N15" s="154" t="s">
        <v>28</v>
      </c>
    </row>
    <row r="16" spans="1:18" s="7" customFormat="1" ht="15" customHeight="1" x14ac:dyDescent="0.25">
      <c r="A16" s="105">
        <v>14</v>
      </c>
      <c r="B16" s="151">
        <v>42256</v>
      </c>
      <c r="C16" s="53">
        <v>2880</v>
      </c>
      <c r="D16" s="152" t="s">
        <v>28</v>
      </c>
      <c r="E16" s="152" t="s">
        <v>28</v>
      </c>
      <c r="F16" s="171"/>
      <c r="G16" s="136">
        <v>0</v>
      </c>
      <c r="H16" s="136">
        <v>0</v>
      </c>
      <c r="I16" s="136">
        <f t="shared" si="2"/>
        <v>0</v>
      </c>
      <c r="J16" s="167" t="s">
        <v>28</v>
      </c>
      <c r="K16" s="153" t="s">
        <v>28</v>
      </c>
      <c r="L16" s="136">
        <f t="shared" si="3"/>
        <v>0</v>
      </c>
      <c r="M16" s="152" t="s">
        <v>28</v>
      </c>
      <c r="N16" s="154" t="s">
        <v>28</v>
      </c>
    </row>
    <row r="17" spans="1:14" s="7" customFormat="1" ht="15" customHeight="1" x14ac:dyDescent="0.25">
      <c r="A17" s="105">
        <v>15</v>
      </c>
      <c r="B17" s="151">
        <v>42256</v>
      </c>
      <c r="C17" s="53">
        <v>2881</v>
      </c>
      <c r="D17" s="152" t="s">
        <v>28</v>
      </c>
      <c r="E17" s="152" t="s">
        <v>28</v>
      </c>
      <c r="F17" s="171"/>
      <c r="G17" s="136">
        <v>0</v>
      </c>
      <c r="H17" s="136">
        <v>0</v>
      </c>
      <c r="I17" s="136">
        <f t="shared" si="2"/>
        <v>0</v>
      </c>
      <c r="J17" s="167" t="s">
        <v>28</v>
      </c>
      <c r="K17" s="153" t="s">
        <v>28</v>
      </c>
      <c r="L17" s="136">
        <f t="shared" si="3"/>
        <v>0</v>
      </c>
      <c r="M17" s="152" t="s">
        <v>28</v>
      </c>
      <c r="N17" s="154" t="s">
        <v>28</v>
      </c>
    </row>
    <row r="18" spans="1:14" x14ac:dyDescent="0.25">
      <c r="A18" s="47">
        <v>16</v>
      </c>
      <c r="B18" s="48">
        <v>42258</v>
      </c>
      <c r="C18" s="49">
        <v>2882</v>
      </c>
      <c r="D18" s="50" t="s">
        <v>19</v>
      </c>
      <c r="E18" s="50" t="s">
        <v>228</v>
      </c>
      <c r="F18" s="170"/>
      <c r="G18" s="131">
        <v>722940</v>
      </c>
      <c r="H18" s="72">
        <v>0</v>
      </c>
      <c r="I18" s="72">
        <f t="shared" si="2"/>
        <v>722940</v>
      </c>
      <c r="J18" s="143" t="s">
        <v>108</v>
      </c>
      <c r="K18" s="150">
        <v>42299</v>
      </c>
      <c r="L18" s="99">
        <f t="shared" si="3"/>
        <v>722940</v>
      </c>
      <c r="M18" s="50" t="s">
        <v>118</v>
      </c>
      <c r="N18" s="57" t="s">
        <v>106</v>
      </c>
    </row>
    <row r="19" spans="1:14" s="7" customFormat="1" ht="15" customHeight="1" x14ac:dyDescent="0.25">
      <c r="A19" s="105">
        <v>17</v>
      </c>
      <c r="B19" s="151">
        <v>42258</v>
      </c>
      <c r="C19" s="53">
        <v>2883</v>
      </c>
      <c r="D19" s="152" t="s">
        <v>28</v>
      </c>
      <c r="E19" s="152" t="s">
        <v>28</v>
      </c>
      <c r="F19" s="171"/>
      <c r="G19" s="136">
        <v>0</v>
      </c>
      <c r="H19" s="136">
        <v>0</v>
      </c>
      <c r="I19" s="136">
        <f t="shared" si="2"/>
        <v>0</v>
      </c>
      <c r="J19" s="167" t="s">
        <v>28</v>
      </c>
      <c r="K19" s="153" t="s">
        <v>28</v>
      </c>
      <c r="L19" s="136">
        <f t="shared" si="3"/>
        <v>0</v>
      </c>
      <c r="M19" s="152" t="s">
        <v>28</v>
      </c>
      <c r="N19" s="154" t="s">
        <v>28</v>
      </c>
    </row>
    <row r="20" spans="1:14" x14ac:dyDescent="0.25">
      <c r="A20" s="47">
        <v>18</v>
      </c>
      <c r="B20" s="48">
        <v>42258</v>
      </c>
      <c r="C20" s="49">
        <v>2884</v>
      </c>
      <c r="D20" s="50" t="s">
        <v>74</v>
      </c>
      <c r="E20" s="50" t="s">
        <v>72</v>
      </c>
      <c r="F20" s="170"/>
      <c r="G20" s="131">
        <v>137400</v>
      </c>
      <c r="H20" s="72">
        <v>0</v>
      </c>
      <c r="I20" s="72">
        <f t="shared" si="2"/>
        <v>137400</v>
      </c>
      <c r="J20" s="143" t="s">
        <v>108</v>
      </c>
      <c r="K20" s="150">
        <v>42282</v>
      </c>
      <c r="L20" s="99">
        <f t="shared" si="3"/>
        <v>137400</v>
      </c>
      <c r="M20" s="50" t="s">
        <v>106</v>
      </c>
      <c r="N20" s="57" t="s">
        <v>106</v>
      </c>
    </row>
    <row r="21" spans="1:14" s="7" customFormat="1" ht="15" customHeight="1" x14ac:dyDescent="0.25">
      <c r="A21" s="105">
        <v>19</v>
      </c>
      <c r="B21" s="151">
        <v>42258</v>
      </c>
      <c r="C21" s="53">
        <v>2885</v>
      </c>
      <c r="D21" s="152" t="s">
        <v>28</v>
      </c>
      <c r="E21" s="152" t="s">
        <v>28</v>
      </c>
      <c r="F21" s="171"/>
      <c r="G21" s="136">
        <v>0</v>
      </c>
      <c r="H21" s="136">
        <v>0</v>
      </c>
      <c r="I21" s="136">
        <f t="shared" si="2"/>
        <v>0</v>
      </c>
      <c r="J21" s="167" t="s">
        <v>28</v>
      </c>
      <c r="K21" s="153" t="s">
        <v>28</v>
      </c>
      <c r="L21" s="136">
        <f t="shared" si="3"/>
        <v>0</v>
      </c>
      <c r="M21" s="152" t="s">
        <v>28</v>
      </c>
      <c r="N21" s="154" t="s">
        <v>28</v>
      </c>
    </row>
    <row r="22" spans="1:14" x14ac:dyDescent="0.25">
      <c r="A22" s="47">
        <v>20</v>
      </c>
      <c r="B22" s="48">
        <v>42258</v>
      </c>
      <c r="C22" s="49">
        <v>2886</v>
      </c>
      <c r="D22" s="50" t="s">
        <v>71</v>
      </c>
      <c r="E22" s="50" t="s">
        <v>72</v>
      </c>
      <c r="F22" s="170"/>
      <c r="G22" s="131">
        <v>160050</v>
      </c>
      <c r="H22" s="72">
        <v>0</v>
      </c>
      <c r="I22" s="72">
        <f t="shared" si="2"/>
        <v>160050</v>
      </c>
      <c r="J22" s="143" t="s">
        <v>108</v>
      </c>
      <c r="K22" s="150">
        <v>42282</v>
      </c>
      <c r="L22" s="99">
        <f t="shared" si="3"/>
        <v>160050</v>
      </c>
      <c r="M22" s="50" t="s">
        <v>106</v>
      </c>
      <c r="N22" s="57" t="s">
        <v>106</v>
      </c>
    </row>
    <row r="23" spans="1:14" s="45" customFormat="1" ht="15" customHeight="1" x14ac:dyDescent="0.25">
      <c r="A23" s="47">
        <v>21</v>
      </c>
      <c r="B23" s="48">
        <v>42258</v>
      </c>
      <c r="C23" s="49">
        <v>2887</v>
      </c>
      <c r="D23" s="50" t="s">
        <v>23</v>
      </c>
      <c r="E23" s="50" t="s">
        <v>23</v>
      </c>
      <c r="F23" s="170"/>
      <c r="G23" s="131">
        <v>378800</v>
      </c>
      <c r="H23" s="72">
        <v>800</v>
      </c>
      <c r="I23" s="72">
        <f t="shared" si="2"/>
        <v>378000</v>
      </c>
      <c r="J23" s="143" t="s">
        <v>108</v>
      </c>
      <c r="K23" s="150">
        <v>42271</v>
      </c>
      <c r="L23" s="99">
        <f t="shared" si="3"/>
        <v>378000</v>
      </c>
      <c r="M23" s="50" t="s">
        <v>118</v>
      </c>
      <c r="N23" s="57" t="s">
        <v>264</v>
      </c>
    </row>
    <row r="24" spans="1:14" ht="15" customHeight="1" x14ac:dyDescent="0.25">
      <c r="A24" s="47">
        <v>22</v>
      </c>
      <c r="B24" s="48">
        <v>42258</v>
      </c>
      <c r="C24" s="49">
        <v>2888</v>
      </c>
      <c r="D24" s="50" t="s">
        <v>82</v>
      </c>
      <c r="E24" s="50" t="s">
        <v>82</v>
      </c>
      <c r="F24" s="170"/>
      <c r="G24" s="131">
        <v>167400</v>
      </c>
      <c r="H24" s="72">
        <v>0</v>
      </c>
      <c r="I24" s="72">
        <f t="shared" si="2"/>
        <v>167400</v>
      </c>
      <c r="J24" s="143" t="s">
        <v>108</v>
      </c>
      <c r="K24" s="150">
        <v>42258</v>
      </c>
      <c r="L24" s="99">
        <f t="shared" si="3"/>
        <v>167400</v>
      </c>
      <c r="M24" s="50" t="s">
        <v>118</v>
      </c>
      <c r="N24" s="57" t="s">
        <v>229</v>
      </c>
    </row>
    <row r="25" spans="1:14" s="87" customFormat="1" ht="30" customHeight="1" x14ac:dyDescent="0.25">
      <c r="A25" s="47">
        <v>23</v>
      </c>
      <c r="B25" s="158">
        <v>42264</v>
      </c>
      <c r="C25" s="205">
        <v>2889</v>
      </c>
      <c r="D25" s="160" t="s">
        <v>59</v>
      </c>
      <c r="E25" s="160" t="s">
        <v>49</v>
      </c>
      <c r="F25" s="172"/>
      <c r="G25" s="99">
        <v>177300</v>
      </c>
      <c r="H25" s="99">
        <v>6206</v>
      </c>
      <c r="I25" s="99">
        <f t="shared" si="2"/>
        <v>171094</v>
      </c>
      <c r="J25" s="174" t="s">
        <v>108</v>
      </c>
      <c r="K25" s="161">
        <v>42269</v>
      </c>
      <c r="L25" s="99">
        <f t="shared" si="3"/>
        <v>171094</v>
      </c>
      <c r="M25" s="160" t="s">
        <v>118</v>
      </c>
      <c r="N25" s="162" t="s">
        <v>275</v>
      </c>
    </row>
    <row r="26" spans="1:14" x14ac:dyDescent="0.25">
      <c r="A26" s="47">
        <v>24</v>
      </c>
      <c r="B26" s="48">
        <v>42265</v>
      </c>
      <c r="C26" s="49">
        <v>2890</v>
      </c>
      <c r="D26" s="50" t="s">
        <v>34</v>
      </c>
      <c r="E26" s="50" t="s">
        <v>72</v>
      </c>
      <c r="F26" s="170"/>
      <c r="G26" s="131">
        <v>361200</v>
      </c>
      <c r="H26" s="72">
        <v>19500</v>
      </c>
      <c r="I26" s="72">
        <f t="shared" si="2"/>
        <v>341700</v>
      </c>
      <c r="J26" s="143" t="s">
        <v>108</v>
      </c>
      <c r="K26" s="150">
        <v>42285</v>
      </c>
      <c r="L26" s="99">
        <f t="shared" si="3"/>
        <v>341700</v>
      </c>
      <c r="M26" s="50" t="s">
        <v>106</v>
      </c>
      <c r="N26" s="57" t="s">
        <v>106</v>
      </c>
    </row>
    <row r="27" spans="1:14" ht="15" customHeight="1" x14ac:dyDescent="0.25">
      <c r="A27" s="47">
        <v>25</v>
      </c>
      <c r="B27" s="48">
        <v>42265</v>
      </c>
      <c r="C27" s="49">
        <v>2891</v>
      </c>
      <c r="D27" s="50" t="s">
        <v>64</v>
      </c>
      <c r="E27" s="50" t="s">
        <v>233</v>
      </c>
      <c r="F27" s="170"/>
      <c r="G27" s="131">
        <v>133800</v>
      </c>
      <c r="H27" s="72">
        <v>0</v>
      </c>
      <c r="I27" s="72">
        <f t="shared" si="2"/>
        <v>133800</v>
      </c>
      <c r="J27" s="143" t="s">
        <v>108</v>
      </c>
      <c r="K27" s="150">
        <v>42265</v>
      </c>
      <c r="L27" s="99">
        <f t="shared" si="3"/>
        <v>133800</v>
      </c>
      <c r="M27" s="50" t="s">
        <v>118</v>
      </c>
      <c r="N27" s="57" t="s">
        <v>234</v>
      </c>
    </row>
    <row r="28" spans="1:14" ht="30" customHeight="1" x14ac:dyDescent="0.25">
      <c r="A28" s="47">
        <v>26</v>
      </c>
      <c r="B28" s="48">
        <v>42269</v>
      </c>
      <c r="C28" s="49">
        <v>2892</v>
      </c>
      <c r="D28" s="50" t="s">
        <v>48</v>
      </c>
      <c r="E28" s="50" t="s">
        <v>49</v>
      </c>
      <c r="F28" s="170"/>
      <c r="G28" s="131">
        <v>152400</v>
      </c>
      <c r="H28" s="72">
        <v>5400</v>
      </c>
      <c r="I28" s="72">
        <f t="shared" si="2"/>
        <v>147000</v>
      </c>
      <c r="J28" s="143" t="s">
        <v>108</v>
      </c>
      <c r="K28" s="150">
        <v>42269</v>
      </c>
      <c r="L28" s="99">
        <f t="shared" si="3"/>
        <v>147000</v>
      </c>
      <c r="M28" s="50" t="s">
        <v>118</v>
      </c>
      <c r="N28" s="57" t="s">
        <v>235</v>
      </c>
    </row>
    <row r="29" spans="1:14" s="7" customFormat="1" ht="15" customHeight="1" x14ac:dyDescent="0.25">
      <c r="A29" s="105">
        <v>27</v>
      </c>
      <c r="B29" s="151">
        <v>42270</v>
      </c>
      <c r="C29" s="53">
        <v>2893</v>
      </c>
      <c r="D29" s="152" t="s">
        <v>28</v>
      </c>
      <c r="E29" s="152" t="s">
        <v>28</v>
      </c>
      <c r="F29" s="171"/>
      <c r="G29" s="136">
        <v>0</v>
      </c>
      <c r="H29" s="136">
        <v>0</v>
      </c>
      <c r="I29" s="136">
        <f t="shared" si="2"/>
        <v>0</v>
      </c>
      <c r="J29" s="167" t="s">
        <v>28</v>
      </c>
      <c r="K29" s="153" t="s">
        <v>28</v>
      </c>
      <c r="L29" s="136">
        <f t="shared" si="3"/>
        <v>0</v>
      </c>
      <c r="M29" s="152" t="s">
        <v>28</v>
      </c>
      <c r="N29" s="154" t="s">
        <v>28</v>
      </c>
    </row>
    <row r="30" spans="1:14" s="45" customFormat="1" ht="30" customHeight="1" x14ac:dyDescent="0.25">
      <c r="A30" s="47">
        <v>28</v>
      </c>
      <c r="B30" s="48">
        <v>42270</v>
      </c>
      <c r="C30" s="49">
        <v>2894</v>
      </c>
      <c r="D30" s="50" t="s">
        <v>36</v>
      </c>
      <c r="E30" s="50" t="s">
        <v>237</v>
      </c>
      <c r="F30" s="170"/>
      <c r="G30" s="131">
        <v>321200</v>
      </c>
      <c r="H30" s="72">
        <v>17560</v>
      </c>
      <c r="I30" s="72">
        <f>G30-H30</f>
        <v>303640</v>
      </c>
      <c r="J30" s="143" t="s">
        <v>108</v>
      </c>
      <c r="K30" s="150">
        <v>42282</v>
      </c>
      <c r="L30" s="99">
        <f t="shared" si="3"/>
        <v>303640</v>
      </c>
      <c r="M30" s="50" t="s">
        <v>118</v>
      </c>
      <c r="N30" s="57" t="s">
        <v>273</v>
      </c>
    </row>
    <row r="31" spans="1:14" s="45" customFormat="1" ht="30" customHeight="1" x14ac:dyDescent="0.25">
      <c r="A31" s="47">
        <v>29</v>
      </c>
      <c r="B31" s="48">
        <v>42270</v>
      </c>
      <c r="C31" s="49">
        <v>2895</v>
      </c>
      <c r="D31" s="50" t="s">
        <v>37</v>
      </c>
      <c r="E31" s="50" t="s">
        <v>237</v>
      </c>
      <c r="F31" s="170"/>
      <c r="G31" s="131">
        <v>268800</v>
      </c>
      <c r="H31" s="72">
        <v>13440</v>
      </c>
      <c r="I31" s="72">
        <f t="shared" si="2"/>
        <v>255360</v>
      </c>
      <c r="J31" s="143" t="s">
        <v>108</v>
      </c>
      <c r="K31" s="150">
        <v>42282</v>
      </c>
      <c r="L31" s="99">
        <f t="shared" si="3"/>
        <v>255360</v>
      </c>
      <c r="M31" s="50" t="s">
        <v>118</v>
      </c>
      <c r="N31" s="57" t="s">
        <v>273</v>
      </c>
    </row>
    <row r="32" spans="1:14" ht="30" customHeight="1" x14ac:dyDescent="0.25">
      <c r="A32" s="47">
        <v>30</v>
      </c>
      <c r="B32" s="14">
        <v>42270</v>
      </c>
      <c r="C32" s="15">
        <v>2896</v>
      </c>
      <c r="D32" s="16" t="s">
        <v>50</v>
      </c>
      <c r="E32" s="16" t="s">
        <v>238</v>
      </c>
      <c r="F32" s="88">
        <v>9006030415</v>
      </c>
      <c r="G32" s="89">
        <v>255300</v>
      </c>
      <c r="H32" s="72">
        <v>9000</v>
      </c>
      <c r="I32" s="72">
        <f>G32-H32</f>
        <v>246300</v>
      </c>
      <c r="J32" s="142" t="s">
        <v>108</v>
      </c>
      <c r="K32" s="179">
        <v>42271</v>
      </c>
      <c r="L32" s="99">
        <f>I32</f>
        <v>246300</v>
      </c>
      <c r="M32" s="16" t="s">
        <v>118</v>
      </c>
      <c r="N32" s="90" t="s">
        <v>239</v>
      </c>
    </row>
    <row r="33" spans="1:14" s="87" customFormat="1" x14ac:dyDescent="0.25">
      <c r="A33" s="47">
        <v>31</v>
      </c>
      <c r="B33" s="158">
        <v>42271</v>
      </c>
      <c r="C33" s="205">
        <v>2897</v>
      </c>
      <c r="D33" s="160" t="s">
        <v>46</v>
      </c>
      <c r="E33" s="160" t="s">
        <v>47</v>
      </c>
      <c r="F33" s="172"/>
      <c r="G33" s="99">
        <v>460600</v>
      </c>
      <c r="H33" s="99">
        <v>6700</v>
      </c>
      <c r="I33" s="99">
        <f t="shared" si="2"/>
        <v>453900</v>
      </c>
      <c r="J33" s="174" t="s">
        <v>108</v>
      </c>
      <c r="K33" s="161">
        <v>42291</v>
      </c>
      <c r="L33" s="99">
        <f t="shared" si="3"/>
        <v>453900</v>
      </c>
      <c r="M33" s="160" t="s">
        <v>118</v>
      </c>
      <c r="N33" s="162" t="s">
        <v>278</v>
      </c>
    </row>
    <row r="34" spans="1:14" ht="15" customHeight="1" x14ac:dyDescent="0.25">
      <c r="A34" s="47">
        <v>32</v>
      </c>
      <c r="B34" s="48">
        <v>42272</v>
      </c>
      <c r="C34" s="49">
        <v>2898</v>
      </c>
      <c r="D34" s="50" t="s">
        <v>266</v>
      </c>
      <c r="E34" s="50" t="s">
        <v>266</v>
      </c>
      <c r="F34" s="170"/>
      <c r="G34" s="131">
        <v>241800</v>
      </c>
      <c r="H34" s="72">
        <v>0</v>
      </c>
      <c r="I34" s="72">
        <f t="shared" si="2"/>
        <v>241800</v>
      </c>
      <c r="J34" s="143" t="s">
        <v>108</v>
      </c>
      <c r="K34" s="150">
        <v>42272</v>
      </c>
      <c r="L34" s="99">
        <f t="shared" si="3"/>
        <v>241800</v>
      </c>
      <c r="M34" s="50" t="s">
        <v>118</v>
      </c>
      <c r="N34" s="57" t="s">
        <v>267</v>
      </c>
    </row>
    <row r="35" spans="1:14" s="7" customFormat="1" ht="15" customHeight="1" x14ac:dyDescent="0.25">
      <c r="A35" s="105">
        <v>33</v>
      </c>
      <c r="B35" s="151">
        <v>42276</v>
      </c>
      <c r="C35" s="53">
        <v>2899</v>
      </c>
      <c r="D35" s="152" t="s">
        <v>28</v>
      </c>
      <c r="E35" s="152" t="s">
        <v>28</v>
      </c>
      <c r="F35" s="171"/>
      <c r="G35" s="136">
        <v>0</v>
      </c>
      <c r="H35" s="136">
        <v>0</v>
      </c>
      <c r="I35" s="136">
        <f t="shared" si="2"/>
        <v>0</v>
      </c>
      <c r="J35" s="167" t="s">
        <v>28</v>
      </c>
      <c r="K35" s="193" t="s">
        <v>28</v>
      </c>
      <c r="L35" s="136">
        <f t="shared" si="3"/>
        <v>0</v>
      </c>
      <c r="M35" s="152" t="s">
        <v>28</v>
      </c>
      <c r="N35" s="154" t="s">
        <v>28</v>
      </c>
    </row>
    <row r="36" spans="1:14" x14ac:dyDescent="0.25">
      <c r="A36" s="47">
        <v>34</v>
      </c>
      <c r="B36" s="48">
        <v>42277</v>
      </c>
      <c r="C36" s="49">
        <v>2900</v>
      </c>
      <c r="D36" s="50" t="s">
        <v>71</v>
      </c>
      <c r="E36" s="50" t="s">
        <v>72</v>
      </c>
      <c r="F36" s="170"/>
      <c r="G36" s="131">
        <v>191250</v>
      </c>
      <c r="H36" s="72">
        <v>24912</v>
      </c>
      <c r="I36" s="72">
        <f t="shared" si="2"/>
        <v>166338</v>
      </c>
      <c r="J36" s="143" t="s">
        <v>108</v>
      </c>
      <c r="K36" s="150">
        <v>42297</v>
      </c>
      <c r="L36" s="99">
        <f t="shared" si="3"/>
        <v>166338</v>
      </c>
      <c r="M36" s="50" t="s">
        <v>106</v>
      </c>
      <c r="N36" s="57" t="s">
        <v>106</v>
      </c>
    </row>
    <row r="37" spans="1:14" ht="30" customHeight="1" x14ac:dyDescent="0.25">
      <c r="A37" s="47">
        <v>35</v>
      </c>
      <c r="B37" s="48">
        <v>42277</v>
      </c>
      <c r="C37" s="49">
        <v>2901</v>
      </c>
      <c r="D37" s="50" t="s">
        <v>59</v>
      </c>
      <c r="E37" s="50" t="s">
        <v>49</v>
      </c>
      <c r="F37" s="170"/>
      <c r="G37" s="131">
        <v>165600</v>
      </c>
      <c r="H37" s="72">
        <v>5796</v>
      </c>
      <c r="I37" s="72">
        <f t="shared" si="2"/>
        <v>159804</v>
      </c>
      <c r="J37" s="143" t="s">
        <v>108</v>
      </c>
      <c r="K37" s="150">
        <v>42282</v>
      </c>
      <c r="L37" s="99">
        <f t="shared" si="3"/>
        <v>159804</v>
      </c>
      <c r="M37" s="50" t="s">
        <v>118</v>
      </c>
      <c r="N37" s="57" t="s">
        <v>272</v>
      </c>
    </row>
    <row r="38" spans="1:14" ht="30" x14ac:dyDescent="0.25">
      <c r="A38" s="47">
        <v>36</v>
      </c>
      <c r="B38" s="48">
        <v>42277</v>
      </c>
      <c r="C38" s="49">
        <v>2902</v>
      </c>
      <c r="D38" s="50" t="s">
        <v>21</v>
      </c>
      <c r="E38" s="50" t="s">
        <v>199</v>
      </c>
      <c r="F38" s="170"/>
      <c r="G38" s="131">
        <v>411000</v>
      </c>
      <c r="H38" s="72">
        <v>51375</v>
      </c>
      <c r="I38" s="72">
        <f t="shared" si="2"/>
        <v>359625</v>
      </c>
      <c r="J38" s="143" t="s">
        <v>108</v>
      </c>
      <c r="K38" s="150">
        <v>42282</v>
      </c>
      <c r="L38" s="99">
        <f t="shared" si="3"/>
        <v>359625</v>
      </c>
      <c r="M38" s="50" t="s">
        <v>106</v>
      </c>
      <c r="N38" s="57" t="s">
        <v>106</v>
      </c>
    </row>
    <row r="39" spans="1:14" ht="18.75" x14ac:dyDescent="0.25">
      <c r="I39" s="165">
        <f>SUM(I3:I38)</f>
        <v>6578251</v>
      </c>
    </row>
    <row r="40" spans="1:14" x14ac:dyDescent="0.25">
      <c r="I40" s="140">
        <f>SUBTOTAL(9,I3:I38)</f>
        <v>6578251</v>
      </c>
    </row>
    <row r="44" spans="1:14" x14ac:dyDescent="0.25">
      <c r="C44" s="201"/>
    </row>
  </sheetData>
  <autoFilter ref="A2:N38"/>
  <mergeCells count="4">
    <mergeCell ref="A1:J1"/>
    <mergeCell ref="K1:N1"/>
    <mergeCell ref="P7:Q7"/>
    <mergeCell ref="P8:Q8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VENTAS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paola soto toloza</dc:creator>
  <cp:lastModifiedBy>Vigilancia Epidemiológica</cp:lastModifiedBy>
  <dcterms:created xsi:type="dcterms:W3CDTF">2015-08-04T21:03:28Z</dcterms:created>
  <dcterms:modified xsi:type="dcterms:W3CDTF">2016-05-10T14:40:36Z</dcterms:modified>
</cp:coreProperties>
</file>