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NTABILIDAD\2015\"/>
    </mc:Choice>
  </mc:AlternateContent>
  <bookViews>
    <workbookView xWindow="0" yWindow="780" windowWidth="20400" windowHeight="6975" activeTab="5"/>
  </bookViews>
  <sheets>
    <sheet name="AGOSTO" sheetId="16" r:id="rId1"/>
    <sheet name="SEPTIEMBRE" sheetId="17" r:id="rId2"/>
    <sheet name="VENTAS" sheetId="21" r:id="rId3"/>
    <sheet name="OCTUBRE" sheetId="18" r:id="rId4"/>
    <sheet name="NOVIEMBRE" sheetId="19" r:id="rId5"/>
    <sheet name="DICIEMBRE" sheetId="20" r:id="rId6"/>
  </sheets>
  <definedNames>
    <definedName name="_xlnm._FilterDatabase" localSheetId="0" hidden="1">AGOSTO!$A$2:$N$22</definedName>
    <definedName name="_xlnm._FilterDatabase" localSheetId="5" hidden="1">DICIEMBRE!$A$2:$N$51</definedName>
    <definedName name="_xlnm._FilterDatabase" localSheetId="4" hidden="1">NOVIEMBRE!$A$2:$N$68</definedName>
    <definedName name="_xlnm._FilterDatabase" localSheetId="3" hidden="1">OCTUBRE!$A$2:$N$58</definedName>
    <definedName name="_xlnm._FilterDatabase" localSheetId="1" hidden="1">SEPTIEMBRE!$A$2:$N$52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1" l="1"/>
  <c r="O4" i="21"/>
  <c r="O89" i="21"/>
  <c r="O45" i="21"/>
  <c r="O41" i="21"/>
  <c r="O39" i="21"/>
  <c r="O24" i="21"/>
  <c r="O11" i="21"/>
  <c r="C91" i="21" l="1"/>
  <c r="N91" i="21" l="1"/>
  <c r="M91" i="21"/>
  <c r="L91" i="21"/>
  <c r="K91" i="21"/>
  <c r="J91" i="21"/>
  <c r="I91" i="21"/>
  <c r="H91" i="21"/>
  <c r="G91" i="21"/>
  <c r="F91" i="21"/>
  <c r="E91" i="21"/>
  <c r="D91" i="21"/>
  <c r="O90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4" i="21"/>
  <c r="O43" i="21"/>
  <c r="O42" i="21"/>
  <c r="O40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0" i="21"/>
  <c r="O9" i="21"/>
  <c r="O8" i="21"/>
  <c r="O7" i="21"/>
  <c r="O6" i="21"/>
  <c r="O3" i="21"/>
  <c r="O91" i="21" l="1"/>
  <c r="I40" i="20" l="1"/>
  <c r="L40" i="20" s="1"/>
  <c r="I41" i="20"/>
  <c r="L41" i="20" s="1"/>
  <c r="I42" i="20"/>
  <c r="L42" i="20" s="1"/>
  <c r="I43" i="20"/>
  <c r="L43" i="20" s="1"/>
  <c r="I44" i="20"/>
  <c r="L44" i="20" s="1"/>
  <c r="I45" i="20"/>
  <c r="L45" i="20" s="1"/>
  <c r="I46" i="20"/>
  <c r="L46" i="20" s="1"/>
  <c r="I47" i="20"/>
  <c r="L47" i="20" s="1"/>
  <c r="I48" i="20"/>
  <c r="L48" i="20" s="1"/>
  <c r="I49" i="20"/>
  <c r="L49" i="20" s="1"/>
  <c r="I50" i="20"/>
  <c r="L50" i="20" s="1"/>
  <c r="I51" i="20"/>
  <c r="L51" i="20" s="1"/>
  <c r="I39" i="20"/>
  <c r="L39" i="20" s="1"/>
  <c r="I38" i="20"/>
  <c r="L38" i="20" s="1"/>
  <c r="I37" i="20" l="1"/>
  <c r="L37" i="20" s="1"/>
  <c r="I36" i="20"/>
  <c r="L36" i="20" s="1"/>
  <c r="I29" i="20" l="1"/>
  <c r="L29" i="20" s="1"/>
  <c r="I30" i="20"/>
  <c r="L30" i="20" s="1"/>
  <c r="I31" i="20"/>
  <c r="L31" i="20" s="1"/>
  <c r="I32" i="20"/>
  <c r="L32" i="20" s="1"/>
  <c r="I33" i="20"/>
  <c r="L33" i="20" s="1"/>
  <c r="I34" i="20"/>
  <c r="L34" i="20" s="1"/>
  <c r="I35" i="20"/>
  <c r="L35" i="20" s="1"/>
  <c r="I23" i="20" l="1"/>
  <c r="L23" i="20" s="1"/>
  <c r="I24" i="20"/>
  <c r="L24" i="20" s="1"/>
  <c r="I25" i="20"/>
  <c r="L25" i="20" s="1"/>
  <c r="I26" i="20"/>
  <c r="L26" i="20" s="1"/>
  <c r="I27" i="20"/>
  <c r="L27" i="20" s="1"/>
  <c r="I28" i="20"/>
  <c r="L28" i="20" s="1"/>
  <c r="I11" i="20"/>
  <c r="L11" i="20" s="1"/>
  <c r="I12" i="20"/>
  <c r="L12" i="20" s="1"/>
  <c r="I13" i="20"/>
  <c r="L13" i="20" s="1"/>
  <c r="I14" i="20"/>
  <c r="L14" i="20" s="1"/>
  <c r="I15" i="20"/>
  <c r="L15" i="20" s="1"/>
  <c r="I16" i="20"/>
  <c r="L16" i="20" s="1"/>
  <c r="I17" i="20"/>
  <c r="L17" i="20" s="1"/>
  <c r="I18" i="20"/>
  <c r="L18" i="20" s="1"/>
  <c r="I19" i="20"/>
  <c r="L19" i="20" s="1"/>
  <c r="I20" i="20"/>
  <c r="L20" i="20" s="1"/>
  <c r="I21" i="20"/>
  <c r="L21" i="20" s="1"/>
  <c r="I22" i="20"/>
  <c r="L22" i="20" s="1"/>
  <c r="I10" i="20"/>
  <c r="L10" i="20" s="1"/>
  <c r="I9" i="20" l="1"/>
  <c r="L9" i="20" s="1"/>
  <c r="I8" i="20"/>
  <c r="L8" i="20" s="1"/>
  <c r="I7" i="20"/>
  <c r="L7" i="20" s="1"/>
  <c r="I6" i="20"/>
  <c r="L6" i="20" s="1"/>
  <c r="I5" i="20"/>
  <c r="L5" i="20" s="1"/>
  <c r="I4" i="20"/>
  <c r="I3" i="20"/>
  <c r="L3" i="20" s="1"/>
  <c r="L4" i="20" l="1"/>
  <c r="I61" i="19"/>
  <c r="L61" i="19" s="1"/>
  <c r="I52" i="19"/>
  <c r="I53" i="19"/>
  <c r="I54" i="19"/>
  <c r="L54" i="19" s="1"/>
  <c r="I55" i="19"/>
  <c r="I56" i="19"/>
  <c r="L56" i="19" s="1"/>
  <c r="I57" i="19"/>
  <c r="I58" i="19"/>
  <c r="L58" i="19" s="1"/>
  <c r="I59" i="19"/>
  <c r="I60" i="19"/>
  <c r="L60" i="19" s="1"/>
  <c r="I62" i="19"/>
  <c r="L62" i="19" s="1"/>
  <c r="I63" i="19"/>
  <c r="L63" i="19" s="1"/>
  <c r="I64" i="19"/>
  <c r="L64" i="19" s="1"/>
  <c r="I65" i="19"/>
  <c r="L65" i="19" s="1"/>
  <c r="I66" i="19"/>
  <c r="L66" i="19" s="1"/>
  <c r="I67" i="19"/>
  <c r="L67" i="19" s="1"/>
  <c r="I68" i="19"/>
  <c r="L68" i="19" s="1"/>
  <c r="L52" i="19"/>
  <c r="L53" i="19"/>
  <c r="L55" i="19"/>
  <c r="L57" i="19"/>
  <c r="L59" i="19"/>
  <c r="I26" i="19"/>
  <c r="I57" i="18" l="1"/>
  <c r="I43" i="19" l="1"/>
  <c r="L43" i="19" s="1"/>
  <c r="I44" i="19"/>
  <c r="L44" i="19" s="1"/>
  <c r="I45" i="19"/>
  <c r="L45" i="19" s="1"/>
  <c r="I46" i="19"/>
  <c r="L46" i="19" s="1"/>
  <c r="I47" i="19"/>
  <c r="L47" i="19" s="1"/>
  <c r="I48" i="19"/>
  <c r="L48" i="19" s="1"/>
  <c r="I49" i="19"/>
  <c r="L49" i="19" s="1"/>
  <c r="I50" i="19"/>
  <c r="L50" i="19" s="1"/>
  <c r="I51" i="19"/>
  <c r="L51" i="19" s="1"/>
  <c r="L26" i="19" l="1"/>
  <c r="I27" i="19"/>
  <c r="L27" i="19" s="1"/>
  <c r="I28" i="19"/>
  <c r="I29" i="19"/>
  <c r="L29" i="19" s="1"/>
  <c r="I30" i="19"/>
  <c r="L30" i="19" s="1"/>
  <c r="I31" i="19"/>
  <c r="L31" i="19" s="1"/>
  <c r="I32" i="19"/>
  <c r="L32" i="19" s="1"/>
  <c r="I33" i="19"/>
  <c r="L33" i="19" s="1"/>
  <c r="I34" i="19"/>
  <c r="L34" i="19" s="1"/>
  <c r="I35" i="19"/>
  <c r="L35" i="19" s="1"/>
  <c r="I36" i="19"/>
  <c r="L36" i="19" s="1"/>
  <c r="I37" i="19"/>
  <c r="L37" i="19" s="1"/>
  <c r="I38" i="19"/>
  <c r="L38" i="19" s="1"/>
  <c r="I39" i="19"/>
  <c r="L39" i="19" s="1"/>
  <c r="I40" i="19"/>
  <c r="L40" i="19" s="1"/>
  <c r="I41" i="19"/>
  <c r="L41" i="19" s="1"/>
  <c r="I42" i="19"/>
  <c r="L42" i="19" s="1"/>
  <c r="I69" i="19" l="1"/>
  <c r="L69" i="19" s="1"/>
  <c r="L28" i="19"/>
  <c r="L57" i="18"/>
  <c r="I15" i="19" l="1"/>
  <c r="L15" i="19" s="1"/>
  <c r="I16" i="19"/>
  <c r="L16" i="19" s="1"/>
  <c r="I17" i="19"/>
  <c r="L17" i="19" s="1"/>
  <c r="I18" i="19"/>
  <c r="L18" i="19" s="1"/>
  <c r="I19" i="19"/>
  <c r="L19" i="19" s="1"/>
  <c r="I20" i="19"/>
  <c r="L20" i="19" s="1"/>
  <c r="I21" i="19"/>
  <c r="L21" i="19" s="1"/>
  <c r="I22" i="19"/>
  <c r="L22" i="19" s="1"/>
  <c r="I23" i="19"/>
  <c r="L23" i="19" s="1"/>
  <c r="I24" i="19"/>
  <c r="L24" i="19" s="1"/>
  <c r="I25" i="19"/>
  <c r="L25" i="19" s="1"/>
  <c r="I14" i="19"/>
  <c r="L14" i="19" s="1"/>
  <c r="I13" i="19"/>
  <c r="L13" i="19" s="1"/>
  <c r="I12" i="19"/>
  <c r="L12" i="19" s="1"/>
  <c r="I11" i="19"/>
  <c r="L11" i="19" s="1"/>
  <c r="I10" i="19"/>
  <c r="L10" i="19" s="1"/>
  <c r="I9" i="19"/>
  <c r="L9" i="19" s="1"/>
  <c r="I8" i="19"/>
  <c r="L8" i="19" s="1"/>
  <c r="I7" i="19"/>
  <c r="L7" i="19" s="1"/>
  <c r="I6" i="19"/>
  <c r="L6" i="19" s="1"/>
  <c r="I5" i="19"/>
  <c r="L5" i="19" s="1"/>
  <c r="I4" i="19"/>
  <c r="L4" i="19" s="1"/>
  <c r="I3" i="19"/>
  <c r="L3" i="19" s="1"/>
  <c r="I55" i="18" l="1"/>
  <c r="I56" i="18"/>
  <c r="I58" i="18"/>
  <c r="I53" i="18"/>
  <c r="I54" i="18"/>
  <c r="I52" i="18"/>
  <c r="L53" i="18" l="1"/>
  <c r="L54" i="18"/>
  <c r="L55" i="18"/>
  <c r="L56" i="18"/>
  <c r="L58" i="18"/>
  <c r="I30" i="18" l="1"/>
  <c r="L30" i="18" s="1"/>
  <c r="I36" i="17" l="1"/>
  <c r="I4" i="18" l="1"/>
  <c r="L4" i="18" s="1"/>
  <c r="I5" i="18"/>
  <c r="L5" i="18" s="1"/>
  <c r="I6" i="18"/>
  <c r="L6" i="18" s="1"/>
  <c r="I7" i="18"/>
  <c r="L7" i="18" s="1"/>
  <c r="I8" i="18"/>
  <c r="L8" i="18" s="1"/>
  <c r="I9" i="18"/>
  <c r="L9" i="18" s="1"/>
  <c r="I10" i="18"/>
  <c r="L10" i="18" s="1"/>
  <c r="I11" i="18"/>
  <c r="L11" i="18" s="1"/>
  <c r="I12" i="18"/>
  <c r="L12" i="18" s="1"/>
  <c r="I13" i="18"/>
  <c r="L13" i="18" s="1"/>
  <c r="I14" i="18"/>
  <c r="L14" i="18" s="1"/>
  <c r="I15" i="18"/>
  <c r="L15" i="18" s="1"/>
  <c r="I16" i="18"/>
  <c r="L16" i="18" s="1"/>
  <c r="I17" i="18"/>
  <c r="I18" i="18"/>
  <c r="L18" i="18" s="1"/>
  <c r="I19" i="18"/>
  <c r="L19" i="18" s="1"/>
  <c r="I20" i="18"/>
  <c r="L20" i="18" s="1"/>
  <c r="I21" i="18"/>
  <c r="L21" i="18" s="1"/>
  <c r="I22" i="18"/>
  <c r="L22" i="18" s="1"/>
  <c r="I23" i="18"/>
  <c r="L23" i="18" s="1"/>
  <c r="I24" i="18"/>
  <c r="L24" i="18" s="1"/>
  <c r="I25" i="18"/>
  <c r="L25" i="18" s="1"/>
  <c r="I26" i="18"/>
  <c r="L26" i="18" s="1"/>
  <c r="I27" i="18"/>
  <c r="L27" i="18" s="1"/>
  <c r="I28" i="18"/>
  <c r="L28" i="18" s="1"/>
  <c r="I29" i="18"/>
  <c r="L29" i="18" s="1"/>
  <c r="I31" i="18"/>
  <c r="L31" i="18" s="1"/>
  <c r="I32" i="18"/>
  <c r="L32" i="18" s="1"/>
  <c r="I33" i="18"/>
  <c r="L33" i="18" s="1"/>
  <c r="I34" i="18"/>
  <c r="L34" i="18" s="1"/>
  <c r="I35" i="18"/>
  <c r="L35" i="18" s="1"/>
  <c r="I36" i="18"/>
  <c r="I37" i="18"/>
  <c r="L37" i="18" s="1"/>
  <c r="I38" i="18"/>
  <c r="L38" i="18" s="1"/>
  <c r="I39" i="18"/>
  <c r="L39" i="18" s="1"/>
  <c r="I40" i="18"/>
  <c r="L40" i="18" s="1"/>
  <c r="I41" i="18"/>
  <c r="L41" i="18" s="1"/>
  <c r="I42" i="18"/>
  <c r="L42" i="18" s="1"/>
  <c r="I43" i="18"/>
  <c r="L43" i="18" s="1"/>
  <c r="I44" i="18"/>
  <c r="L44" i="18" s="1"/>
  <c r="I45" i="18"/>
  <c r="L45" i="18" s="1"/>
  <c r="I46" i="18"/>
  <c r="L46" i="18" s="1"/>
  <c r="I47" i="18"/>
  <c r="L47" i="18" s="1"/>
  <c r="I48" i="18"/>
  <c r="L48" i="18" s="1"/>
  <c r="I49" i="18"/>
  <c r="L49" i="18" s="1"/>
  <c r="I50" i="18"/>
  <c r="L50" i="18" s="1"/>
  <c r="I51" i="18"/>
  <c r="L51" i="18" s="1"/>
  <c r="L52" i="18"/>
  <c r="I3" i="18"/>
  <c r="L3" i="18" s="1"/>
  <c r="I50" i="17"/>
  <c r="L50" i="17" s="1"/>
  <c r="I51" i="17"/>
  <c r="L51" i="17" s="1"/>
  <c r="L36" i="18" l="1"/>
  <c r="L17" i="18"/>
  <c r="I46" i="17"/>
  <c r="L46" i="17" s="1"/>
  <c r="I47" i="17"/>
  <c r="L47" i="17" s="1"/>
  <c r="I48" i="17"/>
  <c r="L48" i="17" s="1"/>
  <c r="I49" i="17"/>
  <c r="L49" i="17" s="1"/>
  <c r="I39" i="17" l="1"/>
  <c r="L39" i="17" s="1"/>
  <c r="I40" i="17"/>
  <c r="L40" i="17" s="1"/>
  <c r="I41" i="17"/>
  <c r="L41" i="17" s="1"/>
  <c r="I42" i="17"/>
  <c r="L42" i="17" s="1"/>
  <c r="I43" i="17"/>
  <c r="I44" i="17"/>
  <c r="L44" i="17" s="1"/>
  <c r="I45" i="17"/>
  <c r="L45" i="17" s="1"/>
  <c r="I34" i="17"/>
  <c r="L34" i="17" s="1"/>
  <c r="I33" i="17"/>
  <c r="L33" i="17" s="1"/>
  <c r="I32" i="17"/>
  <c r="L32" i="17" s="1"/>
  <c r="L43" i="17" l="1"/>
  <c r="I28" i="17"/>
  <c r="L28" i="17" s="1"/>
  <c r="I38" i="17"/>
  <c r="L38" i="17" s="1"/>
  <c r="I37" i="17"/>
  <c r="L36" i="17"/>
  <c r="I35" i="17"/>
  <c r="L35" i="17" s="1"/>
  <c r="L37" i="17" l="1"/>
  <c r="I22" i="17"/>
  <c r="L22" i="17" s="1"/>
  <c r="I23" i="17"/>
  <c r="L23" i="17" s="1"/>
  <c r="I24" i="17"/>
  <c r="L24" i="17" s="1"/>
  <c r="I25" i="17"/>
  <c r="L25" i="17" s="1"/>
  <c r="I26" i="17"/>
  <c r="L26" i="17" s="1"/>
  <c r="I27" i="17"/>
  <c r="L27" i="17" s="1"/>
  <c r="I29" i="17"/>
  <c r="L29" i="17" s="1"/>
  <c r="I30" i="17"/>
  <c r="L30" i="17" s="1"/>
  <c r="I31" i="17"/>
  <c r="L31" i="17" s="1"/>
  <c r="I17" i="17" l="1"/>
  <c r="L17" i="17" s="1"/>
  <c r="I18" i="17"/>
  <c r="L18" i="17" s="1"/>
  <c r="I19" i="17"/>
  <c r="L19" i="17" s="1"/>
  <c r="I20" i="17"/>
  <c r="L20" i="17" s="1"/>
  <c r="I21" i="17"/>
  <c r="L21" i="17" s="1"/>
  <c r="I14" i="17" l="1"/>
  <c r="L14" i="17" s="1"/>
  <c r="I13" i="17"/>
  <c r="L13" i="17" s="1"/>
  <c r="H6" i="16" l="1"/>
  <c r="I6" i="17" l="1"/>
  <c r="I5" i="17" l="1"/>
  <c r="L5" i="17" s="1"/>
  <c r="L6" i="17"/>
  <c r="I7" i="17"/>
  <c r="L7" i="17" s="1"/>
  <c r="I8" i="17"/>
  <c r="L8" i="17" s="1"/>
  <c r="I9" i="17"/>
  <c r="L9" i="17" s="1"/>
  <c r="I10" i="17"/>
  <c r="L10" i="17" s="1"/>
  <c r="I11" i="17"/>
  <c r="L11" i="17" s="1"/>
  <c r="I12" i="17"/>
  <c r="L12" i="17" s="1"/>
  <c r="I15" i="17"/>
  <c r="L15" i="17" s="1"/>
  <c r="I16" i="17"/>
  <c r="I4" i="17"/>
  <c r="L4" i="17" s="1"/>
  <c r="L16" i="17" l="1"/>
  <c r="I53" i="17"/>
  <c r="I3" i="17"/>
  <c r="I18" i="16"/>
  <c r="L18" i="16" s="1"/>
  <c r="I19" i="16"/>
  <c r="L19" i="16" s="1"/>
  <c r="I20" i="16"/>
  <c r="L20" i="16" s="1"/>
  <c r="I21" i="16"/>
  <c r="L21" i="16" s="1"/>
  <c r="I13" i="16"/>
  <c r="L13" i="16" s="1"/>
  <c r="I14" i="16"/>
  <c r="L14" i="16" s="1"/>
  <c r="I15" i="16"/>
  <c r="L15" i="16" s="1"/>
  <c r="I16" i="16"/>
  <c r="L16" i="16" s="1"/>
  <c r="I17" i="16"/>
  <c r="L17" i="16" s="1"/>
  <c r="L3" i="17" l="1"/>
  <c r="I52" i="17"/>
  <c r="I7" i="16"/>
  <c r="L7" i="16" s="1"/>
  <c r="I8" i="16"/>
  <c r="L8" i="16" s="1"/>
  <c r="I9" i="16"/>
  <c r="I10" i="16"/>
  <c r="L10" i="16" s="1"/>
  <c r="I11" i="16"/>
  <c r="L11" i="16" s="1"/>
  <c r="I12" i="16"/>
  <c r="L12" i="16" s="1"/>
  <c r="I6" i="16"/>
  <c r="L6" i="16" s="1"/>
  <c r="L9" i="16" l="1"/>
  <c r="I3" i="16"/>
  <c r="I23" i="16" s="1"/>
  <c r="L23" i="16" s="1"/>
  <c r="I4" i="16"/>
  <c r="L4" i="16" s="1"/>
  <c r="I5" i="16"/>
  <c r="L5" i="16" s="1"/>
  <c r="L3" i="16" l="1"/>
  <c r="I22" i="16"/>
  <c r="L22" i="16" s="1"/>
</calcChain>
</file>

<file path=xl/comments1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DEVOLUCION AVERIA= $ 6.000
</t>
        </r>
        <r>
          <rPr>
            <sz val="9"/>
            <color indexed="81"/>
            <rFont val="Tahoma"/>
            <family val="2"/>
          </rPr>
          <t xml:space="preserve">1 LINAZA MOLIDA= 2700
1 PAN INTEGRAL = 3300
</t>
        </r>
        <r>
          <rPr>
            <b/>
            <sz val="9"/>
            <color indexed="81"/>
            <rFont val="Tahoma"/>
            <family val="2"/>
          </rPr>
          <t>DEVOLUCION COMPRA N° 006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se facturo, pero se regreso toda la mercancia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ANIVERSARIO:</t>
        </r>
        <r>
          <rPr>
            <sz val="9"/>
            <color indexed="81"/>
            <rFont val="Tahoma"/>
            <family val="2"/>
          </rPr>
          <t xml:space="preserve"> 50000
</t>
        </r>
        <r>
          <rPr>
            <b/>
            <sz val="9"/>
            <color indexed="81"/>
            <rFont val="Tahoma"/>
            <family val="2"/>
          </rPr>
          <t>AVERIA:</t>
        </r>
        <r>
          <rPr>
            <sz val="9"/>
            <color indexed="81"/>
            <rFont val="Tahoma"/>
            <family val="2"/>
          </rPr>
          <t xml:space="preserve"> 2300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DESCUENTO: </t>
        </r>
        <r>
          <rPr>
            <sz val="9"/>
            <color indexed="81"/>
            <rFont val="Tahoma"/>
            <family val="2"/>
          </rPr>
          <t xml:space="preserve">5%
</t>
        </r>
        <r>
          <rPr>
            <b/>
            <sz val="9"/>
            <color indexed="81"/>
            <rFont val="Tahoma"/>
            <family val="2"/>
          </rPr>
          <t>TOTAL= 8630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DESCUENTO GONDOLA 10%= $37.770
DESCUENTO RETENCION 2.5%= $9.442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DESCUENTO 10% GONDOLA= $28.230
DESCUENTO 2.5% RETENCION= $7.058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DEVOLUCIONES: $15.500
</t>
        </r>
        <r>
          <rPr>
            <sz val="9"/>
            <color indexed="81"/>
            <rFont val="Tahoma"/>
            <family val="2"/>
          </rPr>
          <t>2 Amaranto=(4500*2)= $9000
1 Pistacho= 6500</t>
        </r>
        <r>
          <rPr>
            <b/>
            <sz val="9"/>
            <color indexed="81"/>
            <rFont val="Tahoma"/>
            <family val="2"/>
          </rPr>
          <t xml:space="preserve">
DESCUENTO 10% DE LA FACTURA EXCEPTO MARCA PROPIA : $67.500</t>
        </r>
        <r>
          <rPr>
            <sz val="9"/>
            <color indexed="81"/>
            <rFont val="Tahoma"/>
            <family val="2"/>
          </rPr>
          <t xml:space="preserve">
838.200-163.200= $675.000*10%= $ 67.500
</t>
        </r>
        <r>
          <rPr>
            <b/>
            <sz val="9"/>
            <color indexed="81"/>
            <rFont val="Tahoma"/>
            <family val="2"/>
          </rPr>
          <t>TOTAL DESCUENTOS= $67.500 + $15500
TOTAL DESCUENTOS=$83.200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DESCUENTO 10% GONDOLA= $51.390
DESCUENTO 2.5% RENTENCION= 12.848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Retención: 5%
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Retencion 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DESCUENTO DEL 5% POR CLIENTE NUEVO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 xml:space="preserve">DESCONTAR
3 GRANOLA X 370=12.000
3 GRANOLA X 150= 6.000
3 AJONJOLI X 100=5.700
3 PISTACHO X 100= 19.500
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 xml:space="preserve">Devolución averia: 21300
</t>
        </r>
        <r>
          <rPr>
            <sz val="9"/>
            <color indexed="81"/>
            <rFont val="Tahoma"/>
            <family val="2"/>
          </rPr>
          <t xml:space="preserve">3 panes= 9.900
1 harina quinua= 4.500
1 chia= 7.000
1 pistacho= 6.500
</t>
        </r>
        <r>
          <rPr>
            <b/>
            <sz val="9"/>
            <color indexed="81"/>
            <rFont val="Tahoma"/>
            <family val="2"/>
          </rPr>
          <t xml:space="preserve">
Descuento 10%= 50.010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 xml:space="preserve">DEVOLUCIÓN COMPRA
mal sellado
1 AJONJOLI 1.900
</t>
        </r>
      </text>
    </comment>
  </commentList>
</comments>
</file>

<file path=xl/comments3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devolucion en compra</t>
        </r>
        <r>
          <rPr>
            <sz val="9"/>
            <color indexed="81"/>
            <rFont val="Tahoma"/>
            <family val="2"/>
          </rPr>
          <t xml:space="preserve">: 39000
6 pistachos= 6.500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RETENCION FUENTE: 2.5%</t>
        </r>
        <r>
          <rPr>
            <sz val="9"/>
            <color indexed="81"/>
            <rFont val="Tahoma"/>
            <family val="2"/>
          </rPr>
          <t xml:space="preserve">
13.658
</t>
        </r>
        <r>
          <rPr>
            <b/>
            <sz val="9"/>
            <color indexed="81"/>
            <rFont val="Tahoma"/>
            <family val="2"/>
          </rPr>
          <t xml:space="preserve">DESCUENTO 10% 
</t>
        </r>
        <r>
          <rPr>
            <sz val="9"/>
            <color indexed="81"/>
            <rFont val="Tahoma"/>
            <family val="2"/>
          </rPr>
          <t>54.630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DEVOLUCION AVERIA
2 HOJUELA AVENA= 3000
1 GRANOLA X 270 = 3000
1 GERMEN = 3000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DEVOLUCION POR AVERIA= $30.000
</t>
        </r>
        <r>
          <rPr>
            <sz val="9"/>
            <color indexed="81"/>
            <rFont val="Tahoma"/>
            <family val="2"/>
          </rPr>
          <t xml:space="preserve">1 CHIA= 7.000
2 PISTACHO=13.000
2 GRANOLA LONCHERA= 10.000
</t>
        </r>
        <r>
          <rPr>
            <b/>
            <sz val="9"/>
            <color indexed="81"/>
            <rFont val="Tahoma"/>
            <family val="2"/>
          </rPr>
          <t xml:space="preserve">DESCUENTO 10% (EXCEPTUANDO MARCA PROPIA)= $63.000
</t>
        </r>
        <r>
          <rPr>
            <sz val="9"/>
            <color indexed="81"/>
            <rFont val="Tahoma"/>
            <family val="2"/>
          </rPr>
          <t xml:space="preserve">TOTAL FACTURA= 711.600
MARCA PROPIA= 81.600
7111.600 - 81600= 630.000
10% DE 630.000= 63.000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descuento 5%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 xml:space="preserve">DEVOLUCIÓN: 
5 MANI NATURAL= 1900*5= 9.500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retención: 2.5%= $4.125
descuento 10% = $16.500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RETENCION 2.5%= $13.860
DESCUENTO 10%=$55.440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DEVOLUCION POR AVERIA
2 granolas light= 8000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 xml:space="preserve">descuento 5%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7" authorId="1" shapeId="0">
      <text>
        <r>
          <rPr>
            <b/>
            <sz val="9"/>
            <color indexed="81"/>
            <rFont val="Tahoma"/>
            <family val="2"/>
          </rPr>
          <t>RETENCION 2.5%= $4.920
DESCUENTO 10%= $19.680</t>
        </r>
      </text>
    </comment>
  </commentList>
</comments>
</file>

<file path=xl/comments4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DESCUENTO 10% TOTAL FACTURA 
menos la granola marca propia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DESCUENTO 3%= </t>
        </r>
        <r>
          <rPr>
            <sz val="9"/>
            <color indexed="81"/>
            <rFont val="Tahoma"/>
            <family val="2"/>
          </rPr>
          <t>3.200
DESCUENTO AVERIA= 1500
1 AVENA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Descuento 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1" shapeId="0">
      <text>
        <r>
          <rPr>
            <b/>
            <sz val="9"/>
            <color indexed="81"/>
            <rFont val="Tahoma"/>
            <family val="2"/>
          </rPr>
          <t>Descuento 2.5%=7.305
Descuento 10%= 29.220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 xml:space="preserve">Descuento 5%= 14.850
Devolución por averia= 16.700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Devolucion=9.800
Descuento 2.5%=13.728
Descuento 10%= 53.930</t>
        </r>
      </text>
    </comment>
    <comment ref="H34" authorId="1" shapeId="0">
      <text>
        <r>
          <rPr>
            <b/>
            <sz val="9"/>
            <color indexed="81"/>
            <rFont val="Tahoma"/>
            <family val="2"/>
          </rPr>
          <t xml:space="preserve">Descuento 10%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" authorId="1" shapeId="0">
      <text>
        <r>
          <rPr>
            <b/>
            <sz val="9"/>
            <color indexed="81"/>
            <rFont val="Tahoma"/>
            <family val="2"/>
          </rPr>
          <t xml:space="preserve">Descuento por averias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Descuento del 10%
excepto marca propia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 xml:space="preserve">Retencion 2.5%= </t>
        </r>
        <r>
          <rPr>
            <sz val="9"/>
            <color indexed="81"/>
            <rFont val="Tahoma"/>
            <family val="2"/>
          </rPr>
          <t>8.145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Descuento 10%=</t>
        </r>
        <r>
          <rPr>
            <sz val="9"/>
            <color indexed="81"/>
            <rFont val="Tahoma"/>
            <family val="2"/>
          </rPr>
          <t xml:space="preserve"> 32.580
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Descuento 10%</t>
        </r>
      </text>
    </comment>
    <comment ref="H55" authorId="1" shapeId="0">
      <text>
        <r>
          <rPr>
            <b/>
            <sz val="9"/>
            <color indexed="81"/>
            <rFont val="Tahoma"/>
            <family val="2"/>
          </rPr>
          <t xml:space="preserve">Descuento 10%
</t>
        </r>
      </text>
    </comment>
  </commentList>
</comments>
</file>

<file path=xl/comments5.xml><?xml version="1.0" encoding="utf-8"?>
<comments xmlns="http://schemas.openxmlformats.org/spreadsheetml/2006/main">
  <authors>
    <author>erika paola soto toloza</author>
    <author>Usuario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 xml:space="preserve">Devolucion averia
</t>
        </r>
        <r>
          <rPr>
            <sz val="9"/>
            <color indexed="81"/>
            <rFont val="Tahoma"/>
            <family val="2"/>
          </rPr>
          <t>1 pan= 3.300
2.5%=11.948
10%=47.790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DESCUENTO 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1" shapeId="0">
      <text>
        <r>
          <rPr>
            <b/>
            <sz val="9"/>
            <color indexed="81"/>
            <rFont val="Tahoma"/>
            <family val="2"/>
          </rPr>
          <t>8 quinua= 28000
1 hojuela cebada= 2000
DESCUENTO 5%=13580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7.590 retencion 2.5%
8000 devolucion averia
3300 devolucion averia
30360 descuento 10%</t>
        </r>
      </text>
    </comment>
    <comment ref="H42" authorId="1" shapeId="0">
      <text>
        <r>
          <rPr>
            <b/>
            <sz val="9"/>
            <color indexed="81"/>
            <rFont val="Tahoma"/>
            <family val="2"/>
          </rPr>
          <t>DESCUENTO 10%</t>
        </r>
      </text>
    </comment>
  </commentList>
</comments>
</file>

<file path=xl/sharedStrings.xml><?xml version="1.0" encoding="utf-8"?>
<sst xmlns="http://schemas.openxmlformats.org/spreadsheetml/2006/main" count="1438" uniqueCount="328">
  <si>
    <t>FECHA</t>
  </si>
  <si>
    <t>N° FACTURA</t>
  </si>
  <si>
    <t>NOMBRE</t>
  </si>
  <si>
    <t>PAGOS</t>
  </si>
  <si>
    <t>FECHA PAGO</t>
  </si>
  <si>
    <t>MODO PAGO</t>
  </si>
  <si>
    <t>COMPROBANTE / N° EXTRACTO BANCARIO)</t>
  </si>
  <si>
    <t>CLIENTE</t>
  </si>
  <si>
    <t>VALOR FACTURA</t>
  </si>
  <si>
    <t>NIT</t>
  </si>
  <si>
    <t>DESCUENTOS /DEDUCCIONES</t>
  </si>
  <si>
    <t>FACTURACION</t>
  </si>
  <si>
    <t>VALOR</t>
  </si>
  <si>
    <t>FV</t>
  </si>
  <si>
    <t>FACTURA DE VENTA</t>
  </si>
  <si>
    <t>ESTADO</t>
  </si>
  <si>
    <t>CEF</t>
  </si>
  <si>
    <t>COMROBANTE DE EGRESO FISICO</t>
  </si>
  <si>
    <t>VALOR NETO A PAGAR</t>
  </si>
  <si>
    <t>CI- #CONSECUTIVO- $</t>
  </si>
  <si>
    <t>NOMENCLATURA</t>
  </si>
  <si>
    <t>RI</t>
  </si>
  <si>
    <t>RS</t>
  </si>
  <si>
    <t>RECIBO DE  CAJA DE INGRESO</t>
  </si>
  <si>
    <t>RECIBO DE CAJA DE SALIDA</t>
  </si>
  <si>
    <t>ECONOMICO JA - LIBERTAD</t>
  </si>
  <si>
    <t>N°</t>
  </si>
  <si>
    <t>SUPERMERCADO EL IDEAL</t>
  </si>
  <si>
    <t>RENTAMAX- PATIOS</t>
  </si>
  <si>
    <t>PAGADA</t>
  </si>
  <si>
    <t>EFECTIVO</t>
  </si>
  <si>
    <t>EL OLIMPICO-ATALAYA</t>
  </si>
  <si>
    <t>EL COSECHERO PATIOS</t>
  </si>
  <si>
    <t>PATIOS</t>
  </si>
  <si>
    <t>RI-45</t>
  </si>
  <si>
    <t>RI-46</t>
  </si>
  <si>
    <t>AEROEXPRESS - AEROPUERTO</t>
  </si>
  <si>
    <t>RI-50</t>
  </si>
  <si>
    <t>TODO PAN</t>
  </si>
  <si>
    <t>TODO PAN- CUCUTA</t>
  </si>
  <si>
    <t>MERKYARIS</t>
  </si>
  <si>
    <t>MERKYARIS PATIOS</t>
  </si>
  <si>
    <t>RI-48</t>
  </si>
  <si>
    <t>RI-49</t>
  </si>
  <si>
    <t>RI-56</t>
  </si>
  <si>
    <t>ARACELY PINEADA</t>
  </si>
  <si>
    <t>RI-60</t>
  </si>
  <si>
    <t>CANASTA CAMPESINA AV° 1</t>
  </si>
  <si>
    <t>RI-61</t>
  </si>
  <si>
    <t>STELLA TAMI-TORCOROMA 2</t>
  </si>
  <si>
    <t>CLAUDIA GARCIA-LIBERTAD</t>
  </si>
  <si>
    <t>JHON NORIEGA</t>
  </si>
  <si>
    <t>YESICA ORTIZ</t>
  </si>
  <si>
    <t>HAYDE OSORIO</t>
  </si>
  <si>
    <t>YOLANDA BAYONA</t>
  </si>
  <si>
    <t>JOSE LUIS BLANCO</t>
  </si>
  <si>
    <t>RI-73</t>
  </si>
  <si>
    <t>RI-44</t>
  </si>
  <si>
    <t>RI-65</t>
  </si>
  <si>
    <t>RI-41</t>
  </si>
  <si>
    <t>ANULADA</t>
  </si>
  <si>
    <t xml:space="preserve">ECONOMICO JA </t>
  </si>
  <si>
    <t>EL IDEAL</t>
  </si>
  <si>
    <t>RENTAMAX</t>
  </si>
  <si>
    <t>EL OLIMPICO</t>
  </si>
  <si>
    <t>EL GARZON</t>
  </si>
  <si>
    <t>AEROEXPRESS</t>
  </si>
  <si>
    <t>CANASTA CAMPESINA AV°0</t>
  </si>
  <si>
    <t>SUPERMERCADO MERKSA S.A.S/ LUIS EDUARDO RODRIGUEZ</t>
  </si>
  <si>
    <t>MERKSA</t>
  </si>
  <si>
    <t>STELLA TAMA</t>
  </si>
  <si>
    <t>RI-83</t>
  </si>
  <si>
    <t>EL GRAN PUNTAZO</t>
  </si>
  <si>
    <t>EL GRAN PUNTAZO-MILDRED PACHECO</t>
  </si>
  <si>
    <t>RI-84</t>
  </si>
  <si>
    <t>BETHEL CHAPINERO</t>
  </si>
  <si>
    <t>PUNTO Y FAMA</t>
  </si>
  <si>
    <t>SUPERMERCADO PUNTO Y FAMA S.A.S</t>
  </si>
  <si>
    <t>CANASTA CAMPESINA AEROPUERTO</t>
  </si>
  <si>
    <t>RI-94</t>
  </si>
  <si>
    <t>RI-98</t>
  </si>
  <si>
    <t>RESTAURANTE BEGANO</t>
  </si>
  <si>
    <t>HOGLY RUBIO</t>
  </si>
  <si>
    <t>CANASTA CEIBA</t>
  </si>
  <si>
    <t>ADOLFO RAMIREZ</t>
  </si>
  <si>
    <t>900614282-0</t>
  </si>
  <si>
    <t>CHIQUINQUIRA</t>
  </si>
  <si>
    <t>RI-103</t>
  </si>
  <si>
    <t>RI-104</t>
  </si>
  <si>
    <t>RI-105</t>
  </si>
  <si>
    <t>OLIMPICO</t>
  </si>
  <si>
    <t>RI-107</t>
  </si>
  <si>
    <t>ANGELIKA LIBERTAD</t>
  </si>
  <si>
    <t>ECONOMICO JA</t>
  </si>
  <si>
    <t>RI-108</t>
  </si>
  <si>
    <t>CANASTA CAMPESINA SAN LUIS</t>
  </si>
  <si>
    <t>ARLEY OCTAVIA PLATA</t>
  </si>
  <si>
    <t>RI-109</t>
  </si>
  <si>
    <t>RI-11</t>
  </si>
  <si>
    <t>NATURISTA LA MARIA</t>
  </si>
  <si>
    <t>-</t>
  </si>
  <si>
    <t>MERKDESCUENTOS</t>
  </si>
  <si>
    <t>MANA</t>
  </si>
  <si>
    <t>RI-119</t>
  </si>
  <si>
    <t>RI-121</t>
  </si>
  <si>
    <t>RI-122</t>
  </si>
  <si>
    <t>FRUTERIA CARRITOS</t>
  </si>
  <si>
    <t>RI-127</t>
  </si>
  <si>
    <t>RI-131</t>
  </si>
  <si>
    <t>RI-132</t>
  </si>
  <si>
    <t>RI-133</t>
  </si>
  <si>
    <t>DIOMEDEZ</t>
  </si>
  <si>
    <t>RI-138</t>
  </si>
  <si>
    <t>RI-139</t>
  </si>
  <si>
    <t>MERKSOFI</t>
  </si>
  <si>
    <t>RI-140</t>
  </si>
  <si>
    <t>RI-142</t>
  </si>
  <si>
    <t>BETHEL ANTONIA SANTOS</t>
  </si>
  <si>
    <t>SUPERMERCADO BETHEL CUCUTA S.A.S</t>
  </si>
  <si>
    <t>ABASTOS R&amp;R</t>
  </si>
  <si>
    <t>37442395-5</t>
  </si>
  <si>
    <t>RI-151</t>
  </si>
  <si>
    <t>FRUTERIA HOMCENTER</t>
  </si>
  <si>
    <t>RI-153</t>
  </si>
  <si>
    <t>RI-157</t>
  </si>
  <si>
    <t>RI-158</t>
  </si>
  <si>
    <t>JM</t>
  </si>
  <si>
    <t>GLADYS ROSA MELO</t>
  </si>
  <si>
    <t>MAXIDESCUENTOS</t>
  </si>
  <si>
    <t>ALTO MOTILON</t>
  </si>
  <si>
    <t xml:space="preserve">ALTO MOTILON </t>
  </si>
  <si>
    <t>RI-159</t>
  </si>
  <si>
    <t>RI-160</t>
  </si>
  <si>
    <t xml:space="preserve">ANGELI  </t>
  </si>
  <si>
    <t>ANGELI- LIBERTAD</t>
  </si>
  <si>
    <t>RI-163</t>
  </si>
  <si>
    <t>DON ANTONIO</t>
  </si>
  <si>
    <t>RI-164</t>
  </si>
  <si>
    <t>RI-168</t>
  </si>
  <si>
    <t>LA GRAN ECONOMIA</t>
  </si>
  <si>
    <t>RI-172</t>
  </si>
  <si>
    <t>NATURISTA DA VIDA</t>
  </si>
  <si>
    <t>RI-173</t>
  </si>
  <si>
    <t>RI-174</t>
  </si>
  <si>
    <t>JEFER</t>
  </si>
  <si>
    <t>RI-175</t>
  </si>
  <si>
    <t>RI-176</t>
  </si>
  <si>
    <t>RI-177</t>
  </si>
  <si>
    <t>BANCO</t>
  </si>
  <si>
    <t>MERKCASA</t>
  </si>
  <si>
    <t>RI-182</t>
  </si>
  <si>
    <t>RI-184</t>
  </si>
  <si>
    <t>RI-186</t>
  </si>
  <si>
    <t>MINIABASTOS LA FOGATA</t>
  </si>
  <si>
    <t>RI-190</t>
  </si>
  <si>
    <t>ABASTOS FAMI-HOGAR</t>
  </si>
  <si>
    <t>RI-189</t>
  </si>
  <si>
    <t>RI-191</t>
  </si>
  <si>
    <t>RI-192</t>
  </si>
  <si>
    <t>MERKTODO LA GRANJA</t>
  </si>
  <si>
    <t>RI-193</t>
  </si>
  <si>
    <t>RI-197</t>
  </si>
  <si>
    <t>RI-198</t>
  </si>
  <si>
    <t>EBENEZER LIBERTAD</t>
  </si>
  <si>
    <t>SUPERMERCADO EBENEZER S.A.S</t>
  </si>
  <si>
    <t>EBENEZER ATALAYA</t>
  </si>
  <si>
    <t>RI-204</t>
  </si>
  <si>
    <t>RI-206</t>
  </si>
  <si>
    <t>RI-205</t>
  </si>
  <si>
    <t>INVERSIONS SABUCO</t>
  </si>
  <si>
    <t>RI-207</t>
  </si>
  <si>
    <t>RI-211</t>
  </si>
  <si>
    <t>NELLY CARREÑO</t>
  </si>
  <si>
    <t>RI-216</t>
  </si>
  <si>
    <t>LA CASITA DEL PAÑAL Y ALGO MAS</t>
  </si>
  <si>
    <t>RI-217</t>
  </si>
  <si>
    <t>EL SOL</t>
  </si>
  <si>
    <t>CANASTA SAN LUIS</t>
  </si>
  <si>
    <t>RI-221</t>
  </si>
  <si>
    <t>RI-222</t>
  </si>
  <si>
    <t>RI-230</t>
  </si>
  <si>
    <t>RI-227</t>
  </si>
  <si>
    <t>RI-223</t>
  </si>
  <si>
    <t>RI-225</t>
  </si>
  <si>
    <t>RI-233</t>
  </si>
  <si>
    <t>MANA ATALAYA</t>
  </si>
  <si>
    <t>RI-234</t>
  </si>
  <si>
    <t>RI-235</t>
  </si>
  <si>
    <t>ANGELI</t>
  </si>
  <si>
    <t>LLANITOS</t>
  </si>
  <si>
    <t>RI-259</t>
  </si>
  <si>
    <t>QUINTA DEL ESTE</t>
  </si>
  <si>
    <t>LA FOGATA</t>
  </si>
  <si>
    <t>LA ONCE CON QUINTA</t>
  </si>
  <si>
    <t>HOLGY RUBIO</t>
  </si>
  <si>
    <t>BETHEL CEIBA</t>
  </si>
  <si>
    <t>BETHEL</t>
  </si>
  <si>
    <t>FRUTERIA BRISAS</t>
  </si>
  <si>
    <t>BETHEL CARORA</t>
  </si>
  <si>
    <t>BETHEL CUCUTA S.A.S</t>
  </si>
  <si>
    <t>CRUCE CUENTAS WILLIAM</t>
  </si>
  <si>
    <t>RI-270</t>
  </si>
  <si>
    <t>RI-278</t>
  </si>
  <si>
    <t>RI-240</t>
  </si>
  <si>
    <t>RI-267</t>
  </si>
  <si>
    <t>RI-247</t>
  </si>
  <si>
    <t>RI-265</t>
  </si>
  <si>
    <t>RI-302</t>
  </si>
  <si>
    <t>RI-241</t>
  </si>
  <si>
    <t>RI-236</t>
  </si>
  <si>
    <t>RI-242</t>
  </si>
  <si>
    <t>RI-237</t>
  </si>
  <si>
    <t>RI-238</t>
  </si>
  <si>
    <t>RI-276</t>
  </si>
  <si>
    <t>RI-248</t>
  </si>
  <si>
    <t>RI-301</t>
  </si>
  <si>
    <t>RI-252</t>
  </si>
  <si>
    <t>RI-254</t>
  </si>
  <si>
    <t>RI-201</t>
  </si>
  <si>
    <t>RI-274</t>
  </si>
  <si>
    <t>RI-256</t>
  </si>
  <si>
    <t>RI-286</t>
  </si>
  <si>
    <t>RI-264</t>
  </si>
  <si>
    <t>RI-269</t>
  </si>
  <si>
    <t>RI-272</t>
  </si>
  <si>
    <t>RI-325</t>
  </si>
  <si>
    <t>RI-273</t>
  </si>
  <si>
    <t>RI-324</t>
  </si>
  <si>
    <t>RI-275</t>
  </si>
  <si>
    <t>RI-304</t>
  </si>
  <si>
    <t>RI-312</t>
  </si>
  <si>
    <t>RI-282</t>
  </si>
  <si>
    <t>RI-290</t>
  </si>
  <si>
    <t>RI-293</t>
  </si>
  <si>
    <t>RI-281</t>
  </si>
  <si>
    <t>RI-288</t>
  </si>
  <si>
    <t>RI-296</t>
  </si>
  <si>
    <t>RI-297</t>
  </si>
  <si>
    <t>RI-299</t>
  </si>
  <si>
    <t>RI-308</t>
  </si>
  <si>
    <t>RI-311</t>
  </si>
  <si>
    <t>RI-313</t>
  </si>
  <si>
    <t>RI-315</t>
  </si>
  <si>
    <t>RI-316</t>
  </si>
  <si>
    <t>RI-322</t>
  </si>
  <si>
    <t>RI-323</t>
  </si>
  <si>
    <t>SUPERMERCADO DON ANTONIO</t>
  </si>
  <si>
    <t>JEFFER</t>
  </si>
  <si>
    <t>NATURISTA NATURVIDA</t>
  </si>
  <si>
    <t xml:space="preserve">SUPERMERCADO PUNTO Y FAMA </t>
  </si>
  <si>
    <t>RI-368</t>
  </si>
  <si>
    <t>RI-369</t>
  </si>
  <si>
    <t>RI-372</t>
  </si>
  <si>
    <t>900576569-5</t>
  </si>
  <si>
    <t>OSCAR CHAVEZ</t>
  </si>
  <si>
    <t>SUPERMERCADO MERKCASA S.A.S</t>
  </si>
  <si>
    <t xml:space="preserve">MANA </t>
  </si>
  <si>
    <t>RI-419</t>
  </si>
  <si>
    <t>RI-420</t>
  </si>
  <si>
    <t>RI-414</t>
  </si>
  <si>
    <t>RI-416</t>
  </si>
  <si>
    <t>BEGANO</t>
  </si>
  <si>
    <t>RI-470</t>
  </si>
  <si>
    <t>75VALOR NETO A PAGAR</t>
  </si>
  <si>
    <t>VENTAS POR FACTURA 2015</t>
  </si>
  <si>
    <t>ENERO</t>
  </si>
  <si>
    <t>FEBRERO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</si>
  <si>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</si>
  <si>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</si>
  <si>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</si>
  <si>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</si>
  <si>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</si>
  <si>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</si>
  <si>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</si>
  <si>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</si>
  <si>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</si>
  <si>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</si>
  <si>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</t>
  </si>
  <si>
    <t>ALLISON</t>
  </si>
  <si>
    <t>ALMAXIMO CENTRO</t>
  </si>
  <si>
    <t>ALMAXIMO GUAIMARAL</t>
  </si>
  <si>
    <t>ALMAXIMO PINOS</t>
  </si>
  <si>
    <t>CANASTA CAMPESINA AV° 0</t>
  </si>
  <si>
    <t>CANASTA CAMPESINA LA 15</t>
  </si>
  <si>
    <t>CANASTA PATIOS</t>
  </si>
  <si>
    <t>CANDIDA MONTAÑEZ GARCIA</t>
  </si>
  <si>
    <t>CARLOS VELASQUEZ</t>
  </si>
  <si>
    <t>EL COSECHERO</t>
  </si>
  <si>
    <t xml:space="preserve">EL OLIMPICO </t>
  </si>
  <si>
    <t>FRUTERIA PERU NATURBI</t>
  </si>
  <si>
    <t>JAVIER ZABALA</t>
  </si>
  <si>
    <t>JENNER VALBUENA</t>
  </si>
  <si>
    <t>LEIDY PARRA</t>
  </si>
  <si>
    <t>LUZ DARY MEZA</t>
  </si>
  <si>
    <t>MAGNOLIA MONTAÑEZ</t>
  </si>
  <si>
    <t>MARIA ESPERANZA VEGA HOLGUIN</t>
  </si>
  <si>
    <t>MERKBIEN PLUS</t>
  </si>
  <si>
    <t>MERKFAMILY</t>
  </si>
  <si>
    <t>MERKMAX</t>
  </si>
  <si>
    <t>MILENA IDARRAGA</t>
  </si>
  <si>
    <t>MKG-17</t>
  </si>
  <si>
    <t>MKG-AV°0</t>
  </si>
  <si>
    <t>MKG-EXPRESS</t>
  </si>
  <si>
    <t>MKG-GOVIKA</t>
  </si>
  <si>
    <t>MKG-LIBERTADORES</t>
  </si>
  <si>
    <t>MKG-NIZA</t>
  </si>
  <si>
    <t>MKG-RIVIERA</t>
  </si>
  <si>
    <t>MONTES PATIOS</t>
  </si>
  <si>
    <t>MONTES PLUS</t>
  </si>
  <si>
    <t>MONTES SAN LUIS</t>
  </si>
  <si>
    <t>MONTES SEXTA</t>
  </si>
  <si>
    <t>MOTILON CENTER</t>
  </si>
  <si>
    <t>N.N.</t>
  </si>
  <si>
    <t>PEDRO VARGAS</t>
  </si>
  <si>
    <t>RAFAEL VILLAMIZAR</t>
  </si>
  <si>
    <t>RESTAURANTE BEGANÓ</t>
  </si>
  <si>
    <t>RUTH GONZALEZ</t>
  </si>
  <si>
    <t>SAN ANDRES</t>
  </si>
  <si>
    <t>SARA MEZA</t>
  </si>
  <si>
    <t>SILVIA CAROLINA VALENCIA CHONA</t>
  </si>
  <si>
    <t>STELA TAMA</t>
  </si>
  <si>
    <t xml:space="preserve">VICTORIA PLAZA </t>
  </si>
  <si>
    <t>WILLIAM SALAZAR</t>
  </si>
  <si>
    <t>WILSON TOLEDO</t>
  </si>
  <si>
    <t>TOTAL MES</t>
  </si>
  <si>
    <t>ARACELI PINEDA</t>
  </si>
  <si>
    <t>ARACELY PINEDA</t>
  </si>
  <si>
    <t>CLAUDIA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</si>
</sst>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Fill="1" applyBorder="1" applyAlignment="1">
      <alignment horizontal="right" vertical="center" wrapText="1"/>
    </xf>
    <xf numFmtId="164" fontId="0" fillId="0" borderId="1" xfId="0" applyNumberFormat="1" applyFont="1" applyFill="1" applyBorder="1" applyAlignment="1">
      <alignment horizontal="right" vertical="center" wrapText="1"/>
    </xf>
    <xf numFmtId="0" fontId="0" fillId="0" borderId="6" xfId="0" applyFill="1" applyBorder="1" applyAlignment="1">
      <alignment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right" vertical="center" wrapText="1"/>
    </xf>
    <xf numFmtId="164" fontId="0" fillId="0" borderId="8" xfId="0" applyNumberFormat="1" applyFont="1" applyFill="1" applyBorder="1" applyAlignment="1">
      <alignment horizontal="right" vertical="center" wrapText="1"/>
    </xf>
    <xf numFmtId="164" fontId="0" fillId="0" borderId="8" xfId="0" applyNumberFormat="1" applyFill="1" applyBorder="1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5" fontId="0" fillId="0" borderId="5" xfId="0" applyNumberFormat="1" applyFill="1" applyBorder="1" applyAlignment="1">
      <alignment vertical="center" wrapText="1"/>
    </xf>
    <xf numFmtId="15" fontId="0" fillId="0" borderId="5" xfId="0" applyNumberFormat="1" applyBorder="1" applyAlignment="1">
      <alignment vertical="center" wrapText="1"/>
    </xf>
    <xf numFmtId="15" fontId="0" fillId="0" borderId="7" xfId="0" applyNumberForma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15" fontId="6" fillId="0" borderId="5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15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15" fontId="6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15" fontId="4" fillId="0" borderId="5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5" fontId="0" fillId="0" borderId="5" xfId="0" applyNumberForma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5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15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0" fillId="0" borderId="0" xfId="0" applyFill="1"/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11" fillId="0" borderId="6" xfId="0" applyNumberFormat="1" applyFont="1" applyFill="1" applyBorder="1"/>
    <xf numFmtId="164" fontId="0" fillId="0" borderId="0" xfId="0" applyNumberFormat="1" applyFill="1"/>
    <xf numFmtId="0" fontId="0" fillId="0" borderId="8" xfId="0" applyFill="1" applyBorder="1" applyAlignment="1">
      <alignment horizontal="left"/>
    </xf>
    <xf numFmtId="164" fontId="10" fillId="0" borderId="9" xfId="0" applyNumberFormat="1" applyFont="1" applyFill="1" applyBorder="1"/>
    <xf numFmtId="164" fontId="10" fillId="2" borderId="18" xfId="0" applyNumberFormat="1" applyFont="1" applyFill="1" applyBorder="1" applyAlignment="1">
      <alignment horizontal="center"/>
    </xf>
    <xf numFmtId="0" fontId="10" fillId="2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/>
    <xf numFmtId="164" fontId="0" fillId="0" borderId="0" xfId="0" applyNumberFormat="1"/>
    <xf numFmtId="164" fontId="12" fillId="0" borderId="0" xfId="0" applyNumberFormat="1" applyFont="1"/>
    <xf numFmtId="164" fontId="9" fillId="0" borderId="0" xfId="0" applyNumberFormat="1" applyFont="1" applyFill="1" applyBorder="1" applyAlignment="1">
      <alignment horizontal="right" vertical="center" wrapText="1"/>
    </xf>
    <xf numFmtId="0" fontId="0" fillId="0" borderId="19" xfId="0" applyFill="1" applyBorder="1" applyAlignment="1">
      <alignment horizontal="left"/>
    </xf>
    <xf numFmtId="164" fontId="10" fillId="0" borderId="20" xfId="0" applyNumberFormat="1" applyFont="1" applyFill="1" applyBorder="1"/>
    <xf numFmtId="164" fontId="13" fillId="0" borderId="0" xfId="0" applyNumberFormat="1" applyFont="1" applyAlignment="1">
      <alignment horizontal="right" vertical="center" wrapText="1"/>
    </xf>
    <xf numFmtId="164" fontId="0" fillId="0" borderId="1" xfId="0" quotePrefix="1" applyNumberFormat="1" applyFill="1" applyBorder="1" applyAlignment="1">
      <alignment horizontal="center" vertical="center"/>
    </xf>
    <xf numFmtId="164" fontId="0" fillId="6" borderId="1" xfId="0" quotePrefix="1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50"/>
  </sheetPr>
  <dimension ref="A1:Q23"/>
  <sheetViews>
    <sheetView workbookViewId="0">
      <pane ySplit="2" topLeftCell="A20" activePane="bottomLeft" state="frozen"/>
      <selection pane="bottomLeft" activeCell="H30" sqref="H30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2" customWidth="1"/>
    <col min="7" max="7" width="13.5703125" style="7" customWidth="1"/>
    <col min="8" max="8" width="20.5703125" style="7" customWidth="1"/>
    <col min="9" max="9" width="23.42578125" style="7" bestFit="1" customWidth="1"/>
    <col min="10" max="10" width="23.42578125" style="1" customWidth="1"/>
    <col min="11" max="11" width="12.28515625" style="2" bestFit="1" customWidth="1"/>
    <col min="12" max="12" width="12.28515625" style="7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4" customFormat="1" ht="24" customHeight="1" thickTop="1" x14ac:dyDescent="0.25">
      <c r="A1" s="139" t="s">
        <v>11</v>
      </c>
      <c r="B1" s="140"/>
      <c r="C1" s="140"/>
      <c r="D1" s="140"/>
      <c r="E1" s="140"/>
      <c r="F1" s="140"/>
      <c r="G1" s="140"/>
      <c r="H1" s="140"/>
      <c r="I1" s="140"/>
      <c r="J1" s="141"/>
      <c r="K1" s="135" t="s">
        <v>3</v>
      </c>
      <c r="L1" s="136"/>
      <c r="M1" s="136"/>
      <c r="N1" s="137"/>
    </row>
    <row r="2" spans="1:17" s="3" customFormat="1" ht="45" x14ac:dyDescent="0.25">
      <c r="A2" s="14" t="s">
        <v>26</v>
      </c>
      <c r="B2" s="10" t="s">
        <v>0</v>
      </c>
      <c r="C2" s="10" t="s">
        <v>1</v>
      </c>
      <c r="D2" s="10" t="s">
        <v>7</v>
      </c>
      <c r="E2" s="10" t="s">
        <v>2</v>
      </c>
      <c r="F2" s="10" t="s">
        <v>9</v>
      </c>
      <c r="G2" s="5" t="s">
        <v>8</v>
      </c>
      <c r="H2" s="5" t="s">
        <v>10</v>
      </c>
      <c r="I2" s="5" t="s">
        <v>18</v>
      </c>
      <c r="J2" s="37" t="s">
        <v>15</v>
      </c>
      <c r="K2" s="14" t="s">
        <v>4</v>
      </c>
      <c r="L2" s="5" t="s">
        <v>12</v>
      </c>
      <c r="M2" s="10" t="s">
        <v>5</v>
      </c>
      <c r="N2" s="15" t="s">
        <v>6</v>
      </c>
      <c r="Q2" s="1" t="s">
        <v>19</v>
      </c>
    </row>
    <row r="3" spans="1:17" s="8" customFormat="1" x14ac:dyDescent="0.25">
      <c r="A3" s="16">
        <v>1</v>
      </c>
      <c r="B3" s="17">
        <v>42235</v>
      </c>
      <c r="C3" s="18">
        <v>1</v>
      </c>
      <c r="D3" s="19" t="s">
        <v>61</v>
      </c>
      <c r="E3" s="19" t="s">
        <v>25</v>
      </c>
      <c r="F3" s="19"/>
      <c r="G3" s="20">
        <v>310200</v>
      </c>
      <c r="H3" s="21">
        <v>0</v>
      </c>
      <c r="I3" s="21">
        <f t="shared" ref="I3:I5" si="0">G3-H3</f>
        <v>310200</v>
      </c>
      <c r="J3" s="38" t="s">
        <v>29</v>
      </c>
      <c r="K3" s="41">
        <v>42240</v>
      </c>
      <c r="L3" s="20">
        <f>I3</f>
        <v>310200</v>
      </c>
      <c r="M3" s="19" t="s">
        <v>30</v>
      </c>
      <c r="N3" s="22" t="s">
        <v>44</v>
      </c>
      <c r="P3" s="138" t="s">
        <v>20</v>
      </c>
      <c r="Q3" s="138"/>
    </row>
    <row r="4" spans="1:17" s="8" customFormat="1" x14ac:dyDescent="0.25">
      <c r="A4" s="16">
        <v>2</v>
      </c>
      <c r="B4" s="17">
        <v>42236</v>
      </c>
      <c r="C4" s="18">
        <v>2</v>
      </c>
      <c r="D4" s="19" t="s">
        <v>62</v>
      </c>
      <c r="E4" s="19" t="s">
        <v>27</v>
      </c>
      <c r="F4" s="19"/>
      <c r="G4" s="20">
        <v>579600</v>
      </c>
      <c r="H4" s="21">
        <v>5600</v>
      </c>
      <c r="I4" s="21">
        <f t="shared" si="0"/>
        <v>574000</v>
      </c>
      <c r="J4" s="38" t="s">
        <v>29</v>
      </c>
      <c r="K4" s="41">
        <v>42242</v>
      </c>
      <c r="L4" s="20">
        <f>I4</f>
        <v>574000</v>
      </c>
      <c r="M4" s="19" t="s">
        <v>30</v>
      </c>
      <c r="N4" s="22" t="s">
        <v>58</v>
      </c>
      <c r="P4" s="11" t="s">
        <v>21</v>
      </c>
      <c r="Q4" s="11" t="s">
        <v>23</v>
      </c>
    </row>
    <row r="5" spans="1:17" x14ac:dyDescent="0.25">
      <c r="A5" s="16">
        <v>3</v>
      </c>
      <c r="B5" s="23">
        <v>42236</v>
      </c>
      <c r="C5" s="24">
        <v>3</v>
      </c>
      <c r="D5" s="25" t="s">
        <v>63</v>
      </c>
      <c r="E5" s="25" t="s">
        <v>28</v>
      </c>
      <c r="F5" s="25"/>
      <c r="G5" s="26">
        <v>152600</v>
      </c>
      <c r="H5" s="21">
        <v>0</v>
      </c>
      <c r="I5" s="21">
        <f t="shared" si="0"/>
        <v>152600</v>
      </c>
      <c r="J5" s="39" t="s">
        <v>29</v>
      </c>
      <c r="K5" s="42">
        <v>42236</v>
      </c>
      <c r="L5" s="20">
        <f>I5</f>
        <v>152600</v>
      </c>
      <c r="M5" s="25" t="s">
        <v>30</v>
      </c>
      <c r="N5" s="27" t="s">
        <v>57</v>
      </c>
      <c r="P5" s="12" t="s">
        <v>16</v>
      </c>
      <c r="Q5" s="12" t="s">
        <v>17</v>
      </c>
    </row>
    <row r="6" spans="1:17" x14ac:dyDescent="0.25">
      <c r="A6" s="28">
        <v>4</v>
      </c>
      <c r="B6" s="23">
        <v>42236</v>
      </c>
      <c r="C6" s="24">
        <v>4</v>
      </c>
      <c r="D6" s="25" t="s">
        <v>64</v>
      </c>
      <c r="E6" s="25" t="s">
        <v>31</v>
      </c>
      <c r="F6" s="25"/>
      <c r="G6" s="26">
        <v>196800</v>
      </c>
      <c r="H6" s="21">
        <f>G6*3%</f>
        <v>5904</v>
      </c>
      <c r="I6" s="21">
        <f>G6-H6</f>
        <v>190896</v>
      </c>
      <c r="J6" s="39" t="s">
        <v>29</v>
      </c>
      <c r="K6" s="42">
        <v>42236</v>
      </c>
      <c r="L6" s="20">
        <f>I6</f>
        <v>190896</v>
      </c>
      <c r="M6" s="25" t="s">
        <v>30</v>
      </c>
      <c r="N6" s="27" t="s">
        <v>59</v>
      </c>
      <c r="P6" s="12" t="s">
        <v>13</v>
      </c>
      <c r="Q6" s="12" t="s">
        <v>14</v>
      </c>
    </row>
    <row r="7" spans="1:17" x14ac:dyDescent="0.25">
      <c r="A7" s="16">
        <v>5</v>
      </c>
      <c r="B7" s="23">
        <v>42237</v>
      </c>
      <c r="C7" s="24">
        <v>5</v>
      </c>
      <c r="D7" s="25" t="s">
        <v>32</v>
      </c>
      <c r="E7" s="25" t="s">
        <v>32</v>
      </c>
      <c r="F7" s="25"/>
      <c r="G7" s="26">
        <v>65600</v>
      </c>
      <c r="H7" s="21">
        <v>0</v>
      </c>
      <c r="I7" s="21">
        <f t="shared" ref="I7:I21" si="1">G7-H7</f>
        <v>65600</v>
      </c>
      <c r="J7" s="39" t="s">
        <v>29</v>
      </c>
      <c r="K7" s="42">
        <v>42238</v>
      </c>
      <c r="L7" s="20">
        <f>I7</f>
        <v>65600</v>
      </c>
      <c r="M7" s="25" t="s">
        <v>30</v>
      </c>
      <c r="N7" s="27" t="s">
        <v>34</v>
      </c>
      <c r="P7" s="13" t="s">
        <v>22</v>
      </c>
      <c r="Q7" s="13" t="s">
        <v>24</v>
      </c>
    </row>
    <row r="8" spans="1:17" x14ac:dyDescent="0.25">
      <c r="A8" s="28">
        <v>6</v>
      </c>
      <c r="B8" s="23">
        <v>42237</v>
      </c>
      <c r="C8" s="24">
        <v>6</v>
      </c>
      <c r="D8" s="25" t="s">
        <v>65</v>
      </c>
      <c r="E8" s="25" t="s">
        <v>33</v>
      </c>
      <c r="F8" s="25"/>
      <c r="G8" s="26">
        <v>42500</v>
      </c>
      <c r="H8" s="21">
        <v>0</v>
      </c>
      <c r="I8" s="21">
        <f t="shared" si="1"/>
        <v>42500</v>
      </c>
      <c r="J8" s="39" t="s">
        <v>29</v>
      </c>
      <c r="K8" s="42">
        <v>42238</v>
      </c>
      <c r="L8" s="20">
        <f t="shared" ref="L8:L23" si="2">I8</f>
        <v>42500</v>
      </c>
      <c r="M8" s="25" t="s">
        <v>30</v>
      </c>
      <c r="N8" s="27" t="s">
        <v>35</v>
      </c>
    </row>
    <row r="9" spans="1:17" x14ac:dyDescent="0.25">
      <c r="A9" s="16">
        <v>7</v>
      </c>
      <c r="B9" s="23">
        <v>42237</v>
      </c>
      <c r="C9" s="24">
        <v>7</v>
      </c>
      <c r="D9" s="25" t="s">
        <v>66</v>
      </c>
      <c r="E9" s="25" t="s">
        <v>36</v>
      </c>
      <c r="F9" s="25"/>
      <c r="G9" s="26">
        <v>100100</v>
      </c>
      <c r="H9" s="21">
        <v>0</v>
      </c>
      <c r="I9" s="21">
        <f t="shared" si="1"/>
        <v>100100</v>
      </c>
      <c r="J9" s="39" t="s">
        <v>29</v>
      </c>
      <c r="K9" s="42">
        <v>42237</v>
      </c>
      <c r="L9" s="20">
        <f t="shared" si="2"/>
        <v>100100</v>
      </c>
      <c r="M9" s="25" t="s">
        <v>30</v>
      </c>
      <c r="N9" s="27" t="s">
        <v>37</v>
      </c>
    </row>
    <row r="10" spans="1:17" x14ac:dyDescent="0.25">
      <c r="A10" s="28">
        <v>8</v>
      </c>
      <c r="B10" s="23">
        <v>42237</v>
      </c>
      <c r="C10" s="24">
        <v>8</v>
      </c>
      <c r="D10" s="25" t="s">
        <v>38</v>
      </c>
      <c r="E10" s="25" t="s">
        <v>39</v>
      </c>
      <c r="F10" s="25"/>
      <c r="G10" s="26">
        <v>164000</v>
      </c>
      <c r="H10" s="21">
        <v>0</v>
      </c>
      <c r="I10" s="21">
        <f t="shared" si="1"/>
        <v>164000</v>
      </c>
      <c r="J10" s="39" t="s">
        <v>29</v>
      </c>
      <c r="K10" s="42">
        <v>42237</v>
      </c>
      <c r="L10" s="20">
        <f t="shared" si="2"/>
        <v>164000</v>
      </c>
      <c r="M10" s="25" t="s">
        <v>30</v>
      </c>
      <c r="N10" s="27" t="s">
        <v>43</v>
      </c>
    </row>
    <row r="11" spans="1:17" x14ac:dyDescent="0.25">
      <c r="A11" s="16">
        <v>9</v>
      </c>
      <c r="B11" s="23">
        <v>42237</v>
      </c>
      <c r="C11" s="24">
        <v>9</v>
      </c>
      <c r="D11" s="25" t="s">
        <v>40</v>
      </c>
      <c r="E11" s="25" t="s">
        <v>41</v>
      </c>
      <c r="F11" s="25"/>
      <c r="G11" s="26">
        <v>36300</v>
      </c>
      <c r="H11" s="21">
        <v>0</v>
      </c>
      <c r="I11" s="21">
        <f t="shared" si="1"/>
        <v>36300</v>
      </c>
      <c r="J11" s="39" t="s">
        <v>29</v>
      </c>
      <c r="K11" s="42">
        <v>42237</v>
      </c>
      <c r="L11" s="20">
        <f t="shared" si="2"/>
        <v>36300</v>
      </c>
      <c r="M11" s="25" t="s">
        <v>30</v>
      </c>
      <c r="N11" s="27" t="s">
        <v>42</v>
      </c>
    </row>
    <row r="12" spans="1:17" x14ac:dyDescent="0.25">
      <c r="A12" s="28">
        <v>10</v>
      </c>
      <c r="B12" s="23">
        <v>42241</v>
      </c>
      <c r="C12" s="24">
        <v>10</v>
      </c>
      <c r="D12" s="25" t="s">
        <v>326</v>
      </c>
      <c r="E12" s="25" t="s">
        <v>45</v>
      </c>
      <c r="F12" s="25"/>
      <c r="G12" s="26">
        <v>97200</v>
      </c>
      <c r="H12" s="21">
        <v>7200</v>
      </c>
      <c r="I12" s="21">
        <f t="shared" si="1"/>
        <v>90000</v>
      </c>
      <c r="J12" s="39" t="s">
        <v>29</v>
      </c>
      <c r="K12" s="42">
        <v>42241</v>
      </c>
      <c r="L12" s="20">
        <f t="shared" si="2"/>
        <v>90000</v>
      </c>
      <c r="M12" s="25" t="s">
        <v>30</v>
      </c>
      <c r="N12" s="27" t="s">
        <v>46</v>
      </c>
    </row>
    <row r="13" spans="1:17" x14ac:dyDescent="0.25">
      <c r="A13" s="16">
        <v>11</v>
      </c>
      <c r="B13" s="23">
        <v>42241</v>
      </c>
      <c r="C13" s="24">
        <v>11</v>
      </c>
      <c r="D13" s="25" t="s">
        <v>67</v>
      </c>
      <c r="E13" s="25" t="s">
        <v>47</v>
      </c>
      <c r="F13" s="25"/>
      <c r="G13" s="26">
        <v>179100</v>
      </c>
      <c r="H13" s="21">
        <v>100</v>
      </c>
      <c r="I13" s="21">
        <f t="shared" si="1"/>
        <v>179000</v>
      </c>
      <c r="J13" s="39" t="s">
        <v>29</v>
      </c>
      <c r="K13" s="42">
        <v>42241</v>
      </c>
      <c r="L13" s="20">
        <f t="shared" si="2"/>
        <v>179000</v>
      </c>
      <c r="M13" s="25" t="s">
        <v>30</v>
      </c>
      <c r="N13" s="27" t="s">
        <v>48</v>
      </c>
    </row>
    <row r="14" spans="1:17" ht="30" x14ac:dyDescent="0.25">
      <c r="A14" s="28">
        <v>12</v>
      </c>
      <c r="B14" s="23">
        <v>42243</v>
      </c>
      <c r="C14" s="24">
        <v>12</v>
      </c>
      <c r="D14" s="25" t="s">
        <v>69</v>
      </c>
      <c r="E14" s="25" t="s">
        <v>68</v>
      </c>
      <c r="F14" s="25" t="s">
        <v>85</v>
      </c>
      <c r="G14" s="26">
        <v>568100</v>
      </c>
      <c r="H14" s="21">
        <v>6000</v>
      </c>
      <c r="I14" s="21">
        <f t="shared" si="1"/>
        <v>562100</v>
      </c>
      <c r="J14" s="39" t="s">
        <v>29</v>
      </c>
      <c r="K14" s="42">
        <v>42265</v>
      </c>
      <c r="L14" s="20">
        <f t="shared" si="2"/>
        <v>562100</v>
      </c>
      <c r="M14" s="25" t="s">
        <v>30</v>
      </c>
      <c r="N14" s="27" t="s">
        <v>108</v>
      </c>
    </row>
    <row r="15" spans="1:17" x14ac:dyDescent="0.25">
      <c r="A15" s="16">
        <v>13</v>
      </c>
      <c r="B15" s="23">
        <v>42244</v>
      </c>
      <c r="C15" s="24">
        <v>13</v>
      </c>
      <c r="D15" s="25" t="s">
        <v>70</v>
      </c>
      <c r="E15" s="25" t="s">
        <v>49</v>
      </c>
      <c r="F15" s="25"/>
      <c r="G15" s="26">
        <v>46300</v>
      </c>
      <c r="H15" s="21">
        <v>0</v>
      </c>
      <c r="I15" s="21">
        <f t="shared" si="1"/>
        <v>46300</v>
      </c>
      <c r="J15" s="39" t="s">
        <v>29</v>
      </c>
      <c r="K15" s="42">
        <v>42244</v>
      </c>
      <c r="L15" s="20">
        <f t="shared" si="2"/>
        <v>46300</v>
      </c>
      <c r="M15" s="25" t="s">
        <v>30</v>
      </c>
      <c r="N15" s="27" t="s">
        <v>56</v>
      </c>
    </row>
    <row r="16" spans="1:17" x14ac:dyDescent="0.25">
      <c r="A16" s="28">
        <v>14</v>
      </c>
      <c r="B16" s="23">
        <v>42244</v>
      </c>
      <c r="C16" s="24">
        <v>14</v>
      </c>
      <c r="D16" s="25" t="s">
        <v>50</v>
      </c>
      <c r="E16" s="25" t="s">
        <v>50</v>
      </c>
      <c r="F16" s="25"/>
      <c r="G16" s="26">
        <v>55500</v>
      </c>
      <c r="H16" s="21">
        <v>0</v>
      </c>
      <c r="I16" s="21">
        <f t="shared" si="1"/>
        <v>55500</v>
      </c>
      <c r="J16" s="39" t="s">
        <v>29</v>
      </c>
      <c r="K16" s="42">
        <v>42244</v>
      </c>
      <c r="L16" s="20">
        <f t="shared" si="2"/>
        <v>55500</v>
      </c>
      <c r="M16" s="25" t="s">
        <v>30</v>
      </c>
      <c r="N16" s="27" t="s">
        <v>56</v>
      </c>
    </row>
    <row r="17" spans="1:14" x14ac:dyDescent="0.25">
      <c r="A17" s="16">
        <v>15</v>
      </c>
      <c r="B17" s="23">
        <v>42244</v>
      </c>
      <c r="C17" s="24">
        <v>15</v>
      </c>
      <c r="D17" s="25" t="s">
        <v>51</v>
      </c>
      <c r="E17" s="25" t="s">
        <v>51</v>
      </c>
      <c r="F17" s="25"/>
      <c r="G17" s="26">
        <v>32000</v>
      </c>
      <c r="H17" s="21">
        <v>0</v>
      </c>
      <c r="I17" s="21">
        <f t="shared" si="1"/>
        <v>32000</v>
      </c>
      <c r="J17" s="39" t="s">
        <v>29</v>
      </c>
      <c r="K17" s="42">
        <v>42244</v>
      </c>
      <c r="L17" s="20">
        <f t="shared" si="2"/>
        <v>32000</v>
      </c>
      <c r="M17" s="25" t="s">
        <v>30</v>
      </c>
      <c r="N17" s="27" t="s">
        <v>56</v>
      </c>
    </row>
    <row r="18" spans="1:14" x14ac:dyDescent="0.25">
      <c r="A18" s="28">
        <v>16</v>
      </c>
      <c r="B18" s="23">
        <v>42244</v>
      </c>
      <c r="C18" s="24">
        <v>16</v>
      </c>
      <c r="D18" s="25" t="s">
        <v>52</v>
      </c>
      <c r="E18" s="25" t="s">
        <v>52</v>
      </c>
      <c r="F18" s="25"/>
      <c r="G18" s="26">
        <v>64500</v>
      </c>
      <c r="H18" s="21">
        <v>64500</v>
      </c>
      <c r="I18" s="21">
        <f t="shared" si="1"/>
        <v>0</v>
      </c>
      <c r="J18" s="39" t="s">
        <v>29</v>
      </c>
      <c r="K18" s="42">
        <v>42244</v>
      </c>
      <c r="L18" s="20">
        <f t="shared" si="2"/>
        <v>0</v>
      </c>
      <c r="M18" s="25" t="s">
        <v>30</v>
      </c>
      <c r="N18" s="27" t="s">
        <v>56</v>
      </c>
    </row>
    <row r="19" spans="1:14" x14ac:dyDescent="0.25">
      <c r="A19" s="16">
        <v>17</v>
      </c>
      <c r="B19" s="23">
        <v>42244</v>
      </c>
      <c r="C19" s="24">
        <v>17</v>
      </c>
      <c r="D19" s="25" t="s">
        <v>53</v>
      </c>
      <c r="E19" s="25" t="s">
        <v>53</v>
      </c>
      <c r="F19" s="25"/>
      <c r="G19" s="26">
        <v>65500</v>
      </c>
      <c r="H19" s="21">
        <v>0</v>
      </c>
      <c r="I19" s="21">
        <f t="shared" si="1"/>
        <v>65500</v>
      </c>
      <c r="J19" s="39" t="s">
        <v>29</v>
      </c>
      <c r="K19" s="42">
        <v>42244</v>
      </c>
      <c r="L19" s="20">
        <f t="shared" si="2"/>
        <v>65500</v>
      </c>
      <c r="M19" s="25" t="s">
        <v>30</v>
      </c>
      <c r="N19" s="27" t="s">
        <v>56</v>
      </c>
    </row>
    <row r="20" spans="1:14" x14ac:dyDescent="0.25">
      <c r="A20" s="28">
        <v>18</v>
      </c>
      <c r="B20" s="23">
        <v>42244</v>
      </c>
      <c r="C20" s="24">
        <v>18</v>
      </c>
      <c r="D20" s="25" t="s">
        <v>54</v>
      </c>
      <c r="E20" s="25" t="s">
        <v>54</v>
      </c>
      <c r="F20" s="25"/>
      <c r="G20" s="26">
        <v>80500</v>
      </c>
      <c r="H20" s="21">
        <v>0</v>
      </c>
      <c r="I20" s="21">
        <f t="shared" si="1"/>
        <v>80500</v>
      </c>
      <c r="J20" s="39" t="s">
        <v>29</v>
      </c>
      <c r="K20" s="42">
        <v>42249</v>
      </c>
      <c r="L20" s="20">
        <f t="shared" si="2"/>
        <v>80500</v>
      </c>
      <c r="M20" s="25" t="s">
        <v>30</v>
      </c>
      <c r="N20" s="27" t="s">
        <v>71</v>
      </c>
    </row>
    <row r="21" spans="1:14" ht="15.75" thickBot="1" x14ac:dyDescent="0.3">
      <c r="A21" s="29">
        <v>19</v>
      </c>
      <c r="B21" s="30">
        <v>42244</v>
      </c>
      <c r="C21" s="31">
        <v>19</v>
      </c>
      <c r="D21" s="32" t="s">
        <v>55</v>
      </c>
      <c r="E21" s="32" t="s">
        <v>55</v>
      </c>
      <c r="F21" s="32"/>
      <c r="G21" s="33">
        <v>64000</v>
      </c>
      <c r="H21" s="34">
        <v>0</v>
      </c>
      <c r="I21" s="34">
        <f t="shared" si="1"/>
        <v>64000</v>
      </c>
      <c r="J21" s="40" t="s">
        <v>29</v>
      </c>
      <c r="K21" s="43">
        <v>42244</v>
      </c>
      <c r="L21" s="35">
        <f t="shared" si="2"/>
        <v>64000</v>
      </c>
      <c r="M21" s="32" t="s">
        <v>30</v>
      </c>
      <c r="N21" s="36" t="s">
        <v>56</v>
      </c>
    </row>
    <row r="22" spans="1:14" ht="19.5" thickTop="1" x14ac:dyDescent="0.25">
      <c r="H22" s="6"/>
      <c r="I22" s="129">
        <f>SUM(I3:I21)</f>
        <v>2811096</v>
      </c>
      <c r="L22" s="9">
        <f t="shared" si="2"/>
        <v>2811096</v>
      </c>
    </row>
    <row r="23" spans="1:14" x14ac:dyDescent="0.25">
      <c r="I23" s="7">
        <f>SUBTOTAL(9,I3:I21)</f>
        <v>2811096</v>
      </c>
      <c r="L23" s="7">
        <f t="shared" si="2"/>
        <v>2811096</v>
      </c>
    </row>
  </sheetData>
  <autoFilter ref="A2:N22"/>
  <mergeCells count="3">
    <mergeCell ref="K1:N1"/>
    <mergeCell ref="P3:Q3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filterMode="1">
    <tabColor rgb="FFFFFF00"/>
  </sheetPr>
  <dimension ref="A1:Q53"/>
  <sheetViews>
    <sheetView workbookViewId="0">
      <pane ySplit="2" topLeftCell="A7" activePane="bottomLeft" state="frozen"/>
      <selection pane="bottomLeft" activeCell="D2" sqref="D2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2" customWidth="1"/>
    <col min="7" max="7" width="13.5703125" style="7" customWidth="1"/>
    <col min="8" max="8" width="20.5703125" style="7" customWidth="1"/>
    <col min="9" max="9" width="23.42578125" style="7" bestFit="1" customWidth="1"/>
    <col min="10" max="10" width="23.42578125" style="1" customWidth="1"/>
    <col min="11" max="11" width="12.28515625" style="2" bestFit="1" customWidth="1"/>
    <col min="12" max="12" width="12.28515625" style="7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4" customFormat="1" ht="24" customHeight="1" thickTop="1" x14ac:dyDescent="0.25">
      <c r="A1" s="135" t="s">
        <v>11</v>
      </c>
      <c r="B1" s="136"/>
      <c r="C1" s="136"/>
      <c r="D1" s="136"/>
      <c r="E1" s="136"/>
      <c r="F1" s="136"/>
      <c r="G1" s="136"/>
      <c r="H1" s="136"/>
      <c r="I1" s="136"/>
      <c r="J1" s="137"/>
      <c r="K1" s="135" t="s">
        <v>3</v>
      </c>
      <c r="L1" s="136"/>
      <c r="M1" s="136"/>
      <c r="N1" s="137"/>
    </row>
    <row r="2" spans="1:17" s="3" customFormat="1" ht="45" x14ac:dyDescent="0.25">
      <c r="A2" s="14" t="s">
        <v>26</v>
      </c>
      <c r="B2" s="10" t="s">
        <v>0</v>
      </c>
      <c r="C2" s="10" t="s">
        <v>1</v>
      </c>
      <c r="D2" s="10" t="s">
        <v>7</v>
      </c>
      <c r="E2" s="10" t="s">
        <v>2</v>
      </c>
      <c r="F2" s="10" t="s">
        <v>9</v>
      </c>
      <c r="G2" s="5" t="s">
        <v>8</v>
      </c>
      <c r="H2" s="5" t="s">
        <v>10</v>
      </c>
      <c r="I2" s="5" t="s">
        <v>18</v>
      </c>
      <c r="J2" s="15" t="s">
        <v>15</v>
      </c>
      <c r="K2" s="14" t="s">
        <v>4</v>
      </c>
      <c r="L2" s="5" t="s">
        <v>12</v>
      </c>
      <c r="M2" s="10" t="s">
        <v>5</v>
      </c>
      <c r="N2" s="15" t="s">
        <v>6</v>
      </c>
      <c r="Q2" s="1" t="s">
        <v>19</v>
      </c>
    </row>
    <row r="3" spans="1:17" s="8" customFormat="1" hidden="1" x14ac:dyDescent="0.25">
      <c r="A3" s="16">
        <v>1</v>
      </c>
      <c r="B3" s="17">
        <v>42248</v>
      </c>
      <c r="C3" s="45">
        <v>20</v>
      </c>
      <c r="D3" s="46" t="s">
        <v>60</v>
      </c>
      <c r="E3" s="46" t="s">
        <v>60</v>
      </c>
      <c r="F3" s="46" t="s">
        <v>60</v>
      </c>
      <c r="G3" s="47">
        <v>0</v>
      </c>
      <c r="H3" s="47">
        <v>0</v>
      </c>
      <c r="I3" s="47">
        <f>G3-H3</f>
        <v>0</v>
      </c>
      <c r="J3" s="53" t="s">
        <v>60</v>
      </c>
      <c r="K3" s="61" t="s">
        <v>60</v>
      </c>
      <c r="L3" s="47">
        <f>I3</f>
        <v>0</v>
      </c>
      <c r="M3" s="46" t="s">
        <v>60</v>
      </c>
      <c r="N3" s="62" t="s">
        <v>60</v>
      </c>
      <c r="P3" s="138" t="s">
        <v>20</v>
      </c>
      <c r="Q3" s="138"/>
    </row>
    <row r="4" spans="1:17" s="8" customFormat="1" ht="30" hidden="1" x14ac:dyDescent="0.25">
      <c r="A4" s="16">
        <v>2</v>
      </c>
      <c r="B4" s="17">
        <v>42249</v>
      </c>
      <c r="C4" s="18">
        <v>21</v>
      </c>
      <c r="D4" s="19" t="s">
        <v>72</v>
      </c>
      <c r="E4" s="19" t="s">
        <v>73</v>
      </c>
      <c r="F4" s="19"/>
      <c r="G4" s="20">
        <v>559500</v>
      </c>
      <c r="H4" s="21">
        <v>82000</v>
      </c>
      <c r="I4" s="54">
        <f>G4-H4</f>
        <v>477500</v>
      </c>
      <c r="J4" s="55" t="s">
        <v>29</v>
      </c>
      <c r="K4" s="63">
        <v>42249</v>
      </c>
      <c r="L4" s="54">
        <f>I4</f>
        <v>477500</v>
      </c>
      <c r="M4" s="64" t="s">
        <v>30</v>
      </c>
      <c r="N4" s="65" t="s">
        <v>74</v>
      </c>
      <c r="P4" s="11" t="s">
        <v>21</v>
      </c>
      <c r="Q4" s="11" t="s">
        <v>23</v>
      </c>
    </row>
    <row r="5" spans="1:17" hidden="1" x14ac:dyDescent="0.25">
      <c r="A5" s="16">
        <v>3</v>
      </c>
      <c r="B5" s="23">
        <v>42251</v>
      </c>
      <c r="C5" s="24">
        <v>22</v>
      </c>
      <c r="D5" s="25" t="s">
        <v>62</v>
      </c>
      <c r="E5" s="25" t="s">
        <v>62</v>
      </c>
      <c r="F5" s="25"/>
      <c r="G5" s="26">
        <v>526300</v>
      </c>
      <c r="H5" s="21">
        <v>52300</v>
      </c>
      <c r="I5" s="54">
        <f t="shared" ref="I5:I51" si="0">G5-H5</f>
        <v>474000</v>
      </c>
      <c r="J5" s="56" t="s">
        <v>29</v>
      </c>
      <c r="K5" s="42">
        <v>42256</v>
      </c>
      <c r="L5" s="54">
        <f t="shared" ref="L5:L20" si="1">I5</f>
        <v>474000</v>
      </c>
      <c r="M5" s="25" t="s">
        <v>30</v>
      </c>
      <c r="N5" s="27" t="s">
        <v>89</v>
      </c>
      <c r="P5" s="12" t="s">
        <v>16</v>
      </c>
      <c r="Q5" s="12" t="s">
        <v>17</v>
      </c>
    </row>
    <row r="6" spans="1:17" s="44" customFormat="1" hidden="1" x14ac:dyDescent="0.25">
      <c r="A6" s="16">
        <v>4</v>
      </c>
      <c r="B6" s="48">
        <v>42251</v>
      </c>
      <c r="C6" s="49">
        <v>23</v>
      </c>
      <c r="D6" s="50" t="s">
        <v>60</v>
      </c>
      <c r="E6" s="50" t="s">
        <v>60</v>
      </c>
      <c r="F6" s="50"/>
      <c r="G6" s="51">
        <v>0</v>
      </c>
      <c r="H6" s="47">
        <v>0</v>
      </c>
      <c r="I6" s="47">
        <f>G6-H6</f>
        <v>0</v>
      </c>
      <c r="J6" s="57" t="s">
        <v>60</v>
      </c>
      <c r="K6" s="66" t="s">
        <v>60</v>
      </c>
      <c r="L6" s="47">
        <f t="shared" si="1"/>
        <v>0</v>
      </c>
      <c r="M6" s="50" t="s">
        <v>60</v>
      </c>
      <c r="N6" s="67" t="s">
        <v>60</v>
      </c>
      <c r="P6" s="13" t="s">
        <v>13</v>
      </c>
      <c r="Q6" s="13" t="s">
        <v>14</v>
      </c>
    </row>
    <row r="7" spans="1:17" x14ac:dyDescent="0.25">
      <c r="A7" s="16">
        <v>5</v>
      </c>
      <c r="B7" s="23">
        <v>42251</v>
      </c>
      <c r="C7" s="24">
        <v>24</v>
      </c>
      <c r="D7" s="25" t="s">
        <v>75</v>
      </c>
      <c r="E7" s="25" t="s">
        <v>75</v>
      </c>
      <c r="F7" s="25"/>
      <c r="G7" s="26">
        <v>172600</v>
      </c>
      <c r="H7" s="21">
        <v>8630</v>
      </c>
      <c r="I7" s="54">
        <f t="shared" si="0"/>
        <v>163970</v>
      </c>
      <c r="J7" s="56" t="s">
        <v>29</v>
      </c>
      <c r="K7" s="42">
        <v>42263</v>
      </c>
      <c r="L7" s="54">
        <f t="shared" si="1"/>
        <v>163970</v>
      </c>
      <c r="M7" s="25" t="s">
        <v>30</v>
      </c>
      <c r="N7" s="27" t="s">
        <v>104</v>
      </c>
      <c r="P7" s="13" t="s">
        <v>22</v>
      </c>
      <c r="Q7" s="13" t="s">
        <v>24</v>
      </c>
    </row>
    <row r="8" spans="1:17" ht="30" hidden="1" x14ac:dyDescent="0.25">
      <c r="A8" s="16">
        <v>6</v>
      </c>
      <c r="B8" s="23">
        <v>42251</v>
      </c>
      <c r="C8" s="24">
        <v>25</v>
      </c>
      <c r="D8" s="25" t="s">
        <v>76</v>
      </c>
      <c r="E8" s="25" t="s">
        <v>77</v>
      </c>
      <c r="F8" s="25"/>
      <c r="G8" s="26">
        <v>377700</v>
      </c>
      <c r="H8" s="21">
        <v>47212</v>
      </c>
      <c r="I8" s="54">
        <f t="shared" si="0"/>
        <v>330488</v>
      </c>
      <c r="J8" s="56" t="s">
        <v>29</v>
      </c>
      <c r="K8" s="42">
        <v>42275</v>
      </c>
      <c r="L8" s="54">
        <f t="shared" si="1"/>
        <v>330488</v>
      </c>
      <c r="M8" s="25" t="s">
        <v>148</v>
      </c>
      <c r="N8" s="27" t="s">
        <v>148</v>
      </c>
    </row>
    <row r="9" spans="1:17" ht="30" hidden="1" x14ac:dyDescent="0.25">
      <c r="A9" s="16">
        <v>7</v>
      </c>
      <c r="B9" s="23">
        <v>42251</v>
      </c>
      <c r="C9" s="24">
        <v>26</v>
      </c>
      <c r="D9" s="25" t="s">
        <v>78</v>
      </c>
      <c r="E9" s="25" t="s">
        <v>78</v>
      </c>
      <c r="F9" s="25"/>
      <c r="G9" s="26">
        <v>161700</v>
      </c>
      <c r="H9" s="21">
        <v>15500</v>
      </c>
      <c r="I9" s="54">
        <f t="shared" si="0"/>
        <v>146200</v>
      </c>
      <c r="J9" s="56" t="s">
        <v>29</v>
      </c>
      <c r="K9" s="42">
        <v>42251</v>
      </c>
      <c r="L9" s="54">
        <f t="shared" si="1"/>
        <v>146200</v>
      </c>
      <c r="M9" s="25" t="s">
        <v>30</v>
      </c>
      <c r="N9" s="27" t="s">
        <v>79</v>
      </c>
    </row>
    <row r="10" spans="1:17" hidden="1" x14ac:dyDescent="0.25">
      <c r="A10" s="16">
        <v>8</v>
      </c>
      <c r="B10" s="23">
        <v>42251</v>
      </c>
      <c r="C10" s="24">
        <v>27</v>
      </c>
      <c r="D10" s="25" t="s">
        <v>67</v>
      </c>
      <c r="E10" s="25" t="s">
        <v>67</v>
      </c>
      <c r="F10" s="25"/>
      <c r="G10" s="26">
        <v>185700</v>
      </c>
      <c r="H10" s="21">
        <v>700</v>
      </c>
      <c r="I10" s="54">
        <f t="shared" si="0"/>
        <v>185000</v>
      </c>
      <c r="J10" s="56" t="s">
        <v>29</v>
      </c>
      <c r="K10" s="42">
        <v>42255</v>
      </c>
      <c r="L10" s="54">
        <f t="shared" si="1"/>
        <v>185000</v>
      </c>
      <c r="M10" s="25" t="s">
        <v>30</v>
      </c>
      <c r="N10" s="27" t="s">
        <v>80</v>
      </c>
    </row>
    <row r="11" spans="1:17" hidden="1" x14ac:dyDescent="0.25">
      <c r="A11" s="16">
        <v>9</v>
      </c>
      <c r="B11" s="23">
        <v>42254</v>
      </c>
      <c r="C11" s="24">
        <v>28</v>
      </c>
      <c r="D11" s="25" t="s">
        <v>81</v>
      </c>
      <c r="E11" s="25" t="s">
        <v>82</v>
      </c>
      <c r="F11" s="25"/>
      <c r="G11" s="26">
        <v>316000</v>
      </c>
      <c r="H11" s="21">
        <v>45500</v>
      </c>
      <c r="I11" s="54">
        <f t="shared" si="0"/>
        <v>270500</v>
      </c>
      <c r="J11" s="56" t="s">
        <v>29</v>
      </c>
      <c r="K11" s="42">
        <v>42272</v>
      </c>
      <c r="L11" s="54">
        <f t="shared" si="1"/>
        <v>270500</v>
      </c>
      <c r="M11" s="25" t="s">
        <v>30</v>
      </c>
      <c r="N11" s="27" t="s">
        <v>125</v>
      </c>
    </row>
    <row r="12" spans="1:17" hidden="1" x14ac:dyDescent="0.25">
      <c r="A12" s="16">
        <v>10</v>
      </c>
      <c r="B12" s="23">
        <v>42254</v>
      </c>
      <c r="C12" s="24">
        <v>29</v>
      </c>
      <c r="D12" s="25" t="s">
        <v>83</v>
      </c>
      <c r="E12" s="25" t="s">
        <v>84</v>
      </c>
      <c r="F12" s="25"/>
      <c r="G12" s="26">
        <v>171600</v>
      </c>
      <c r="H12" s="21">
        <v>0</v>
      </c>
      <c r="I12" s="54">
        <f t="shared" si="0"/>
        <v>171600</v>
      </c>
      <c r="J12" s="56" t="s">
        <v>29</v>
      </c>
      <c r="K12" s="42">
        <v>42258</v>
      </c>
      <c r="L12" s="54">
        <f t="shared" si="1"/>
        <v>171600</v>
      </c>
      <c r="M12" s="25" t="s">
        <v>30</v>
      </c>
      <c r="N12" s="27" t="s">
        <v>94</v>
      </c>
    </row>
    <row r="13" spans="1:17" hidden="1" x14ac:dyDescent="0.25">
      <c r="A13" s="16">
        <v>11</v>
      </c>
      <c r="B13" s="23">
        <v>42256</v>
      </c>
      <c r="C13" s="24">
        <v>30</v>
      </c>
      <c r="D13" s="25" t="s">
        <v>86</v>
      </c>
      <c r="E13" s="25" t="s">
        <v>86</v>
      </c>
      <c r="F13" s="25"/>
      <c r="G13" s="26">
        <v>72800</v>
      </c>
      <c r="H13" s="26">
        <v>4000</v>
      </c>
      <c r="I13" s="54">
        <f t="shared" si="0"/>
        <v>68800</v>
      </c>
      <c r="J13" s="56" t="s">
        <v>29</v>
      </c>
      <c r="K13" s="42">
        <v>42256</v>
      </c>
      <c r="L13" s="26">
        <f>I13</f>
        <v>68800</v>
      </c>
      <c r="M13" s="25" t="s">
        <v>30</v>
      </c>
      <c r="N13" s="27" t="s">
        <v>87</v>
      </c>
    </row>
    <row r="14" spans="1:17" hidden="1" x14ac:dyDescent="0.25">
      <c r="A14" s="16">
        <v>12</v>
      </c>
      <c r="B14" s="23">
        <v>42256</v>
      </c>
      <c r="C14" s="24">
        <v>31</v>
      </c>
      <c r="D14" s="25" t="s">
        <v>63</v>
      </c>
      <c r="E14" s="25" t="s">
        <v>63</v>
      </c>
      <c r="F14" s="25"/>
      <c r="G14" s="26">
        <v>191400</v>
      </c>
      <c r="H14" s="26">
        <v>2700</v>
      </c>
      <c r="I14" s="54">
        <f t="shared" si="0"/>
        <v>188700</v>
      </c>
      <c r="J14" s="56" t="s">
        <v>29</v>
      </c>
      <c r="K14" s="42">
        <v>42256</v>
      </c>
      <c r="L14" s="26">
        <f>I14</f>
        <v>188700</v>
      </c>
      <c r="M14" s="25" t="s">
        <v>30</v>
      </c>
      <c r="N14" s="27" t="s">
        <v>88</v>
      </c>
    </row>
    <row r="15" spans="1:17" hidden="1" x14ac:dyDescent="0.25">
      <c r="A15" s="16">
        <v>13</v>
      </c>
      <c r="B15" s="23">
        <v>42257</v>
      </c>
      <c r="C15" s="24">
        <v>32</v>
      </c>
      <c r="D15" s="25" t="s">
        <v>64</v>
      </c>
      <c r="E15" s="25" t="s">
        <v>90</v>
      </c>
      <c r="F15" s="25"/>
      <c r="G15" s="26">
        <v>185400</v>
      </c>
      <c r="H15" s="21">
        <v>7400</v>
      </c>
      <c r="I15" s="54">
        <f t="shared" si="0"/>
        <v>178000</v>
      </c>
      <c r="J15" s="56" t="s">
        <v>29</v>
      </c>
      <c r="K15" s="42">
        <v>42257</v>
      </c>
      <c r="L15" s="54">
        <f t="shared" si="1"/>
        <v>178000</v>
      </c>
      <c r="M15" s="25" t="s">
        <v>30</v>
      </c>
      <c r="N15" s="27" t="s">
        <v>91</v>
      </c>
    </row>
    <row r="16" spans="1:17" s="8" customFormat="1" hidden="1" x14ac:dyDescent="0.25">
      <c r="A16" s="16">
        <v>14</v>
      </c>
      <c r="B16" s="17">
        <v>42257</v>
      </c>
      <c r="C16" s="18">
        <v>33</v>
      </c>
      <c r="D16" s="19" t="s">
        <v>188</v>
      </c>
      <c r="E16" s="19" t="s">
        <v>92</v>
      </c>
      <c r="F16" s="19"/>
      <c r="G16" s="20">
        <v>257200</v>
      </c>
      <c r="H16" s="21">
        <v>0</v>
      </c>
      <c r="I16" s="54">
        <f t="shared" si="0"/>
        <v>257200</v>
      </c>
      <c r="J16" s="58" t="s">
        <v>29</v>
      </c>
      <c r="K16" s="41">
        <v>42258</v>
      </c>
      <c r="L16" s="54">
        <f t="shared" si="1"/>
        <v>257200</v>
      </c>
      <c r="M16" s="19" t="s">
        <v>30</v>
      </c>
      <c r="N16" s="22" t="s">
        <v>98</v>
      </c>
    </row>
    <row r="17" spans="1:14" hidden="1" x14ac:dyDescent="0.25">
      <c r="A17" s="16">
        <v>15</v>
      </c>
      <c r="B17" s="23">
        <v>42257</v>
      </c>
      <c r="C17" s="24">
        <v>34</v>
      </c>
      <c r="D17" s="25" t="s">
        <v>93</v>
      </c>
      <c r="E17" s="25" t="s">
        <v>93</v>
      </c>
      <c r="F17" s="25"/>
      <c r="G17" s="26">
        <v>219600</v>
      </c>
      <c r="H17" s="21">
        <v>0</v>
      </c>
      <c r="I17" s="54">
        <f t="shared" si="0"/>
        <v>219600</v>
      </c>
      <c r="J17" s="56" t="s">
        <v>29</v>
      </c>
      <c r="K17" s="42">
        <v>42268</v>
      </c>
      <c r="L17" s="54">
        <f t="shared" si="1"/>
        <v>219600</v>
      </c>
      <c r="M17" s="25" t="s">
        <v>30</v>
      </c>
      <c r="N17" s="27" t="s">
        <v>116</v>
      </c>
    </row>
    <row r="18" spans="1:14" s="8" customFormat="1" hidden="1" x14ac:dyDescent="0.25">
      <c r="A18" s="16">
        <v>16</v>
      </c>
      <c r="B18" s="17">
        <v>42258</v>
      </c>
      <c r="C18" s="18">
        <v>35</v>
      </c>
      <c r="D18" s="19" t="s">
        <v>83</v>
      </c>
      <c r="E18" s="19" t="s">
        <v>84</v>
      </c>
      <c r="F18" s="19"/>
      <c r="G18" s="20">
        <v>195600</v>
      </c>
      <c r="H18" s="21">
        <v>0</v>
      </c>
      <c r="I18" s="54">
        <f t="shared" si="0"/>
        <v>195600</v>
      </c>
      <c r="J18" s="58" t="s">
        <v>29</v>
      </c>
      <c r="K18" s="41">
        <v>42262</v>
      </c>
      <c r="L18" s="54">
        <f t="shared" si="1"/>
        <v>195600</v>
      </c>
      <c r="M18" s="19" t="s">
        <v>30</v>
      </c>
      <c r="N18" s="22" t="s">
        <v>103</v>
      </c>
    </row>
    <row r="19" spans="1:14" s="44" customFormat="1" hidden="1" x14ac:dyDescent="0.25">
      <c r="A19" s="16">
        <v>17</v>
      </c>
      <c r="B19" s="48">
        <v>42258</v>
      </c>
      <c r="C19" s="49">
        <v>36</v>
      </c>
      <c r="D19" s="50" t="s">
        <v>60</v>
      </c>
      <c r="E19" s="50" t="s">
        <v>60</v>
      </c>
      <c r="F19" s="50"/>
      <c r="G19" s="51">
        <v>0</v>
      </c>
      <c r="H19" s="47">
        <v>0</v>
      </c>
      <c r="I19" s="47">
        <f t="shared" si="0"/>
        <v>0</v>
      </c>
      <c r="J19" s="57" t="s">
        <v>60</v>
      </c>
      <c r="K19" s="66" t="s">
        <v>60</v>
      </c>
      <c r="L19" s="47">
        <f t="shared" si="1"/>
        <v>0</v>
      </c>
      <c r="M19" s="50" t="s">
        <v>60</v>
      </c>
      <c r="N19" s="67" t="s">
        <v>60</v>
      </c>
    </row>
    <row r="20" spans="1:14" ht="30" hidden="1" x14ac:dyDescent="0.25">
      <c r="A20" s="16">
        <v>18</v>
      </c>
      <c r="B20" s="23">
        <v>42258</v>
      </c>
      <c r="C20" s="24">
        <v>37</v>
      </c>
      <c r="D20" s="25" t="s">
        <v>76</v>
      </c>
      <c r="E20" s="25" t="s">
        <v>77</v>
      </c>
      <c r="F20" s="25"/>
      <c r="G20" s="26">
        <v>282300</v>
      </c>
      <c r="H20" s="21">
        <v>35288</v>
      </c>
      <c r="I20" s="54">
        <f t="shared" si="0"/>
        <v>247012</v>
      </c>
      <c r="J20" s="56" t="s">
        <v>29</v>
      </c>
      <c r="K20" s="42">
        <v>42268</v>
      </c>
      <c r="L20" s="54">
        <f t="shared" si="1"/>
        <v>247012</v>
      </c>
      <c r="M20" s="25" t="s">
        <v>148</v>
      </c>
      <c r="N20" s="27" t="s">
        <v>148</v>
      </c>
    </row>
    <row r="21" spans="1:14" s="8" customFormat="1" ht="30" hidden="1" x14ac:dyDescent="0.25">
      <c r="A21" s="16">
        <v>19</v>
      </c>
      <c r="B21" s="17">
        <v>42258</v>
      </c>
      <c r="C21" s="81">
        <v>51</v>
      </c>
      <c r="D21" s="19" t="s">
        <v>69</v>
      </c>
      <c r="E21" s="19" t="s">
        <v>68</v>
      </c>
      <c r="F21" s="19"/>
      <c r="G21" s="20">
        <v>143200</v>
      </c>
      <c r="H21" s="21">
        <v>0</v>
      </c>
      <c r="I21" s="54">
        <f t="shared" si="0"/>
        <v>143200</v>
      </c>
      <c r="J21" s="58" t="s">
        <v>29</v>
      </c>
      <c r="K21" s="41">
        <v>42282</v>
      </c>
      <c r="L21" s="54">
        <f>I21</f>
        <v>143200</v>
      </c>
      <c r="M21" s="19" t="s">
        <v>30</v>
      </c>
      <c r="N21" s="22" t="s">
        <v>150</v>
      </c>
    </row>
    <row r="22" spans="1:14" ht="30" hidden="1" x14ac:dyDescent="0.25">
      <c r="A22" s="16">
        <v>20</v>
      </c>
      <c r="B22" s="23">
        <v>42258</v>
      </c>
      <c r="C22" s="52">
        <v>52</v>
      </c>
      <c r="D22" s="25" t="s">
        <v>95</v>
      </c>
      <c r="E22" s="25" t="s">
        <v>96</v>
      </c>
      <c r="F22" s="25"/>
      <c r="G22" s="26">
        <v>63600</v>
      </c>
      <c r="H22" s="21">
        <v>9900</v>
      </c>
      <c r="I22" s="54">
        <f t="shared" si="0"/>
        <v>53700</v>
      </c>
      <c r="J22" s="56" t="s">
        <v>29</v>
      </c>
      <c r="K22" s="42">
        <v>42258</v>
      </c>
      <c r="L22" s="54">
        <f t="shared" ref="L22:L51" si="2">I22</f>
        <v>53700</v>
      </c>
      <c r="M22" s="25" t="s">
        <v>30</v>
      </c>
      <c r="N22" s="27" t="s">
        <v>97</v>
      </c>
    </row>
    <row r="23" spans="1:14" hidden="1" x14ac:dyDescent="0.25">
      <c r="A23" s="16">
        <v>21</v>
      </c>
      <c r="B23" s="23">
        <v>42261</v>
      </c>
      <c r="C23" s="24">
        <v>38</v>
      </c>
      <c r="D23" s="25" t="s">
        <v>99</v>
      </c>
      <c r="E23" s="25" t="s">
        <v>99</v>
      </c>
      <c r="F23" s="25"/>
      <c r="G23" s="26">
        <v>210000</v>
      </c>
      <c r="H23" s="21">
        <v>10000</v>
      </c>
      <c r="I23" s="54">
        <f t="shared" si="0"/>
        <v>200000</v>
      </c>
      <c r="J23" s="56" t="s">
        <v>29</v>
      </c>
      <c r="K23" s="42">
        <v>42283</v>
      </c>
      <c r="L23" s="54">
        <f t="shared" si="2"/>
        <v>200000</v>
      </c>
      <c r="M23" s="25" t="s">
        <v>30</v>
      </c>
      <c r="N23" s="27" t="s">
        <v>152</v>
      </c>
    </row>
    <row r="24" spans="1:14" hidden="1" x14ac:dyDescent="0.25">
      <c r="A24" s="16">
        <v>22</v>
      </c>
      <c r="B24" s="23">
        <v>42261</v>
      </c>
      <c r="C24" s="24">
        <v>39</v>
      </c>
      <c r="D24" s="25" t="s">
        <v>99</v>
      </c>
      <c r="E24" s="25" t="s">
        <v>99</v>
      </c>
      <c r="F24" s="25"/>
      <c r="G24" s="26">
        <v>200000</v>
      </c>
      <c r="H24" s="21">
        <v>0</v>
      </c>
      <c r="I24" s="54">
        <f t="shared" si="0"/>
        <v>200000</v>
      </c>
      <c r="J24" s="56" t="s">
        <v>29</v>
      </c>
      <c r="K24" s="42">
        <v>42261</v>
      </c>
      <c r="L24" s="54">
        <f t="shared" si="2"/>
        <v>200000</v>
      </c>
      <c r="M24" s="25" t="s">
        <v>100</v>
      </c>
      <c r="N24" s="27" t="s">
        <v>100</v>
      </c>
    </row>
    <row r="25" spans="1:14" hidden="1" x14ac:dyDescent="0.25">
      <c r="A25" s="16">
        <v>23</v>
      </c>
      <c r="B25" s="23">
        <v>42262</v>
      </c>
      <c r="C25" s="24">
        <v>40</v>
      </c>
      <c r="D25" s="25" t="s">
        <v>83</v>
      </c>
      <c r="E25" s="25" t="s">
        <v>84</v>
      </c>
      <c r="F25" s="25"/>
      <c r="G25" s="26">
        <v>183600</v>
      </c>
      <c r="H25" s="21">
        <v>0</v>
      </c>
      <c r="I25" s="54">
        <f t="shared" si="0"/>
        <v>183600</v>
      </c>
      <c r="J25" s="56" t="s">
        <v>29</v>
      </c>
      <c r="K25" s="42">
        <v>42265</v>
      </c>
      <c r="L25" s="54">
        <f t="shared" si="2"/>
        <v>183600</v>
      </c>
      <c r="M25" s="25" t="s">
        <v>30</v>
      </c>
      <c r="N25" s="27" t="s">
        <v>110</v>
      </c>
    </row>
    <row r="26" spans="1:14" hidden="1" x14ac:dyDescent="0.25">
      <c r="A26" s="16">
        <v>24</v>
      </c>
      <c r="B26" s="23">
        <v>42263</v>
      </c>
      <c r="C26" s="24">
        <v>41</v>
      </c>
      <c r="D26" s="25" t="s">
        <v>101</v>
      </c>
      <c r="E26" s="25" t="s">
        <v>101</v>
      </c>
      <c r="F26" s="25"/>
      <c r="G26" s="26">
        <v>838200</v>
      </c>
      <c r="H26" s="21">
        <v>83000</v>
      </c>
      <c r="I26" s="54">
        <f t="shared" si="0"/>
        <v>755200</v>
      </c>
      <c r="J26" s="56" t="s">
        <v>29</v>
      </c>
      <c r="K26" s="42">
        <v>42263</v>
      </c>
      <c r="L26" s="54">
        <f t="shared" si="2"/>
        <v>755200</v>
      </c>
      <c r="M26" s="25" t="s">
        <v>30</v>
      </c>
      <c r="N26" s="27" t="s">
        <v>105</v>
      </c>
    </row>
    <row r="27" spans="1:14" hidden="1" x14ac:dyDescent="0.25">
      <c r="A27" s="16">
        <v>25</v>
      </c>
      <c r="B27" s="23">
        <v>42263</v>
      </c>
      <c r="C27" s="24">
        <v>42</v>
      </c>
      <c r="D27" s="25" t="s">
        <v>102</v>
      </c>
      <c r="E27" s="25" t="s">
        <v>102</v>
      </c>
      <c r="F27" s="25"/>
      <c r="G27" s="26">
        <v>117600</v>
      </c>
      <c r="H27" s="21">
        <v>0</v>
      </c>
      <c r="I27" s="54">
        <f t="shared" si="0"/>
        <v>117600</v>
      </c>
      <c r="J27" s="56" t="s">
        <v>29</v>
      </c>
      <c r="K27" s="42">
        <v>42277</v>
      </c>
      <c r="L27" s="54">
        <f t="shared" si="2"/>
        <v>117600</v>
      </c>
      <c r="M27" s="25" t="s">
        <v>30</v>
      </c>
      <c r="N27" s="27" t="s">
        <v>138</v>
      </c>
    </row>
    <row r="28" spans="1:14" hidden="1" x14ac:dyDescent="0.25">
      <c r="A28" s="16">
        <v>26</v>
      </c>
      <c r="B28" s="23">
        <v>42263</v>
      </c>
      <c r="C28" s="24">
        <v>43</v>
      </c>
      <c r="D28" s="25" t="s">
        <v>106</v>
      </c>
      <c r="E28" s="25" t="s">
        <v>106</v>
      </c>
      <c r="F28" s="25"/>
      <c r="G28" s="26">
        <v>110000</v>
      </c>
      <c r="H28" s="26">
        <v>0</v>
      </c>
      <c r="I28" s="54">
        <f t="shared" ref="I28" si="3">G28-H28</f>
        <v>110000</v>
      </c>
      <c r="J28" s="56" t="s">
        <v>29</v>
      </c>
      <c r="K28" s="42">
        <v>42263</v>
      </c>
      <c r="L28" s="54">
        <f t="shared" ref="L28" si="4">I28</f>
        <v>110000</v>
      </c>
      <c r="M28" s="25" t="s">
        <v>30</v>
      </c>
      <c r="N28" s="27" t="s">
        <v>107</v>
      </c>
    </row>
    <row r="29" spans="1:14" s="8" customFormat="1" ht="30" hidden="1" x14ac:dyDescent="0.25">
      <c r="A29" s="16">
        <v>27</v>
      </c>
      <c r="B29" s="17">
        <v>42265</v>
      </c>
      <c r="C29" s="18">
        <v>44</v>
      </c>
      <c r="D29" s="19" t="s">
        <v>69</v>
      </c>
      <c r="E29" s="19" t="s">
        <v>68</v>
      </c>
      <c r="F29" s="19"/>
      <c r="G29" s="20">
        <v>155600</v>
      </c>
      <c r="H29" s="21">
        <v>0</v>
      </c>
      <c r="I29" s="54">
        <f t="shared" si="0"/>
        <v>155600</v>
      </c>
      <c r="J29" s="58" t="s">
        <v>29</v>
      </c>
      <c r="K29" s="41">
        <v>42282</v>
      </c>
      <c r="L29" s="54">
        <f t="shared" si="2"/>
        <v>155600</v>
      </c>
      <c r="M29" s="19" t="s">
        <v>30</v>
      </c>
      <c r="N29" s="22" t="s">
        <v>150</v>
      </c>
    </row>
    <row r="30" spans="1:14" ht="30" hidden="1" x14ac:dyDescent="0.25">
      <c r="A30" s="16">
        <v>28</v>
      </c>
      <c r="B30" s="23">
        <v>42265</v>
      </c>
      <c r="C30" s="24">
        <v>45</v>
      </c>
      <c r="D30" s="25" t="s">
        <v>76</v>
      </c>
      <c r="E30" s="25" t="s">
        <v>77</v>
      </c>
      <c r="F30" s="25"/>
      <c r="G30" s="26">
        <v>513900</v>
      </c>
      <c r="H30" s="21">
        <v>64238</v>
      </c>
      <c r="I30" s="54">
        <f t="shared" si="0"/>
        <v>449662</v>
      </c>
      <c r="J30" s="56" t="s">
        <v>29</v>
      </c>
      <c r="K30" s="42">
        <v>42275</v>
      </c>
      <c r="L30" s="54">
        <f t="shared" si="2"/>
        <v>449662</v>
      </c>
      <c r="M30" s="25" t="s">
        <v>148</v>
      </c>
      <c r="N30" s="27" t="s">
        <v>148</v>
      </c>
    </row>
    <row r="31" spans="1:14" hidden="1" x14ac:dyDescent="0.25">
      <c r="A31" s="16">
        <v>29</v>
      </c>
      <c r="B31" s="23">
        <v>42265</v>
      </c>
      <c r="C31" s="24">
        <v>46</v>
      </c>
      <c r="D31" s="25" t="s">
        <v>67</v>
      </c>
      <c r="E31" s="25" t="s">
        <v>67</v>
      </c>
      <c r="F31" s="25"/>
      <c r="G31" s="26">
        <v>139800</v>
      </c>
      <c r="H31" s="21">
        <v>0</v>
      </c>
      <c r="I31" s="54">
        <f t="shared" si="0"/>
        <v>139800</v>
      </c>
      <c r="J31" s="56" t="s">
        <v>29</v>
      </c>
      <c r="K31" s="42">
        <v>42265</v>
      </c>
      <c r="L31" s="54">
        <f t="shared" si="2"/>
        <v>139800</v>
      </c>
      <c r="M31" s="25" t="s">
        <v>30</v>
      </c>
      <c r="N31" s="27" t="s">
        <v>109</v>
      </c>
    </row>
    <row r="32" spans="1:14" hidden="1" x14ac:dyDescent="0.25">
      <c r="A32" s="16">
        <v>30</v>
      </c>
      <c r="B32" s="23">
        <v>42265</v>
      </c>
      <c r="C32" s="24">
        <v>47</v>
      </c>
      <c r="D32" s="25" t="s">
        <v>66</v>
      </c>
      <c r="E32" s="25" t="s">
        <v>66</v>
      </c>
      <c r="F32" s="25"/>
      <c r="G32" s="26">
        <v>116100</v>
      </c>
      <c r="H32" s="21">
        <v>0</v>
      </c>
      <c r="I32" s="54">
        <f t="shared" ref="I32:I34" si="5">G32-H32</f>
        <v>116100</v>
      </c>
      <c r="J32" s="56" t="s">
        <v>29</v>
      </c>
      <c r="K32" s="42">
        <v>42265</v>
      </c>
      <c r="L32" s="54">
        <f t="shared" ref="L32:L34" si="6">I32</f>
        <v>116100</v>
      </c>
      <c r="M32" s="25" t="s">
        <v>30</v>
      </c>
      <c r="N32" s="27" t="s">
        <v>112</v>
      </c>
    </row>
    <row r="33" spans="1:14" hidden="1" x14ac:dyDescent="0.25">
      <c r="A33" s="16">
        <v>31</v>
      </c>
      <c r="B33" s="23">
        <v>42265</v>
      </c>
      <c r="C33" s="24">
        <v>48</v>
      </c>
      <c r="D33" s="25" t="s">
        <v>111</v>
      </c>
      <c r="E33" s="25" t="s">
        <v>111</v>
      </c>
      <c r="F33" s="25"/>
      <c r="G33" s="26">
        <v>72000</v>
      </c>
      <c r="H33" s="21">
        <v>0</v>
      </c>
      <c r="I33" s="54">
        <f t="shared" si="5"/>
        <v>72000</v>
      </c>
      <c r="J33" s="56" t="s">
        <v>29</v>
      </c>
      <c r="K33" s="42">
        <v>42265</v>
      </c>
      <c r="L33" s="54">
        <f t="shared" si="6"/>
        <v>72000</v>
      </c>
      <c r="M33" s="25" t="s">
        <v>30</v>
      </c>
      <c r="N33" s="27" t="s">
        <v>113</v>
      </c>
    </row>
    <row r="34" spans="1:14" ht="30" hidden="1" x14ac:dyDescent="0.25">
      <c r="A34" s="16">
        <v>32</v>
      </c>
      <c r="B34" s="23">
        <v>42268</v>
      </c>
      <c r="C34" s="24">
        <v>49</v>
      </c>
      <c r="D34" s="25" t="s">
        <v>95</v>
      </c>
      <c r="E34" s="25" t="s">
        <v>114</v>
      </c>
      <c r="F34" s="25"/>
      <c r="G34" s="26">
        <v>86100</v>
      </c>
      <c r="H34" s="21">
        <v>0</v>
      </c>
      <c r="I34" s="54">
        <f t="shared" si="5"/>
        <v>86100</v>
      </c>
      <c r="J34" s="56" t="s">
        <v>29</v>
      </c>
      <c r="K34" s="42">
        <v>42268</v>
      </c>
      <c r="L34" s="54">
        <f t="shared" si="6"/>
        <v>86100</v>
      </c>
      <c r="M34" s="25" t="s">
        <v>30</v>
      </c>
      <c r="N34" s="27" t="s">
        <v>115</v>
      </c>
    </row>
    <row r="35" spans="1:14" s="8" customFormat="1" ht="30" x14ac:dyDescent="0.25">
      <c r="A35" s="16">
        <v>33</v>
      </c>
      <c r="B35" s="17">
        <v>42269</v>
      </c>
      <c r="C35" s="18">
        <v>50</v>
      </c>
      <c r="D35" s="19" t="s">
        <v>75</v>
      </c>
      <c r="E35" s="19" t="s">
        <v>118</v>
      </c>
      <c r="F35" s="19"/>
      <c r="G35" s="20">
        <v>301800</v>
      </c>
      <c r="H35" s="21">
        <v>15090</v>
      </c>
      <c r="I35" s="54">
        <f t="shared" si="0"/>
        <v>286710</v>
      </c>
      <c r="J35" s="58" t="s">
        <v>29</v>
      </c>
      <c r="K35" s="41">
        <v>42282</v>
      </c>
      <c r="L35" s="54">
        <f t="shared" si="2"/>
        <v>286710</v>
      </c>
      <c r="M35" s="19" t="s">
        <v>30</v>
      </c>
      <c r="N35" s="22" t="s">
        <v>151</v>
      </c>
    </row>
    <row r="36" spans="1:14" s="8" customFormat="1" ht="30" hidden="1" x14ac:dyDescent="0.25">
      <c r="A36" s="16">
        <v>34</v>
      </c>
      <c r="B36" s="17">
        <v>42270</v>
      </c>
      <c r="C36" s="18">
        <v>53</v>
      </c>
      <c r="D36" s="19" t="s">
        <v>117</v>
      </c>
      <c r="E36" s="19" t="s">
        <v>118</v>
      </c>
      <c r="F36" s="19"/>
      <c r="G36" s="20">
        <v>169200</v>
      </c>
      <c r="H36" s="21">
        <v>8460</v>
      </c>
      <c r="I36" s="54">
        <f>G36-H36</f>
        <v>160740</v>
      </c>
      <c r="J36" s="58" t="s">
        <v>29</v>
      </c>
      <c r="K36" s="41">
        <v>42282</v>
      </c>
      <c r="L36" s="54">
        <f t="shared" si="2"/>
        <v>160740</v>
      </c>
      <c r="M36" s="19" t="s">
        <v>30</v>
      </c>
      <c r="N36" s="22" t="s">
        <v>151</v>
      </c>
    </row>
    <row r="37" spans="1:14" hidden="1" x14ac:dyDescent="0.25">
      <c r="A37" s="16">
        <v>35</v>
      </c>
      <c r="B37" s="23">
        <v>42270</v>
      </c>
      <c r="C37" s="24">
        <v>54</v>
      </c>
      <c r="D37" s="25" t="s">
        <v>119</v>
      </c>
      <c r="E37" s="25" t="s">
        <v>119</v>
      </c>
      <c r="F37" s="25" t="s">
        <v>120</v>
      </c>
      <c r="G37" s="26">
        <v>498500</v>
      </c>
      <c r="H37" s="21">
        <v>25000</v>
      </c>
      <c r="I37" s="54">
        <f t="shared" si="0"/>
        <v>473500</v>
      </c>
      <c r="J37" s="56" t="s">
        <v>29</v>
      </c>
      <c r="K37" s="42">
        <v>42271</v>
      </c>
      <c r="L37" s="54">
        <f t="shared" si="2"/>
        <v>473500</v>
      </c>
      <c r="M37" s="25" t="s">
        <v>30</v>
      </c>
      <c r="N37" s="27" t="s">
        <v>121</v>
      </c>
    </row>
    <row r="38" spans="1:14" hidden="1" x14ac:dyDescent="0.25">
      <c r="A38" s="16">
        <v>36</v>
      </c>
      <c r="B38" s="23">
        <v>42272</v>
      </c>
      <c r="C38" s="24">
        <v>55</v>
      </c>
      <c r="D38" s="25" t="s">
        <v>106</v>
      </c>
      <c r="E38" s="25" t="s">
        <v>106</v>
      </c>
      <c r="F38" s="25"/>
      <c r="G38" s="26">
        <v>110000</v>
      </c>
      <c r="H38" s="21">
        <v>0</v>
      </c>
      <c r="I38" s="54">
        <f t="shared" si="0"/>
        <v>110000</v>
      </c>
      <c r="J38" s="56" t="s">
        <v>29</v>
      </c>
      <c r="K38" s="42">
        <v>42272</v>
      </c>
      <c r="L38" s="54">
        <f t="shared" si="2"/>
        <v>110000</v>
      </c>
      <c r="M38" s="25" t="s">
        <v>30</v>
      </c>
      <c r="N38" s="27" t="s">
        <v>124</v>
      </c>
    </row>
    <row r="39" spans="1:14" hidden="1" x14ac:dyDescent="0.25">
      <c r="A39" s="16">
        <v>37</v>
      </c>
      <c r="B39" s="23">
        <v>42272</v>
      </c>
      <c r="C39" s="24">
        <v>56</v>
      </c>
      <c r="D39" s="25" t="s">
        <v>122</v>
      </c>
      <c r="E39" s="25" t="s">
        <v>122</v>
      </c>
      <c r="F39" s="25"/>
      <c r="G39" s="26">
        <v>60000</v>
      </c>
      <c r="H39" s="21">
        <v>0</v>
      </c>
      <c r="I39" s="54">
        <f t="shared" si="0"/>
        <v>60000</v>
      </c>
      <c r="J39" s="56" t="s">
        <v>29</v>
      </c>
      <c r="K39" s="42">
        <v>42271</v>
      </c>
      <c r="L39" s="54">
        <f t="shared" si="2"/>
        <v>60000</v>
      </c>
      <c r="M39" s="25" t="s">
        <v>30</v>
      </c>
      <c r="N39" s="27" t="s">
        <v>123</v>
      </c>
    </row>
    <row r="40" spans="1:14" hidden="1" x14ac:dyDescent="0.25">
      <c r="A40" s="16">
        <v>38</v>
      </c>
      <c r="B40" s="23">
        <v>42272</v>
      </c>
      <c r="C40" s="24">
        <v>57</v>
      </c>
      <c r="D40" s="25" t="s">
        <v>62</v>
      </c>
      <c r="E40" s="25" t="s">
        <v>27</v>
      </c>
      <c r="F40" s="25"/>
      <c r="G40" s="26">
        <v>817000</v>
      </c>
      <c r="H40" s="21">
        <v>0</v>
      </c>
      <c r="I40" s="54">
        <f t="shared" si="0"/>
        <v>817000</v>
      </c>
      <c r="J40" s="56" t="s">
        <v>29</v>
      </c>
      <c r="K40" s="42">
        <v>42285</v>
      </c>
      <c r="L40" s="54">
        <f t="shared" si="2"/>
        <v>817000</v>
      </c>
      <c r="M40" s="25" t="s">
        <v>30</v>
      </c>
      <c r="N40" s="27" t="s">
        <v>162</v>
      </c>
    </row>
    <row r="41" spans="1:14" hidden="1" x14ac:dyDescent="0.25">
      <c r="A41" s="16">
        <v>39</v>
      </c>
      <c r="B41" s="23">
        <v>42272</v>
      </c>
      <c r="C41" s="24">
        <v>58</v>
      </c>
      <c r="D41" s="25" t="s">
        <v>81</v>
      </c>
      <c r="E41" s="25" t="s">
        <v>82</v>
      </c>
      <c r="F41" s="25"/>
      <c r="G41" s="26">
        <v>321700</v>
      </c>
      <c r="H41" s="21">
        <v>43200</v>
      </c>
      <c r="I41" s="54">
        <f t="shared" si="0"/>
        <v>278500</v>
      </c>
      <c r="J41" s="56" t="s">
        <v>29</v>
      </c>
      <c r="K41" s="42">
        <v>42291</v>
      </c>
      <c r="L41" s="54">
        <f t="shared" si="2"/>
        <v>278500</v>
      </c>
      <c r="M41" s="25" t="s">
        <v>30</v>
      </c>
      <c r="N41" s="27" t="s">
        <v>171</v>
      </c>
    </row>
    <row r="42" spans="1:14" hidden="1" x14ac:dyDescent="0.25">
      <c r="A42" s="16">
        <v>40</v>
      </c>
      <c r="B42" s="23">
        <v>42272</v>
      </c>
      <c r="C42" s="24">
        <v>59</v>
      </c>
      <c r="D42" s="25" t="s">
        <v>126</v>
      </c>
      <c r="E42" s="25" t="s">
        <v>127</v>
      </c>
      <c r="F42" s="25"/>
      <c r="G42" s="26">
        <v>500100</v>
      </c>
      <c r="H42" s="21">
        <v>77910</v>
      </c>
      <c r="I42" s="54">
        <f t="shared" si="0"/>
        <v>422190</v>
      </c>
      <c r="J42" s="56" t="s">
        <v>29</v>
      </c>
      <c r="K42" s="42">
        <v>42272</v>
      </c>
      <c r="L42" s="54">
        <f t="shared" si="2"/>
        <v>422190</v>
      </c>
      <c r="M42" s="25" t="s">
        <v>30</v>
      </c>
      <c r="N42" s="27" t="s">
        <v>132</v>
      </c>
    </row>
    <row r="43" spans="1:14" ht="30" hidden="1" x14ac:dyDescent="0.25">
      <c r="A43" s="16">
        <v>41</v>
      </c>
      <c r="B43" s="23">
        <v>42272</v>
      </c>
      <c r="C43" s="24">
        <v>60</v>
      </c>
      <c r="D43" s="25" t="s">
        <v>128</v>
      </c>
      <c r="E43" s="25" t="s">
        <v>128</v>
      </c>
      <c r="F43" s="25"/>
      <c r="G43" s="26">
        <v>156000</v>
      </c>
      <c r="H43" s="21">
        <v>0</v>
      </c>
      <c r="I43" s="54">
        <f t="shared" si="0"/>
        <v>156000</v>
      </c>
      <c r="J43" s="56" t="s">
        <v>29</v>
      </c>
      <c r="K43" s="42">
        <v>42307</v>
      </c>
      <c r="L43" s="54">
        <f t="shared" si="2"/>
        <v>156000</v>
      </c>
      <c r="M43" s="25" t="s">
        <v>30</v>
      </c>
      <c r="N43" s="27" t="s">
        <v>200</v>
      </c>
    </row>
    <row r="44" spans="1:14" hidden="1" x14ac:dyDescent="0.25">
      <c r="A44" s="16">
        <v>42</v>
      </c>
      <c r="B44" s="23">
        <v>42272</v>
      </c>
      <c r="C44" s="24">
        <v>61</v>
      </c>
      <c r="D44" s="25" t="s">
        <v>129</v>
      </c>
      <c r="E44" s="25" t="s">
        <v>130</v>
      </c>
      <c r="F44" s="25"/>
      <c r="G44" s="26">
        <v>78000</v>
      </c>
      <c r="H44" s="21">
        <v>1900</v>
      </c>
      <c r="I44" s="54">
        <f t="shared" si="0"/>
        <v>76100</v>
      </c>
      <c r="J44" s="56" t="s">
        <v>29</v>
      </c>
      <c r="K44" s="42">
        <v>42272</v>
      </c>
      <c r="L44" s="54">
        <f t="shared" si="2"/>
        <v>76100</v>
      </c>
      <c r="M44" s="25" t="s">
        <v>30</v>
      </c>
      <c r="N44" s="27" t="s">
        <v>131</v>
      </c>
    </row>
    <row r="45" spans="1:14" hidden="1" x14ac:dyDescent="0.25">
      <c r="A45" s="16">
        <v>43</v>
      </c>
      <c r="B45" s="23">
        <v>42276</v>
      </c>
      <c r="C45" s="24">
        <v>62</v>
      </c>
      <c r="D45" s="25" t="s">
        <v>133</v>
      </c>
      <c r="E45" s="25" t="s">
        <v>134</v>
      </c>
      <c r="F45" s="25"/>
      <c r="G45" s="26">
        <v>159900</v>
      </c>
      <c r="H45" s="21">
        <v>0</v>
      </c>
      <c r="I45" s="54">
        <f t="shared" si="0"/>
        <v>159900</v>
      </c>
      <c r="J45" s="56" t="s">
        <v>29</v>
      </c>
      <c r="K45" s="42">
        <v>42276</v>
      </c>
      <c r="L45" s="54">
        <f t="shared" si="2"/>
        <v>159900</v>
      </c>
      <c r="M45" s="25" t="s">
        <v>30</v>
      </c>
      <c r="N45" s="27" t="s">
        <v>135</v>
      </c>
    </row>
    <row r="46" spans="1:14" hidden="1" x14ac:dyDescent="0.25">
      <c r="A46" s="16">
        <v>44</v>
      </c>
      <c r="B46" s="23">
        <v>42276</v>
      </c>
      <c r="C46" s="24">
        <v>63</v>
      </c>
      <c r="D46" s="25" t="s">
        <v>93</v>
      </c>
      <c r="E46" s="25" t="s">
        <v>93</v>
      </c>
      <c r="F46" s="25"/>
      <c r="G46" s="26">
        <v>276000</v>
      </c>
      <c r="H46" s="26">
        <v>15000</v>
      </c>
      <c r="I46" s="54">
        <f t="shared" si="0"/>
        <v>261000</v>
      </c>
      <c r="J46" s="56" t="s">
        <v>29</v>
      </c>
      <c r="K46" s="42">
        <v>42290</v>
      </c>
      <c r="L46" s="54">
        <f t="shared" si="2"/>
        <v>261000</v>
      </c>
      <c r="M46" s="25" t="s">
        <v>30</v>
      </c>
      <c r="N46" s="27" t="s">
        <v>170</v>
      </c>
    </row>
    <row r="47" spans="1:14" hidden="1" x14ac:dyDescent="0.25">
      <c r="A47" s="16">
        <v>45</v>
      </c>
      <c r="B47" s="23">
        <v>42276</v>
      </c>
      <c r="C47" s="24">
        <v>64</v>
      </c>
      <c r="D47" s="25" t="s">
        <v>136</v>
      </c>
      <c r="E47" s="25" t="s">
        <v>136</v>
      </c>
      <c r="F47" s="25"/>
      <c r="G47" s="26">
        <v>203100</v>
      </c>
      <c r="H47" s="26">
        <v>0</v>
      </c>
      <c r="I47" s="54">
        <f t="shared" si="0"/>
        <v>203100</v>
      </c>
      <c r="J47" s="56" t="s">
        <v>29</v>
      </c>
      <c r="K47" s="42">
        <v>42276</v>
      </c>
      <c r="L47" s="54">
        <f t="shared" si="2"/>
        <v>203100</v>
      </c>
      <c r="M47" s="25" t="s">
        <v>30</v>
      </c>
      <c r="N47" s="27" t="s">
        <v>137</v>
      </c>
    </row>
    <row r="48" spans="1:14" hidden="1" x14ac:dyDescent="0.25">
      <c r="A48" s="16">
        <v>46</v>
      </c>
      <c r="B48" s="23">
        <v>42276</v>
      </c>
      <c r="C48" s="24">
        <v>65</v>
      </c>
      <c r="D48" s="25" t="s">
        <v>139</v>
      </c>
      <c r="E48" s="25" t="s">
        <v>139</v>
      </c>
      <c r="F48" s="25"/>
      <c r="G48" s="26">
        <v>145800</v>
      </c>
      <c r="H48" s="26">
        <v>0</v>
      </c>
      <c r="I48" s="54">
        <f t="shared" si="0"/>
        <v>145800</v>
      </c>
      <c r="J48" s="56" t="s">
        <v>29</v>
      </c>
      <c r="K48" s="42">
        <v>42312</v>
      </c>
      <c r="L48" s="54">
        <f t="shared" si="2"/>
        <v>145800</v>
      </c>
      <c r="M48" s="25" t="s">
        <v>30</v>
      </c>
      <c r="N48" s="27" t="s">
        <v>201</v>
      </c>
    </row>
    <row r="49" spans="1:14" hidden="1" x14ac:dyDescent="0.25">
      <c r="A49" s="16">
        <v>47</v>
      </c>
      <c r="B49" s="23">
        <v>42277</v>
      </c>
      <c r="C49" s="24">
        <v>66</v>
      </c>
      <c r="D49" s="25" t="s">
        <v>102</v>
      </c>
      <c r="E49" s="25" t="s">
        <v>102</v>
      </c>
      <c r="F49" s="25"/>
      <c r="G49" s="26">
        <v>87000</v>
      </c>
      <c r="H49" s="26">
        <v>0</v>
      </c>
      <c r="I49" s="54">
        <f t="shared" si="0"/>
        <v>87000</v>
      </c>
      <c r="J49" s="56" t="s">
        <v>29</v>
      </c>
      <c r="K49" s="42">
        <v>42299</v>
      </c>
      <c r="L49" s="54">
        <f t="shared" si="2"/>
        <v>87000</v>
      </c>
      <c r="M49" s="25" t="s">
        <v>30</v>
      </c>
      <c r="N49" s="27" t="s">
        <v>187</v>
      </c>
    </row>
    <row r="50" spans="1:14" hidden="1" x14ac:dyDescent="0.25">
      <c r="A50" s="16">
        <v>48</v>
      </c>
      <c r="B50" s="23">
        <v>42277</v>
      </c>
      <c r="C50" s="24">
        <v>67</v>
      </c>
      <c r="D50" s="25" t="s">
        <v>141</v>
      </c>
      <c r="E50" s="25" t="s">
        <v>141</v>
      </c>
      <c r="F50" s="25"/>
      <c r="G50" s="26">
        <v>40000</v>
      </c>
      <c r="H50" s="26">
        <v>0</v>
      </c>
      <c r="I50" s="54">
        <f t="shared" si="0"/>
        <v>40000</v>
      </c>
      <c r="J50" s="56" t="s">
        <v>29</v>
      </c>
      <c r="K50" s="42">
        <v>42278</v>
      </c>
      <c r="L50" s="54">
        <f t="shared" si="2"/>
        <v>40000</v>
      </c>
      <c r="M50" s="25" t="s">
        <v>30</v>
      </c>
      <c r="N50" s="27" t="s">
        <v>142</v>
      </c>
    </row>
    <row r="51" spans="1:14" ht="15.75" hidden="1" thickBot="1" x14ac:dyDescent="0.3">
      <c r="A51" s="16">
        <v>49</v>
      </c>
      <c r="B51" s="30">
        <v>42277</v>
      </c>
      <c r="C51" s="31">
        <v>68</v>
      </c>
      <c r="D51" s="32" t="s">
        <v>64</v>
      </c>
      <c r="E51" s="32" t="s">
        <v>64</v>
      </c>
      <c r="F51" s="32"/>
      <c r="G51" s="33">
        <v>114000</v>
      </c>
      <c r="H51" s="33">
        <v>3500</v>
      </c>
      <c r="I51" s="59">
        <f t="shared" si="0"/>
        <v>110500</v>
      </c>
      <c r="J51" s="60" t="s">
        <v>29</v>
      </c>
      <c r="K51" s="43">
        <v>42278</v>
      </c>
      <c r="L51" s="59">
        <f t="shared" si="2"/>
        <v>110500</v>
      </c>
      <c r="M51" s="32" t="s">
        <v>30</v>
      </c>
      <c r="N51" s="36" t="s">
        <v>140</v>
      </c>
    </row>
    <row r="52" spans="1:14" ht="21" hidden="1" x14ac:dyDescent="0.25">
      <c r="I52" s="132">
        <f>SUM(I3:I51)</f>
        <v>10204772</v>
      </c>
    </row>
    <row r="53" spans="1:14" x14ac:dyDescent="0.25">
      <c r="I53" s="7">
        <f>SUBTOTAL(9,I3:I51)</f>
        <v>450680</v>
      </c>
    </row>
  </sheetData>
  <autoFilter ref="A2:N52">
    <filterColumn colId="3">
      <filters>
        <filter val="BETHEL CHAPINERO"/>
      </filters>
    </filterColumn>
  </autoFilter>
  <mergeCells count="3">
    <mergeCell ref="K1:N1"/>
    <mergeCell ref="P3:Q3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="110" zoomScaleNormal="11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K14" sqref="K14"/>
    </sheetView>
  </sheetViews>
  <sheetFormatPr baseColWidth="10" defaultRowHeight="15.75" x14ac:dyDescent="0.25"/>
  <cols>
    <col min="1" max="1" width="4.7109375" style="121" customWidth="1"/>
    <col min="2" max="2" width="35.28515625" style="122" customWidth="1"/>
    <col min="3" max="3" width="13" style="125" bestFit="1" customWidth="1"/>
    <col min="4" max="4" width="13" style="124" bestFit="1" customWidth="1"/>
    <col min="5" max="5" width="13" style="125" bestFit="1" customWidth="1"/>
    <col min="6" max="6" width="13" style="124" bestFit="1" customWidth="1"/>
    <col min="7" max="7" width="13" style="125" bestFit="1" customWidth="1"/>
    <col min="8" max="8" width="13" style="124" bestFit="1" customWidth="1"/>
    <col min="9" max="9" width="13" style="125" bestFit="1" customWidth="1"/>
    <col min="10" max="10" width="13" style="124" bestFit="1" customWidth="1"/>
    <col min="11" max="11" width="13.28515625" style="125" bestFit="1" customWidth="1"/>
    <col min="12" max="12" width="11.5703125" style="126" bestFit="1" customWidth="1"/>
    <col min="13" max="13" width="13" style="127" bestFit="1" customWidth="1"/>
    <col min="14" max="14" width="11.7109375" style="126" bestFit="1" customWidth="1"/>
    <col min="15" max="15" width="15.7109375" style="128" bestFit="1" customWidth="1"/>
    <col min="16" max="16" width="12.85546875" customWidth="1"/>
  </cols>
  <sheetData>
    <row r="1" spans="1:16" s="100" customFormat="1" ht="20.25" thickTop="1" thickBot="1" x14ac:dyDescent="0.3">
      <c r="A1" s="142" t="s">
        <v>264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</row>
    <row r="2" spans="1:16" s="106" customFormat="1" ht="16.5" thickTop="1" x14ac:dyDescent="0.25">
      <c r="A2" s="101" t="s">
        <v>26</v>
      </c>
      <c r="B2" s="102" t="s">
        <v>7</v>
      </c>
      <c r="C2" s="103" t="s">
        <v>265</v>
      </c>
      <c r="D2" s="103" t="s">
        <v>266</v>
      </c>
      <c r="E2" s="103" t="s">
        <v>267</v>
      </c>
      <c r="F2" s="103" t="s">
        <v>268</v>
      </c>
      <c r="G2" s="103" t="s">
        <v>269</v>
      </c>
      <c r="H2" s="103" t="s">
        <v>270</v>
      </c>
      <c r="I2" s="103" t="s">
        <v>271</v>
      </c>
      <c r="J2" s="103" t="s">
        <v>272</v>
      </c>
      <c r="K2" s="103" t="s">
        <v>273</v>
      </c>
      <c r="L2" s="103" t="s">
        <v>274</v>
      </c>
      <c r="M2" s="103" t="s">
        <v>275</v>
      </c>
      <c r="N2" s="103" t="s">
        <v>276</v>
      </c>
      <c r="O2" s="104" t="s">
        <v>277</v>
      </c>
      <c r="P2" s="105"/>
    </row>
    <row r="3" spans="1:16" s="112" customFormat="1" x14ac:dyDescent="0.25">
      <c r="A3" s="107">
        <v>1</v>
      </c>
      <c r="B3" s="108" t="s">
        <v>119</v>
      </c>
      <c r="C3" s="109">
        <v>0</v>
      </c>
      <c r="D3" s="110">
        <v>0</v>
      </c>
      <c r="E3" s="109">
        <v>0</v>
      </c>
      <c r="F3" s="110">
        <v>0</v>
      </c>
      <c r="G3" s="109">
        <v>0</v>
      </c>
      <c r="H3" s="110">
        <v>0</v>
      </c>
      <c r="I3" s="109">
        <v>0</v>
      </c>
      <c r="J3" s="110">
        <v>0</v>
      </c>
      <c r="K3" s="109">
        <v>473500</v>
      </c>
      <c r="L3" s="110">
        <v>0</v>
      </c>
      <c r="M3" s="109">
        <v>0</v>
      </c>
      <c r="N3" s="110">
        <v>0</v>
      </c>
      <c r="O3" s="111">
        <f t="shared" ref="O3:O34" si="0">SUM(C3:N3)</f>
        <v>473500</v>
      </c>
    </row>
    <row r="4" spans="1:16" s="112" customFormat="1" x14ac:dyDescent="0.25">
      <c r="A4" s="107">
        <v>2</v>
      </c>
      <c r="B4" s="108" t="s">
        <v>66</v>
      </c>
      <c r="C4" s="109">
        <v>0</v>
      </c>
      <c r="D4" s="110">
        <v>0</v>
      </c>
      <c r="E4" s="109">
        <v>0</v>
      </c>
      <c r="F4" s="110">
        <v>0</v>
      </c>
      <c r="G4" s="109">
        <v>0</v>
      </c>
      <c r="H4" s="110">
        <v>0</v>
      </c>
      <c r="I4" s="109">
        <v>0</v>
      </c>
      <c r="J4" s="110">
        <v>100100</v>
      </c>
      <c r="K4" s="109">
        <v>116100</v>
      </c>
      <c r="L4" s="110">
        <v>0</v>
      </c>
      <c r="M4" s="109">
        <v>0</v>
      </c>
      <c r="N4" s="110">
        <v>0</v>
      </c>
      <c r="O4" s="111">
        <f t="shared" si="0"/>
        <v>216200</v>
      </c>
    </row>
    <row r="5" spans="1:16" s="112" customFormat="1" x14ac:dyDescent="0.25">
      <c r="A5" s="107"/>
      <c r="B5" s="108" t="s">
        <v>129</v>
      </c>
      <c r="C5" s="109">
        <v>0</v>
      </c>
      <c r="D5" s="110">
        <v>0</v>
      </c>
      <c r="E5" s="109">
        <v>0</v>
      </c>
      <c r="F5" s="110">
        <v>0</v>
      </c>
      <c r="G5" s="109">
        <v>0</v>
      </c>
      <c r="H5" s="110">
        <v>0</v>
      </c>
      <c r="I5" s="133">
        <v>0</v>
      </c>
      <c r="J5" s="110">
        <v>0</v>
      </c>
      <c r="K5" s="109">
        <v>76100</v>
      </c>
      <c r="L5" s="134">
        <v>0</v>
      </c>
      <c r="M5" s="109">
        <v>0</v>
      </c>
      <c r="N5" s="110">
        <v>0</v>
      </c>
      <c r="O5" s="111">
        <f t="shared" si="0"/>
        <v>76100</v>
      </c>
    </row>
    <row r="6" spans="1:16" s="112" customFormat="1" x14ac:dyDescent="0.25">
      <c r="A6" s="107">
        <v>3</v>
      </c>
      <c r="B6" s="108" t="s">
        <v>278</v>
      </c>
      <c r="C6" s="109">
        <v>0</v>
      </c>
      <c r="D6" s="110">
        <v>0</v>
      </c>
      <c r="E6" s="109">
        <v>0</v>
      </c>
      <c r="F6" s="110">
        <v>0</v>
      </c>
      <c r="G6" s="109">
        <v>0</v>
      </c>
      <c r="H6" s="110">
        <v>0</v>
      </c>
      <c r="I6" s="109">
        <v>0</v>
      </c>
      <c r="J6" s="110">
        <v>0</v>
      </c>
      <c r="K6" s="109">
        <v>0</v>
      </c>
      <c r="L6" s="110">
        <v>0</v>
      </c>
      <c r="M6" s="109">
        <v>0</v>
      </c>
      <c r="N6" s="110">
        <v>0</v>
      </c>
      <c r="O6" s="111">
        <f t="shared" si="0"/>
        <v>0</v>
      </c>
    </row>
    <row r="7" spans="1:16" s="112" customFormat="1" x14ac:dyDescent="0.25">
      <c r="A7" s="107">
        <v>4</v>
      </c>
      <c r="B7" s="108" t="s">
        <v>279</v>
      </c>
      <c r="C7" s="109">
        <v>0</v>
      </c>
      <c r="D7" s="110">
        <v>0</v>
      </c>
      <c r="E7" s="109">
        <v>0</v>
      </c>
      <c r="F7" s="110">
        <v>0</v>
      </c>
      <c r="G7" s="109">
        <v>0</v>
      </c>
      <c r="H7" s="110">
        <v>0</v>
      </c>
      <c r="I7" s="109">
        <v>0</v>
      </c>
      <c r="J7" s="110">
        <v>0</v>
      </c>
      <c r="K7" s="109">
        <v>0</v>
      </c>
      <c r="L7" s="110">
        <v>0</v>
      </c>
      <c r="M7" s="109">
        <v>0</v>
      </c>
      <c r="N7" s="110">
        <v>0</v>
      </c>
      <c r="O7" s="111">
        <f t="shared" si="0"/>
        <v>0</v>
      </c>
    </row>
    <row r="8" spans="1:16" s="112" customFormat="1" x14ac:dyDescent="0.25">
      <c r="A8" s="107">
        <v>5</v>
      </c>
      <c r="B8" s="108" t="s">
        <v>280</v>
      </c>
      <c r="C8" s="109">
        <v>0</v>
      </c>
      <c r="D8" s="110">
        <v>0</v>
      </c>
      <c r="E8" s="109">
        <v>0</v>
      </c>
      <c r="F8" s="110">
        <v>0</v>
      </c>
      <c r="G8" s="109">
        <v>0</v>
      </c>
      <c r="H8" s="110">
        <v>0</v>
      </c>
      <c r="I8" s="109">
        <v>0</v>
      </c>
      <c r="J8" s="110">
        <v>0</v>
      </c>
      <c r="K8" s="109">
        <v>0</v>
      </c>
      <c r="L8" s="110">
        <v>0</v>
      </c>
      <c r="M8" s="109">
        <v>0</v>
      </c>
      <c r="N8" s="110">
        <v>0</v>
      </c>
      <c r="O8" s="111">
        <f t="shared" si="0"/>
        <v>0</v>
      </c>
    </row>
    <row r="9" spans="1:16" s="112" customFormat="1" x14ac:dyDescent="0.25">
      <c r="A9" s="107">
        <v>6</v>
      </c>
      <c r="B9" s="108" t="s">
        <v>281</v>
      </c>
      <c r="C9" s="109">
        <v>0</v>
      </c>
      <c r="D9" s="110">
        <v>0</v>
      </c>
      <c r="E9" s="109">
        <v>0</v>
      </c>
      <c r="F9" s="110">
        <v>0</v>
      </c>
      <c r="G9" s="109">
        <v>0</v>
      </c>
      <c r="H9" s="110">
        <v>0</v>
      </c>
      <c r="I9" s="109">
        <v>0</v>
      </c>
      <c r="J9" s="110">
        <v>0</v>
      </c>
      <c r="K9" s="109">
        <v>0</v>
      </c>
      <c r="L9" s="110">
        <v>0</v>
      </c>
      <c r="M9" s="109">
        <v>0</v>
      </c>
      <c r="N9" s="110">
        <v>0</v>
      </c>
      <c r="O9" s="111">
        <f t="shared" si="0"/>
        <v>0</v>
      </c>
    </row>
    <row r="10" spans="1:16" s="112" customFormat="1" x14ac:dyDescent="0.25">
      <c r="A10" s="107">
        <v>7</v>
      </c>
      <c r="B10" s="113" t="s">
        <v>188</v>
      </c>
      <c r="C10" s="109">
        <v>0</v>
      </c>
      <c r="D10" s="110">
        <v>0</v>
      </c>
      <c r="E10" s="109">
        <v>0</v>
      </c>
      <c r="F10" s="110">
        <v>0</v>
      </c>
      <c r="G10" s="109">
        <v>0</v>
      </c>
      <c r="H10" s="110">
        <v>0</v>
      </c>
      <c r="I10" s="109">
        <v>0</v>
      </c>
      <c r="J10" s="110">
        <v>0</v>
      </c>
      <c r="K10" s="109">
        <v>417100</v>
      </c>
      <c r="L10" s="110">
        <v>0</v>
      </c>
      <c r="M10" s="109">
        <v>0</v>
      </c>
      <c r="N10" s="110">
        <v>0</v>
      </c>
      <c r="O10" s="111">
        <f t="shared" si="0"/>
        <v>417100</v>
      </c>
    </row>
    <row r="11" spans="1:16" s="112" customFormat="1" x14ac:dyDescent="0.25">
      <c r="A11" s="107">
        <v>8</v>
      </c>
      <c r="B11" s="113" t="s">
        <v>325</v>
      </c>
      <c r="C11" s="109">
        <v>0</v>
      </c>
      <c r="D11" s="110">
        <v>0</v>
      </c>
      <c r="E11" s="109">
        <v>0</v>
      </c>
      <c r="F11" s="110">
        <v>0</v>
      </c>
      <c r="G11" s="109">
        <v>0</v>
      </c>
      <c r="H11" s="110">
        <v>0</v>
      </c>
      <c r="I11" s="109">
        <v>0</v>
      </c>
      <c r="J11" s="110">
        <v>90000</v>
      </c>
      <c r="K11" s="109">
        <v>0</v>
      </c>
      <c r="L11" s="110">
        <v>0</v>
      </c>
      <c r="M11" s="109">
        <v>0</v>
      </c>
      <c r="N11" s="110">
        <v>0</v>
      </c>
      <c r="O11" s="111">
        <f t="shared" si="0"/>
        <v>90000</v>
      </c>
    </row>
    <row r="12" spans="1:16" s="112" customFormat="1" x14ac:dyDescent="0.25">
      <c r="A12" s="107">
        <v>9</v>
      </c>
      <c r="B12" s="108" t="s">
        <v>117</v>
      </c>
      <c r="C12" s="109">
        <v>0</v>
      </c>
      <c r="D12" s="110">
        <v>0</v>
      </c>
      <c r="E12" s="109">
        <v>0</v>
      </c>
      <c r="F12" s="110">
        <v>0</v>
      </c>
      <c r="G12" s="109">
        <v>0</v>
      </c>
      <c r="H12" s="110">
        <v>0</v>
      </c>
      <c r="I12" s="109">
        <v>0</v>
      </c>
      <c r="J12" s="110">
        <v>0</v>
      </c>
      <c r="K12" s="109">
        <v>160740</v>
      </c>
      <c r="L12" s="110">
        <v>0</v>
      </c>
      <c r="M12" s="109">
        <v>0</v>
      </c>
      <c r="N12" s="110">
        <v>0</v>
      </c>
      <c r="O12" s="111">
        <f t="shared" si="0"/>
        <v>160740</v>
      </c>
    </row>
    <row r="13" spans="1:16" s="112" customFormat="1" x14ac:dyDescent="0.25">
      <c r="A13" s="107">
        <v>10</v>
      </c>
      <c r="B13" s="108" t="s">
        <v>195</v>
      </c>
      <c r="C13" s="109">
        <v>0</v>
      </c>
      <c r="D13" s="110">
        <v>0</v>
      </c>
      <c r="E13" s="109">
        <v>0</v>
      </c>
      <c r="F13" s="110">
        <v>0</v>
      </c>
      <c r="G13" s="109">
        <v>0</v>
      </c>
      <c r="H13" s="110">
        <v>0</v>
      </c>
      <c r="I13" s="109">
        <v>0</v>
      </c>
      <c r="J13" s="110">
        <v>0</v>
      </c>
      <c r="K13" s="109">
        <v>0</v>
      </c>
      <c r="L13" s="110">
        <v>0</v>
      </c>
      <c r="M13" s="109">
        <v>0</v>
      </c>
      <c r="N13" s="110">
        <v>0</v>
      </c>
      <c r="O13" s="111">
        <f t="shared" si="0"/>
        <v>0</v>
      </c>
    </row>
    <row r="14" spans="1:16" s="112" customFormat="1" x14ac:dyDescent="0.25">
      <c r="A14" s="107">
        <v>11</v>
      </c>
      <c r="B14" s="108" t="s">
        <v>75</v>
      </c>
      <c r="C14" s="109">
        <v>0</v>
      </c>
      <c r="D14" s="110">
        <v>0</v>
      </c>
      <c r="E14" s="109">
        <v>0</v>
      </c>
      <c r="F14" s="110">
        <v>0</v>
      </c>
      <c r="G14" s="109">
        <v>0</v>
      </c>
      <c r="H14" s="110">
        <v>0</v>
      </c>
      <c r="I14" s="109">
        <v>0</v>
      </c>
      <c r="J14" s="110">
        <v>0</v>
      </c>
      <c r="K14" s="109">
        <v>450680</v>
      </c>
      <c r="L14" s="110">
        <v>0</v>
      </c>
      <c r="M14" s="109">
        <v>0</v>
      </c>
      <c r="N14" s="110">
        <v>0</v>
      </c>
      <c r="O14" s="111">
        <f t="shared" si="0"/>
        <v>450680</v>
      </c>
    </row>
    <row r="15" spans="1:16" s="112" customFormat="1" x14ac:dyDescent="0.25">
      <c r="A15" s="107">
        <v>12</v>
      </c>
      <c r="B15" s="108" t="s">
        <v>78</v>
      </c>
      <c r="C15" s="109">
        <v>0</v>
      </c>
      <c r="D15" s="110">
        <v>0</v>
      </c>
      <c r="E15" s="109">
        <v>0</v>
      </c>
      <c r="F15" s="110">
        <v>0</v>
      </c>
      <c r="G15" s="109">
        <v>0</v>
      </c>
      <c r="H15" s="110">
        <v>0</v>
      </c>
      <c r="I15" s="109">
        <v>0</v>
      </c>
      <c r="J15" s="110">
        <v>0</v>
      </c>
      <c r="K15" s="109">
        <v>0</v>
      </c>
      <c r="L15" s="110">
        <v>0</v>
      </c>
      <c r="M15" s="109">
        <v>0</v>
      </c>
      <c r="N15" s="110">
        <v>0</v>
      </c>
      <c r="O15" s="111">
        <f t="shared" si="0"/>
        <v>0</v>
      </c>
    </row>
    <row r="16" spans="1:16" s="112" customFormat="1" x14ac:dyDescent="0.25">
      <c r="A16" s="107">
        <v>13</v>
      </c>
      <c r="B16" s="108" t="s">
        <v>282</v>
      </c>
      <c r="C16" s="109">
        <v>0</v>
      </c>
      <c r="D16" s="110">
        <v>0</v>
      </c>
      <c r="E16" s="109">
        <v>0</v>
      </c>
      <c r="F16" s="110">
        <v>0</v>
      </c>
      <c r="G16" s="109">
        <v>0</v>
      </c>
      <c r="H16" s="110">
        <v>0</v>
      </c>
      <c r="I16" s="109">
        <v>0</v>
      </c>
      <c r="J16" s="110">
        <v>179900</v>
      </c>
      <c r="K16" s="109">
        <v>0</v>
      </c>
      <c r="L16" s="110">
        <v>0</v>
      </c>
      <c r="M16" s="109">
        <v>0</v>
      </c>
      <c r="N16" s="110">
        <v>0</v>
      </c>
      <c r="O16" s="111">
        <f t="shared" si="0"/>
        <v>179900</v>
      </c>
    </row>
    <row r="17" spans="1:15" s="112" customFormat="1" x14ac:dyDescent="0.25">
      <c r="A17" s="107">
        <v>14</v>
      </c>
      <c r="B17" s="108" t="s">
        <v>283</v>
      </c>
      <c r="C17" s="109">
        <v>0</v>
      </c>
      <c r="D17" s="110">
        <v>0</v>
      </c>
      <c r="E17" s="109">
        <v>0</v>
      </c>
      <c r="F17" s="110">
        <v>0</v>
      </c>
      <c r="G17" s="109">
        <v>0</v>
      </c>
      <c r="H17" s="110">
        <v>0</v>
      </c>
      <c r="I17" s="109">
        <v>0</v>
      </c>
      <c r="J17" s="110">
        <v>0</v>
      </c>
      <c r="K17" s="109">
        <v>0</v>
      </c>
      <c r="L17" s="110">
        <v>0</v>
      </c>
      <c r="M17" s="109">
        <v>0</v>
      </c>
      <c r="N17" s="110">
        <v>0</v>
      </c>
      <c r="O17" s="111">
        <f t="shared" si="0"/>
        <v>0</v>
      </c>
    </row>
    <row r="18" spans="1:15" s="112" customFormat="1" x14ac:dyDescent="0.25">
      <c r="A18" s="107">
        <v>15</v>
      </c>
      <c r="B18" s="108" t="s">
        <v>95</v>
      </c>
      <c r="C18" s="109">
        <v>0</v>
      </c>
      <c r="D18" s="110">
        <v>0</v>
      </c>
      <c r="E18" s="109">
        <v>0</v>
      </c>
      <c r="F18" s="110">
        <v>0</v>
      </c>
      <c r="G18" s="109">
        <v>0</v>
      </c>
      <c r="H18" s="110">
        <v>0</v>
      </c>
      <c r="I18" s="109">
        <v>0</v>
      </c>
      <c r="J18" s="110">
        <v>0</v>
      </c>
      <c r="K18" s="109">
        <v>0</v>
      </c>
      <c r="L18" s="110">
        <v>0</v>
      </c>
      <c r="M18" s="109">
        <v>0</v>
      </c>
      <c r="N18" s="110">
        <v>0</v>
      </c>
      <c r="O18" s="111">
        <f t="shared" si="0"/>
        <v>0</v>
      </c>
    </row>
    <row r="19" spans="1:15" s="112" customFormat="1" x14ac:dyDescent="0.25">
      <c r="A19" s="107">
        <v>16</v>
      </c>
      <c r="B19" s="108" t="s">
        <v>83</v>
      </c>
      <c r="C19" s="109">
        <v>0</v>
      </c>
      <c r="D19" s="110">
        <v>0</v>
      </c>
      <c r="E19" s="109">
        <v>0</v>
      </c>
      <c r="F19" s="110">
        <v>0</v>
      </c>
      <c r="G19" s="109">
        <v>0</v>
      </c>
      <c r="H19" s="110">
        <v>0</v>
      </c>
      <c r="I19" s="109">
        <v>0</v>
      </c>
      <c r="J19" s="110">
        <v>0</v>
      </c>
      <c r="K19" s="109">
        <v>0</v>
      </c>
      <c r="L19" s="110">
        <v>0</v>
      </c>
      <c r="M19" s="109">
        <v>0</v>
      </c>
      <c r="N19" s="110">
        <v>0</v>
      </c>
      <c r="O19" s="111">
        <f t="shared" si="0"/>
        <v>0</v>
      </c>
    </row>
    <row r="20" spans="1:15" s="112" customFormat="1" x14ac:dyDescent="0.25">
      <c r="A20" s="107">
        <v>17</v>
      </c>
      <c r="B20" s="108" t="s">
        <v>284</v>
      </c>
      <c r="C20" s="109">
        <v>0</v>
      </c>
      <c r="D20" s="110">
        <v>0</v>
      </c>
      <c r="E20" s="109">
        <v>0</v>
      </c>
      <c r="F20" s="110">
        <v>0</v>
      </c>
      <c r="G20" s="109">
        <v>0</v>
      </c>
      <c r="H20" s="110">
        <v>0</v>
      </c>
      <c r="I20" s="109">
        <v>0</v>
      </c>
      <c r="J20" s="110">
        <v>0</v>
      </c>
      <c r="K20" s="109">
        <v>0</v>
      </c>
      <c r="L20" s="110">
        <v>0</v>
      </c>
      <c r="M20" s="109">
        <v>0</v>
      </c>
      <c r="N20" s="110">
        <v>0</v>
      </c>
      <c r="O20" s="111">
        <f t="shared" si="0"/>
        <v>0</v>
      </c>
    </row>
    <row r="21" spans="1:15" s="112" customFormat="1" x14ac:dyDescent="0.25">
      <c r="A21" s="107">
        <v>18</v>
      </c>
      <c r="B21" s="114" t="s">
        <v>285</v>
      </c>
      <c r="C21" s="109">
        <v>0</v>
      </c>
      <c r="D21" s="110">
        <v>0</v>
      </c>
      <c r="E21" s="109">
        <v>0</v>
      </c>
      <c r="F21" s="110">
        <v>0</v>
      </c>
      <c r="G21" s="109">
        <v>0</v>
      </c>
      <c r="H21" s="110">
        <v>0</v>
      </c>
      <c r="I21" s="109">
        <v>0</v>
      </c>
      <c r="J21" s="110">
        <v>0</v>
      </c>
      <c r="K21" s="109">
        <v>0</v>
      </c>
      <c r="L21" s="110">
        <v>0</v>
      </c>
      <c r="M21" s="109">
        <v>0</v>
      </c>
      <c r="N21" s="110">
        <v>0</v>
      </c>
      <c r="O21" s="111">
        <f t="shared" si="0"/>
        <v>0</v>
      </c>
    </row>
    <row r="22" spans="1:15" s="112" customFormat="1" x14ac:dyDescent="0.25">
      <c r="A22" s="107">
        <v>19</v>
      </c>
      <c r="B22" s="114" t="s">
        <v>286</v>
      </c>
      <c r="C22" s="109">
        <v>0</v>
      </c>
      <c r="D22" s="110">
        <v>0</v>
      </c>
      <c r="E22" s="109">
        <v>0</v>
      </c>
      <c r="F22" s="110">
        <v>0</v>
      </c>
      <c r="G22" s="109">
        <v>0</v>
      </c>
      <c r="H22" s="110">
        <v>0</v>
      </c>
      <c r="I22" s="109">
        <v>0</v>
      </c>
      <c r="J22" s="110">
        <v>0</v>
      </c>
      <c r="K22" s="109">
        <v>0</v>
      </c>
      <c r="L22" s="110">
        <v>0</v>
      </c>
      <c r="M22" s="109">
        <v>0</v>
      </c>
      <c r="N22" s="110">
        <v>0</v>
      </c>
      <c r="O22" s="111">
        <f t="shared" si="0"/>
        <v>0</v>
      </c>
    </row>
    <row r="23" spans="1:15" s="112" customFormat="1" x14ac:dyDescent="0.25">
      <c r="A23" s="107">
        <v>20</v>
      </c>
      <c r="B23" s="108" t="s">
        <v>86</v>
      </c>
      <c r="C23" s="109">
        <v>0</v>
      </c>
      <c r="D23" s="110">
        <v>0</v>
      </c>
      <c r="E23" s="109">
        <v>0</v>
      </c>
      <c r="F23" s="110">
        <v>0</v>
      </c>
      <c r="G23" s="109">
        <v>0</v>
      </c>
      <c r="H23" s="110">
        <v>0</v>
      </c>
      <c r="I23" s="109">
        <v>0</v>
      </c>
      <c r="J23" s="110">
        <v>0</v>
      </c>
      <c r="K23" s="109">
        <v>0</v>
      </c>
      <c r="L23" s="110">
        <v>0</v>
      </c>
      <c r="M23" s="109">
        <v>0</v>
      </c>
      <c r="N23" s="110">
        <v>0</v>
      </c>
      <c r="O23" s="111">
        <f t="shared" si="0"/>
        <v>0</v>
      </c>
    </row>
    <row r="24" spans="1:15" s="112" customFormat="1" x14ac:dyDescent="0.25">
      <c r="A24" s="107">
        <v>21</v>
      </c>
      <c r="B24" s="108" t="s">
        <v>327</v>
      </c>
      <c r="C24" s="109">
        <v>0</v>
      </c>
      <c r="D24" s="110">
        <v>0</v>
      </c>
      <c r="E24" s="109">
        <v>0</v>
      </c>
      <c r="F24" s="110">
        <v>0</v>
      </c>
      <c r="G24" s="109">
        <v>0</v>
      </c>
      <c r="H24" s="110">
        <v>0</v>
      </c>
      <c r="I24" s="109">
        <v>0</v>
      </c>
      <c r="J24" s="110">
        <v>55500</v>
      </c>
      <c r="K24" s="109">
        <v>0</v>
      </c>
      <c r="L24" s="110">
        <v>0</v>
      </c>
      <c r="M24" s="109">
        <v>0</v>
      </c>
      <c r="N24" s="110">
        <v>0</v>
      </c>
      <c r="O24" s="111">
        <f t="shared" si="0"/>
        <v>55500</v>
      </c>
    </row>
    <row r="25" spans="1:15" s="112" customFormat="1" x14ac:dyDescent="0.25">
      <c r="A25" s="107">
        <v>22</v>
      </c>
      <c r="B25" s="108" t="s">
        <v>111</v>
      </c>
      <c r="C25" s="109">
        <v>0</v>
      </c>
      <c r="D25" s="110">
        <v>0</v>
      </c>
      <c r="E25" s="109">
        <v>0</v>
      </c>
      <c r="F25" s="110">
        <v>0</v>
      </c>
      <c r="G25" s="109">
        <v>0</v>
      </c>
      <c r="H25" s="110">
        <v>0</v>
      </c>
      <c r="I25" s="109">
        <v>0</v>
      </c>
      <c r="J25" s="110">
        <v>0</v>
      </c>
      <c r="K25" s="109">
        <v>0</v>
      </c>
      <c r="L25" s="110">
        <v>0</v>
      </c>
      <c r="M25" s="109">
        <v>0</v>
      </c>
      <c r="N25" s="110">
        <v>0</v>
      </c>
      <c r="O25" s="111">
        <f t="shared" si="0"/>
        <v>0</v>
      </c>
    </row>
    <row r="26" spans="1:15" s="112" customFormat="1" x14ac:dyDescent="0.25">
      <c r="A26" s="107">
        <v>23</v>
      </c>
      <c r="B26" s="108" t="s">
        <v>136</v>
      </c>
      <c r="C26" s="109">
        <v>0</v>
      </c>
      <c r="D26" s="110">
        <v>0</v>
      </c>
      <c r="E26" s="109">
        <v>0</v>
      </c>
      <c r="F26" s="110">
        <v>0</v>
      </c>
      <c r="G26" s="109">
        <v>0</v>
      </c>
      <c r="H26" s="110">
        <v>0</v>
      </c>
      <c r="I26" s="109">
        <v>0</v>
      </c>
      <c r="J26" s="110">
        <v>0</v>
      </c>
      <c r="K26" s="109">
        <v>0</v>
      </c>
      <c r="L26" s="110">
        <v>0</v>
      </c>
      <c r="M26" s="109">
        <v>0</v>
      </c>
      <c r="N26" s="110">
        <v>0</v>
      </c>
      <c r="O26" s="111">
        <f t="shared" si="0"/>
        <v>0</v>
      </c>
    </row>
    <row r="27" spans="1:15" s="112" customFormat="1" x14ac:dyDescent="0.25">
      <c r="A27" s="107">
        <v>24</v>
      </c>
      <c r="B27" s="108" t="s">
        <v>165</v>
      </c>
      <c r="C27" s="109">
        <v>0</v>
      </c>
      <c r="D27" s="110">
        <v>0</v>
      </c>
      <c r="E27" s="109">
        <v>0</v>
      </c>
      <c r="F27" s="110">
        <v>0</v>
      </c>
      <c r="G27" s="109">
        <v>0</v>
      </c>
      <c r="H27" s="110">
        <v>0</v>
      </c>
      <c r="I27" s="109">
        <v>0</v>
      </c>
      <c r="J27" s="110">
        <v>0</v>
      </c>
      <c r="K27" s="109">
        <v>0</v>
      </c>
      <c r="L27" s="110">
        <v>0</v>
      </c>
      <c r="M27" s="109">
        <v>0</v>
      </c>
      <c r="N27" s="110">
        <v>0</v>
      </c>
      <c r="O27" s="111">
        <f t="shared" si="0"/>
        <v>0</v>
      </c>
    </row>
    <row r="28" spans="1:15" s="112" customFormat="1" x14ac:dyDescent="0.25">
      <c r="A28" s="107">
        <v>25</v>
      </c>
      <c r="B28" s="108" t="s">
        <v>163</v>
      </c>
      <c r="C28" s="109">
        <v>0</v>
      </c>
      <c r="D28" s="110">
        <v>0</v>
      </c>
      <c r="E28" s="109">
        <v>0</v>
      </c>
      <c r="F28" s="110">
        <v>0</v>
      </c>
      <c r="G28" s="109">
        <v>0</v>
      </c>
      <c r="H28" s="110">
        <v>0</v>
      </c>
      <c r="I28" s="109">
        <v>0</v>
      </c>
      <c r="J28" s="110">
        <v>0</v>
      </c>
      <c r="K28" s="109">
        <v>0</v>
      </c>
      <c r="L28" s="110">
        <v>0</v>
      </c>
      <c r="M28" s="109">
        <v>0</v>
      </c>
      <c r="N28" s="110">
        <v>0</v>
      </c>
      <c r="O28" s="111">
        <f t="shared" si="0"/>
        <v>0</v>
      </c>
    </row>
    <row r="29" spans="1:15" s="112" customFormat="1" x14ac:dyDescent="0.25">
      <c r="A29" s="107">
        <v>26</v>
      </c>
      <c r="B29" s="108" t="s">
        <v>93</v>
      </c>
      <c r="C29" s="109">
        <v>0</v>
      </c>
      <c r="D29" s="110">
        <v>0</v>
      </c>
      <c r="E29" s="109">
        <v>0</v>
      </c>
      <c r="F29" s="110">
        <v>0</v>
      </c>
      <c r="G29" s="109">
        <v>0</v>
      </c>
      <c r="H29" s="110">
        <v>0</v>
      </c>
      <c r="I29" s="109">
        <v>0</v>
      </c>
      <c r="J29" s="110">
        <v>310200</v>
      </c>
      <c r="K29" s="109">
        <v>0</v>
      </c>
      <c r="L29" s="110">
        <v>0</v>
      </c>
      <c r="M29" s="109">
        <v>0</v>
      </c>
      <c r="N29" s="110">
        <v>0</v>
      </c>
      <c r="O29" s="111">
        <f t="shared" si="0"/>
        <v>310200</v>
      </c>
    </row>
    <row r="30" spans="1:15" s="112" customFormat="1" x14ac:dyDescent="0.25">
      <c r="A30" s="107">
        <v>27</v>
      </c>
      <c r="B30" s="108" t="s">
        <v>287</v>
      </c>
      <c r="C30" s="109">
        <v>0</v>
      </c>
      <c r="D30" s="110">
        <v>0</v>
      </c>
      <c r="E30" s="109">
        <v>0</v>
      </c>
      <c r="F30" s="110">
        <v>0</v>
      </c>
      <c r="G30" s="109">
        <v>0</v>
      </c>
      <c r="H30" s="110">
        <v>0</v>
      </c>
      <c r="I30" s="109">
        <v>0</v>
      </c>
      <c r="J30" s="110">
        <v>0</v>
      </c>
      <c r="K30" s="109">
        <v>0</v>
      </c>
      <c r="L30" s="110">
        <v>0</v>
      </c>
      <c r="M30" s="109">
        <v>0</v>
      </c>
      <c r="N30" s="110">
        <v>0</v>
      </c>
      <c r="O30" s="115">
        <f t="shared" si="0"/>
        <v>0</v>
      </c>
    </row>
    <row r="31" spans="1:15" s="112" customFormat="1" x14ac:dyDescent="0.25">
      <c r="A31" s="107">
        <v>28</v>
      </c>
      <c r="B31" s="108" t="s">
        <v>32</v>
      </c>
      <c r="C31" s="109">
        <v>0</v>
      </c>
      <c r="D31" s="110">
        <v>0</v>
      </c>
      <c r="E31" s="109">
        <v>0</v>
      </c>
      <c r="F31" s="110">
        <v>0</v>
      </c>
      <c r="G31" s="109">
        <v>0</v>
      </c>
      <c r="H31" s="110">
        <v>0</v>
      </c>
      <c r="I31" s="109">
        <v>0</v>
      </c>
      <c r="J31" s="110">
        <v>65600</v>
      </c>
      <c r="K31" s="109">
        <v>0</v>
      </c>
      <c r="L31" s="110">
        <v>0</v>
      </c>
      <c r="M31" s="109">
        <v>0</v>
      </c>
      <c r="N31" s="110">
        <v>0</v>
      </c>
      <c r="O31" s="111">
        <f t="shared" si="0"/>
        <v>65600</v>
      </c>
    </row>
    <row r="32" spans="1:15" s="112" customFormat="1" x14ac:dyDescent="0.25">
      <c r="A32" s="107">
        <v>29</v>
      </c>
      <c r="B32" s="108" t="s">
        <v>65</v>
      </c>
      <c r="C32" s="109">
        <v>0</v>
      </c>
      <c r="D32" s="110">
        <v>0</v>
      </c>
      <c r="E32" s="109">
        <v>0</v>
      </c>
      <c r="F32" s="110">
        <v>0</v>
      </c>
      <c r="G32" s="109">
        <v>0</v>
      </c>
      <c r="H32" s="110">
        <v>0</v>
      </c>
      <c r="I32" s="109">
        <v>0</v>
      </c>
      <c r="J32" s="110">
        <v>42500</v>
      </c>
      <c r="K32" s="109">
        <v>0</v>
      </c>
      <c r="L32" s="110">
        <v>0</v>
      </c>
      <c r="M32" s="109">
        <v>0</v>
      </c>
      <c r="N32" s="110">
        <v>0</v>
      </c>
      <c r="O32" s="111">
        <f t="shared" si="0"/>
        <v>42500</v>
      </c>
    </row>
    <row r="33" spans="1:15" s="112" customFormat="1" x14ac:dyDescent="0.25">
      <c r="A33" s="107">
        <v>30</v>
      </c>
      <c r="B33" s="108" t="s">
        <v>72</v>
      </c>
      <c r="C33" s="109">
        <v>0</v>
      </c>
      <c r="D33" s="110">
        <v>0</v>
      </c>
      <c r="E33" s="109">
        <v>0</v>
      </c>
      <c r="F33" s="110">
        <v>0</v>
      </c>
      <c r="G33" s="109">
        <v>0</v>
      </c>
      <c r="H33" s="110">
        <v>0</v>
      </c>
      <c r="I33" s="109">
        <v>0</v>
      </c>
      <c r="J33" s="110">
        <v>0</v>
      </c>
      <c r="K33" s="109">
        <v>0</v>
      </c>
      <c r="L33" s="110">
        <v>0</v>
      </c>
      <c r="M33" s="109">
        <v>0</v>
      </c>
      <c r="N33" s="110">
        <v>0</v>
      </c>
      <c r="O33" s="111">
        <f t="shared" si="0"/>
        <v>0</v>
      </c>
    </row>
    <row r="34" spans="1:15" s="112" customFormat="1" x14ac:dyDescent="0.25">
      <c r="A34" s="107">
        <v>31</v>
      </c>
      <c r="B34" s="108" t="s">
        <v>62</v>
      </c>
      <c r="C34" s="109">
        <v>0</v>
      </c>
      <c r="D34" s="110">
        <v>0</v>
      </c>
      <c r="E34" s="109">
        <v>0</v>
      </c>
      <c r="F34" s="110">
        <v>0</v>
      </c>
      <c r="G34" s="109">
        <v>0</v>
      </c>
      <c r="H34" s="110">
        <v>0</v>
      </c>
      <c r="I34" s="109">
        <v>0</v>
      </c>
      <c r="J34" s="110">
        <v>574000</v>
      </c>
      <c r="K34" s="109">
        <v>0</v>
      </c>
      <c r="L34" s="110">
        <v>0</v>
      </c>
      <c r="M34" s="109">
        <v>0</v>
      </c>
      <c r="N34" s="110">
        <v>0</v>
      </c>
      <c r="O34" s="111">
        <f t="shared" si="0"/>
        <v>574000</v>
      </c>
    </row>
    <row r="35" spans="1:15" s="112" customFormat="1" x14ac:dyDescent="0.25">
      <c r="A35" s="107">
        <v>32</v>
      </c>
      <c r="B35" s="108" t="s">
        <v>288</v>
      </c>
      <c r="C35" s="109">
        <v>0</v>
      </c>
      <c r="D35" s="110">
        <v>0</v>
      </c>
      <c r="E35" s="109">
        <v>0</v>
      </c>
      <c r="F35" s="110">
        <v>0</v>
      </c>
      <c r="G35" s="109">
        <v>0</v>
      </c>
      <c r="H35" s="110">
        <v>0</v>
      </c>
      <c r="I35" s="109">
        <v>0</v>
      </c>
      <c r="J35" s="110">
        <v>190896</v>
      </c>
      <c r="K35" s="109">
        <v>0</v>
      </c>
      <c r="L35" s="110">
        <v>0</v>
      </c>
      <c r="M35" s="109">
        <v>0</v>
      </c>
      <c r="N35" s="110">
        <v>0</v>
      </c>
      <c r="O35" s="111">
        <f t="shared" ref="O35:O66" si="1">SUM(C35:N35)</f>
        <v>190896</v>
      </c>
    </row>
    <row r="36" spans="1:15" s="112" customFormat="1" x14ac:dyDescent="0.25">
      <c r="A36" s="107">
        <v>33</v>
      </c>
      <c r="B36" s="108" t="s">
        <v>106</v>
      </c>
      <c r="C36" s="109">
        <v>0</v>
      </c>
      <c r="D36" s="110">
        <v>0</v>
      </c>
      <c r="E36" s="109">
        <v>0</v>
      </c>
      <c r="F36" s="110">
        <v>0</v>
      </c>
      <c r="G36" s="109">
        <v>0</v>
      </c>
      <c r="H36" s="110">
        <v>0</v>
      </c>
      <c r="I36" s="109">
        <v>0</v>
      </c>
      <c r="J36" s="110">
        <v>0</v>
      </c>
      <c r="K36" s="109">
        <v>0</v>
      </c>
      <c r="L36" s="110">
        <v>0</v>
      </c>
      <c r="M36" s="109">
        <v>0</v>
      </c>
      <c r="N36" s="110">
        <v>0</v>
      </c>
      <c r="O36" s="111">
        <f t="shared" si="1"/>
        <v>0</v>
      </c>
    </row>
    <row r="37" spans="1:15" s="112" customFormat="1" x14ac:dyDescent="0.25">
      <c r="A37" s="107">
        <v>34</v>
      </c>
      <c r="B37" s="108" t="s">
        <v>122</v>
      </c>
      <c r="C37" s="109">
        <v>0</v>
      </c>
      <c r="D37" s="110">
        <v>0</v>
      </c>
      <c r="E37" s="109">
        <v>0</v>
      </c>
      <c r="F37" s="110">
        <v>0</v>
      </c>
      <c r="G37" s="109">
        <v>0</v>
      </c>
      <c r="H37" s="110">
        <v>0</v>
      </c>
      <c r="I37" s="109">
        <v>0</v>
      </c>
      <c r="J37" s="110">
        <v>0</v>
      </c>
      <c r="K37" s="109">
        <v>0</v>
      </c>
      <c r="L37" s="110">
        <v>0</v>
      </c>
      <c r="M37" s="109">
        <v>0</v>
      </c>
      <c r="N37" s="110">
        <v>0</v>
      </c>
      <c r="O37" s="111">
        <f t="shared" si="1"/>
        <v>0</v>
      </c>
    </row>
    <row r="38" spans="1:15" s="112" customFormat="1" x14ac:dyDescent="0.25">
      <c r="A38" s="107">
        <v>35</v>
      </c>
      <c r="B38" s="108" t="s">
        <v>289</v>
      </c>
      <c r="C38" s="109">
        <v>0</v>
      </c>
      <c r="D38" s="110">
        <v>0</v>
      </c>
      <c r="E38" s="109">
        <v>0</v>
      </c>
      <c r="F38" s="110">
        <v>0</v>
      </c>
      <c r="G38" s="109">
        <v>0</v>
      </c>
      <c r="H38" s="110">
        <v>0</v>
      </c>
      <c r="I38" s="109">
        <v>0</v>
      </c>
      <c r="J38" s="110">
        <v>0</v>
      </c>
      <c r="K38" s="109">
        <v>0</v>
      </c>
      <c r="L38" s="110">
        <v>0</v>
      </c>
      <c r="M38" s="109">
        <v>0</v>
      </c>
      <c r="N38" s="110">
        <v>0</v>
      </c>
      <c r="O38" s="111">
        <f t="shared" si="1"/>
        <v>0</v>
      </c>
    </row>
    <row r="39" spans="1:15" s="112" customFormat="1" x14ac:dyDescent="0.25">
      <c r="A39" s="107">
        <v>36</v>
      </c>
      <c r="B39" s="108" t="s">
        <v>53</v>
      </c>
      <c r="C39" s="109">
        <v>0</v>
      </c>
      <c r="D39" s="110">
        <v>0</v>
      </c>
      <c r="E39" s="109">
        <v>0</v>
      </c>
      <c r="F39" s="110">
        <v>0</v>
      </c>
      <c r="G39" s="109">
        <v>0</v>
      </c>
      <c r="H39" s="110">
        <v>0</v>
      </c>
      <c r="I39" s="109">
        <v>0</v>
      </c>
      <c r="J39" s="110">
        <v>65500</v>
      </c>
      <c r="K39" s="109">
        <v>0</v>
      </c>
      <c r="L39" s="110">
        <v>0</v>
      </c>
      <c r="M39" s="109">
        <v>0</v>
      </c>
      <c r="N39" s="110">
        <v>0</v>
      </c>
      <c r="O39" s="111">
        <f t="shared" si="1"/>
        <v>65500</v>
      </c>
    </row>
    <row r="40" spans="1:15" s="112" customFormat="1" x14ac:dyDescent="0.25">
      <c r="A40" s="107">
        <v>37</v>
      </c>
      <c r="B40" s="108" t="s">
        <v>290</v>
      </c>
      <c r="C40" s="109">
        <v>0</v>
      </c>
      <c r="D40" s="110">
        <v>0</v>
      </c>
      <c r="E40" s="109">
        <v>0</v>
      </c>
      <c r="F40" s="110">
        <v>0</v>
      </c>
      <c r="G40" s="109">
        <v>0</v>
      </c>
      <c r="H40" s="110">
        <v>0</v>
      </c>
      <c r="I40" s="109">
        <v>0</v>
      </c>
      <c r="J40" s="110">
        <v>0</v>
      </c>
      <c r="K40" s="109">
        <v>0</v>
      </c>
      <c r="L40" s="110">
        <v>0</v>
      </c>
      <c r="M40" s="109">
        <v>0</v>
      </c>
      <c r="N40" s="110">
        <v>0</v>
      </c>
      <c r="O40" s="111">
        <f t="shared" si="1"/>
        <v>0</v>
      </c>
    </row>
    <row r="41" spans="1:15" s="112" customFormat="1" x14ac:dyDescent="0.25">
      <c r="A41" s="107"/>
      <c r="B41" s="108" t="s">
        <v>51</v>
      </c>
      <c r="C41" s="109">
        <v>0</v>
      </c>
      <c r="D41" s="110">
        <v>0</v>
      </c>
      <c r="E41" s="109">
        <v>0</v>
      </c>
      <c r="F41" s="110">
        <v>0</v>
      </c>
      <c r="G41" s="109">
        <v>0</v>
      </c>
      <c r="H41" s="110">
        <v>0</v>
      </c>
      <c r="I41" s="109">
        <v>0</v>
      </c>
      <c r="J41" s="110">
        <v>32000</v>
      </c>
      <c r="K41" s="109">
        <v>0</v>
      </c>
      <c r="L41" s="110">
        <v>0</v>
      </c>
      <c r="M41" s="109">
        <v>0</v>
      </c>
      <c r="N41" s="110">
        <v>0</v>
      </c>
      <c r="O41" s="111">
        <f t="shared" si="1"/>
        <v>32000</v>
      </c>
    </row>
    <row r="42" spans="1:15" s="112" customFormat="1" x14ac:dyDescent="0.25">
      <c r="A42" s="107">
        <v>38</v>
      </c>
      <c r="B42" s="108" t="s">
        <v>144</v>
      </c>
      <c r="C42" s="109">
        <v>0</v>
      </c>
      <c r="D42" s="110">
        <v>0</v>
      </c>
      <c r="E42" s="109">
        <v>0</v>
      </c>
      <c r="F42" s="110">
        <v>0</v>
      </c>
      <c r="G42" s="109">
        <v>0</v>
      </c>
      <c r="H42" s="110">
        <v>0</v>
      </c>
      <c r="I42" s="109">
        <v>0</v>
      </c>
      <c r="J42" s="110">
        <v>0</v>
      </c>
      <c r="K42" s="109">
        <v>0</v>
      </c>
      <c r="L42" s="110">
        <v>0</v>
      </c>
      <c r="M42" s="109">
        <v>0</v>
      </c>
      <c r="N42" s="110">
        <v>0</v>
      </c>
      <c r="O42" s="111">
        <f t="shared" si="1"/>
        <v>0</v>
      </c>
    </row>
    <row r="43" spans="1:15" s="112" customFormat="1" x14ac:dyDescent="0.25">
      <c r="A43" s="107">
        <v>39</v>
      </c>
      <c r="B43" s="108" t="s">
        <v>291</v>
      </c>
      <c r="C43" s="109">
        <v>0</v>
      </c>
      <c r="D43" s="110">
        <v>0</v>
      </c>
      <c r="E43" s="109">
        <v>0</v>
      </c>
      <c r="F43" s="110">
        <v>0</v>
      </c>
      <c r="G43" s="109">
        <v>0</v>
      </c>
      <c r="H43" s="110">
        <v>0</v>
      </c>
      <c r="I43" s="109">
        <v>0</v>
      </c>
      <c r="J43" s="110">
        <v>0</v>
      </c>
      <c r="K43" s="109">
        <v>0</v>
      </c>
      <c r="L43" s="110">
        <v>0</v>
      </c>
      <c r="M43" s="109">
        <v>0</v>
      </c>
      <c r="N43" s="110">
        <v>0</v>
      </c>
      <c r="O43" s="111">
        <f t="shared" si="1"/>
        <v>0</v>
      </c>
    </row>
    <row r="44" spans="1:15" s="112" customFormat="1" x14ac:dyDescent="0.25">
      <c r="A44" s="107">
        <v>40</v>
      </c>
      <c r="B44" s="108" t="s">
        <v>126</v>
      </c>
      <c r="C44" s="109">
        <v>0</v>
      </c>
      <c r="D44" s="110">
        <v>0</v>
      </c>
      <c r="E44" s="109">
        <v>0</v>
      </c>
      <c r="F44" s="110">
        <v>0</v>
      </c>
      <c r="G44" s="109">
        <v>0</v>
      </c>
      <c r="H44" s="110">
        <v>0</v>
      </c>
      <c r="I44" s="109">
        <v>0</v>
      </c>
      <c r="J44" s="110">
        <v>0</v>
      </c>
      <c r="K44" s="109">
        <v>0</v>
      </c>
      <c r="L44" s="110">
        <v>0</v>
      </c>
      <c r="M44" s="109">
        <v>0</v>
      </c>
      <c r="N44" s="110">
        <v>0</v>
      </c>
      <c r="O44" s="111">
        <f t="shared" si="1"/>
        <v>0</v>
      </c>
    </row>
    <row r="45" spans="1:15" s="112" customFormat="1" x14ac:dyDescent="0.25">
      <c r="A45" s="107"/>
      <c r="B45" s="108" t="s">
        <v>55</v>
      </c>
      <c r="C45" s="109">
        <v>0</v>
      </c>
      <c r="D45" s="110">
        <v>0</v>
      </c>
      <c r="E45" s="109">
        <v>0</v>
      </c>
      <c r="F45" s="110">
        <v>0</v>
      </c>
      <c r="G45" s="109">
        <v>0</v>
      </c>
      <c r="H45" s="110">
        <v>0</v>
      </c>
      <c r="I45" s="109">
        <v>0</v>
      </c>
      <c r="J45" s="110">
        <v>64000</v>
      </c>
      <c r="K45" s="109">
        <v>0</v>
      </c>
      <c r="L45" s="110">
        <v>0</v>
      </c>
      <c r="M45" s="109">
        <v>0</v>
      </c>
      <c r="N45" s="110">
        <v>0</v>
      </c>
      <c r="O45" s="111">
        <f t="shared" si="1"/>
        <v>64000</v>
      </c>
    </row>
    <row r="46" spans="1:15" s="112" customFormat="1" x14ac:dyDescent="0.25">
      <c r="A46" s="107">
        <v>41</v>
      </c>
      <c r="B46" s="108" t="s">
        <v>139</v>
      </c>
      <c r="C46" s="109">
        <v>0</v>
      </c>
      <c r="D46" s="110">
        <v>0</v>
      </c>
      <c r="E46" s="109">
        <v>0</v>
      </c>
      <c r="F46" s="110">
        <v>0</v>
      </c>
      <c r="G46" s="109">
        <v>0</v>
      </c>
      <c r="H46" s="110">
        <v>0</v>
      </c>
      <c r="I46" s="109">
        <v>0</v>
      </c>
      <c r="J46" s="110">
        <v>0</v>
      </c>
      <c r="K46" s="109">
        <v>0</v>
      </c>
      <c r="L46" s="110">
        <v>0</v>
      </c>
      <c r="M46" s="109">
        <v>0</v>
      </c>
      <c r="N46" s="110">
        <v>0</v>
      </c>
      <c r="O46" s="111">
        <f t="shared" si="1"/>
        <v>0</v>
      </c>
    </row>
    <row r="47" spans="1:15" s="112" customFormat="1" x14ac:dyDescent="0.25">
      <c r="A47" s="107">
        <v>42</v>
      </c>
      <c r="B47" s="108" t="s">
        <v>292</v>
      </c>
      <c r="C47" s="109">
        <v>0</v>
      </c>
      <c r="D47" s="110">
        <v>0</v>
      </c>
      <c r="E47" s="109">
        <v>0</v>
      </c>
      <c r="F47" s="110">
        <v>0</v>
      </c>
      <c r="G47" s="109">
        <v>0</v>
      </c>
      <c r="H47" s="110">
        <v>0</v>
      </c>
      <c r="I47" s="109">
        <v>0</v>
      </c>
      <c r="J47" s="110">
        <v>0</v>
      </c>
      <c r="K47" s="109">
        <v>0</v>
      </c>
      <c r="L47" s="110">
        <v>0</v>
      </c>
      <c r="M47" s="109">
        <v>0</v>
      </c>
      <c r="N47" s="110">
        <v>0</v>
      </c>
      <c r="O47" s="111">
        <f t="shared" si="1"/>
        <v>0</v>
      </c>
    </row>
    <row r="48" spans="1:15" s="112" customFormat="1" x14ac:dyDescent="0.25">
      <c r="A48" s="107">
        <v>43</v>
      </c>
      <c r="B48" s="108" t="s">
        <v>189</v>
      </c>
      <c r="C48" s="109">
        <v>0</v>
      </c>
      <c r="D48" s="110">
        <v>0</v>
      </c>
      <c r="E48" s="109">
        <v>0</v>
      </c>
      <c r="F48" s="110">
        <v>0</v>
      </c>
      <c r="G48" s="109">
        <v>0</v>
      </c>
      <c r="H48" s="110">
        <v>0</v>
      </c>
      <c r="I48" s="109">
        <v>0</v>
      </c>
      <c r="J48" s="110">
        <v>0</v>
      </c>
      <c r="K48" s="109">
        <v>0</v>
      </c>
      <c r="L48" s="110">
        <v>0</v>
      </c>
      <c r="M48" s="109">
        <v>0</v>
      </c>
      <c r="N48" s="110">
        <v>0</v>
      </c>
      <c r="O48" s="111">
        <f t="shared" si="1"/>
        <v>0</v>
      </c>
    </row>
    <row r="49" spans="1:16" s="112" customFormat="1" x14ac:dyDescent="0.25">
      <c r="A49" s="107">
        <v>44</v>
      </c>
      <c r="B49" s="108" t="s">
        <v>293</v>
      </c>
      <c r="C49" s="109">
        <v>0</v>
      </c>
      <c r="D49" s="110">
        <v>0</v>
      </c>
      <c r="E49" s="109">
        <v>0</v>
      </c>
      <c r="F49" s="110">
        <v>0</v>
      </c>
      <c r="G49" s="109">
        <v>0</v>
      </c>
      <c r="H49" s="110">
        <v>0</v>
      </c>
      <c r="I49" s="109">
        <v>0</v>
      </c>
      <c r="J49" s="110">
        <v>0</v>
      </c>
      <c r="K49" s="109">
        <v>0</v>
      </c>
      <c r="L49" s="110">
        <v>0</v>
      </c>
      <c r="M49" s="109">
        <v>0</v>
      </c>
      <c r="N49" s="110">
        <v>0</v>
      </c>
      <c r="O49" s="111">
        <f t="shared" si="1"/>
        <v>0</v>
      </c>
    </row>
    <row r="50" spans="1:16" s="112" customFormat="1" x14ac:dyDescent="0.25">
      <c r="A50" s="107">
        <v>45</v>
      </c>
      <c r="B50" s="108" t="s">
        <v>294</v>
      </c>
      <c r="C50" s="109">
        <v>0</v>
      </c>
      <c r="D50" s="110">
        <v>0</v>
      </c>
      <c r="E50" s="109">
        <v>0</v>
      </c>
      <c r="F50" s="110">
        <v>0</v>
      </c>
      <c r="G50" s="109">
        <v>0</v>
      </c>
      <c r="H50" s="110">
        <v>0</v>
      </c>
      <c r="I50" s="109">
        <v>0</v>
      </c>
      <c r="J50" s="110">
        <v>0</v>
      </c>
      <c r="K50" s="109">
        <v>0</v>
      </c>
      <c r="L50" s="110">
        <v>0</v>
      </c>
      <c r="M50" s="109">
        <v>0</v>
      </c>
      <c r="N50" s="110">
        <v>0</v>
      </c>
      <c r="O50" s="111">
        <f t="shared" si="1"/>
        <v>0</v>
      </c>
    </row>
    <row r="51" spans="1:16" s="112" customFormat="1" x14ac:dyDescent="0.25">
      <c r="A51" s="107">
        <v>46</v>
      </c>
      <c r="B51" s="108" t="s">
        <v>102</v>
      </c>
      <c r="C51" s="109">
        <v>0</v>
      </c>
      <c r="D51" s="110">
        <v>0</v>
      </c>
      <c r="E51" s="109">
        <v>0</v>
      </c>
      <c r="F51" s="110">
        <v>0</v>
      </c>
      <c r="G51" s="109">
        <v>0</v>
      </c>
      <c r="H51" s="110">
        <v>0</v>
      </c>
      <c r="I51" s="109">
        <v>0</v>
      </c>
      <c r="J51" s="110">
        <v>0</v>
      </c>
      <c r="K51" s="109">
        <v>0</v>
      </c>
      <c r="L51" s="110">
        <v>0</v>
      </c>
      <c r="M51" s="109">
        <v>0</v>
      </c>
      <c r="N51" s="110">
        <v>0</v>
      </c>
      <c r="O51" s="111">
        <f t="shared" si="1"/>
        <v>0</v>
      </c>
    </row>
    <row r="52" spans="1:16" s="112" customFormat="1" x14ac:dyDescent="0.25">
      <c r="A52" s="107">
        <v>47</v>
      </c>
      <c r="B52" s="114" t="s">
        <v>295</v>
      </c>
      <c r="C52" s="109">
        <v>0</v>
      </c>
      <c r="D52" s="110">
        <v>0</v>
      </c>
      <c r="E52" s="109">
        <v>0</v>
      </c>
      <c r="F52" s="110">
        <v>0</v>
      </c>
      <c r="G52" s="109">
        <v>0</v>
      </c>
      <c r="H52" s="110">
        <v>0</v>
      </c>
      <c r="I52" s="109">
        <v>0</v>
      </c>
      <c r="J52" s="110">
        <v>0</v>
      </c>
      <c r="K52" s="109">
        <v>0</v>
      </c>
      <c r="L52" s="110">
        <v>0</v>
      </c>
      <c r="M52" s="109">
        <v>0</v>
      </c>
      <c r="N52" s="110">
        <v>0</v>
      </c>
      <c r="O52" s="111">
        <f t="shared" si="1"/>
        <v>0</v>
      </c>
    </row>
    <row r="53" spans="1:16" s="112" customFormat="1" x14ac:dyDescent="0.25">
      <c r="A53" s="107">
        <v>48</v>
      </c>
      <c r="B53" s="114" t="s">
        <v>296</v>
      </c>
      <c r="C53" s="109">
        <v>0</v>
      </c>
      <c r="D53" s="110">
        <v>0</v>
      </c>
      <c r="E53" s="109">
        <v>0</v>
      </c>
      <c r="F53" s="110">
        <v>0</v>
      </c>
      <c r="G53" s="109">
        <v>0</v>
      </c>
      <c r="H53" s="110">
        <v>0</v>
      </c>
      <c r="I53" s="109">
        <v>0</v>
      </c>
      <c r="J53" s="110">
        <v>0</v>
      </c>
      <c r="K53" s="109">
        <v>0</v>
      </c>
      <c r="L53" s="110">
        <v>0</v>
      </c>
      <c r="M53" s="109">
        <v>0</v>
      </c>
      <c r="N53" s="110">
        <v>0</v>
      </c>
      <c r="O53" s="111">
        <f t="shared" si="1"/>
        <v>0</v>
      </c>
    </row>
    <row r="54" spans="1:16" s="112" customFormat="1" x14ac:dyDescent="0.25">
      <c r="A54" s="107">
        <v>49</v>
      </c>
      <c r="B54" s="108" t="s">
        <v>149</v>
      </c>
      <c r="C54" s="109">
        <v>0</v>
      </c>
      <c r="D54" s="110">
        <v>0</v>
      </c>
      <c r="E54" s="109">
        <v>0</v>
      </c>
      <c r="F54" s="110">
        <v>0</v>
      </c>
      <c r="G54" s="109">
        <v>0</v>
      </c>
      <c r="H54" s="110">
        <v>0</v>
      </c>
      <c r="I54" s="109">
        <v>0</v>
      </c>
      <c r="J54" s="110">
        <v>562100</v>
      </c>
      <c r="K54" s="109">
        <v>0</v>
      </c>
      <c r="L54" s="110">
        <v>0</v>
      </c>
      <c r="M54" s="109">
        <v>0</v>
      </c>
      <c r="N54" s="110">
        <v>0</v>
      </c>
      <c r="O54" s="111">
        <f t="shared" si="1"/>
        <v>562100</v>
      </c>
    </row>
    <row r="55" spans="1:16" s="112" customFormat="1" x14ac:dyDescent="0.25">
      <c r="A55" s="107">
        <v>50</v>
      </c>
      <c r="B55" s="108" t="s">
        <v>101</v>
      </c>
      <c r="C55" s="109">
        <v>0</v>
      </c>
      <c r="D55" s="110">
        <v>0</v>
      </c>
      <c r="E55" s="109">
        <v>0</v>
      </c>
      <c r="F55" s="110">
        <v>0</v>
      </c>
      <c r="G55" s="109">
        <v>0</v>
      </c>
      <c r="H55" s="110">
        <v>0</v>
      </c>
      <c r="I55" s="109">
        <v>0</v>
      </c>
      <c r="J55" s="110">
        <v>0</v>
      </c>
      <c r="K55" s="109">
        <v>0</v>
      </c>
      <c r="L55" s="110">
        <v>0</v>
      </c>
      <c r="M55" s="109">
        <v>0</v>
      </c>
      <c r="N55" s="110">
        <v>0</v>
      </c>
      <c r="O55" s="111">
        <f t="shared" si="1"/>
        <v>0</v>
      </c>
    </row>
    <row r="56" spans="1:16" s="112" customFormat="1" x14ac:dyDescent="0.25">
      <c r="A56" s="107">
        <v>51</v>
      </c>
      <c r="B56" s="108" t="s">
        <v>297</v>
      </c>
      <c r="C56" s="109">
        <v>0</v>
      </c>
      <c r="D56" s="110">
        <v>0</v>
      </c>
      <c r="E56" s="109">
        <v>0</v>
      </c>
      <c r="F56" s="110">
        <v>0</v>
      </c>
      <c r="G56" s="109">
        <v>0</v>
      </c>
      <c r="H56" s="110">
        <v>0</v>
      </c>
      <c r="I56" s="109">
        <v>0</v>
      </c>
      <c r="J56" s="110">
        <v>0</v>
      </c>
      <c r="K56" s="109">
        <v>0</v>
      </c>
      <c r="L56" s="110">
        <v>0</v>
      </c>
      <c r="M56" s="109">
        <v>0</v>
      </c>
      <c r="N56" s="110">
        <v>0</v>
      </c>
      <c r="O56" s="111">
        <f t="shared" si="1"/>
        <v>0</v>
      </c>
    </row>
    <row r="57" spans="1:16" s="112" customFormat="1" x14ac:dyDescent="0.25">
      <c r="A57" s="107">
        <v>52</v>
      </c>
      <c r="B57" s="108" t="s">
        <v>298</v>
      </c>
      <c r="C57" s="109">
        <v>0</v>
      </c>
      <c r="D57" s="110">
        <v>0</v>
      </c>
      <c r="E57" s="109">
        <v>0</v>
      </c>
      <c r="F57" s="110">
        <v>0</v>
      </c>
      <c r="G57" s="109">
        <v>0</v>
      </c>
      <c r="H57" s="110">
        <v>0</v>
      </c>
      <c r="I57" s="109">
        <v>0</v>
      </c>
      <c r="J57" s="110">
        <v>0</v>
      </c>
      <c r="K57" s="109">
        <v>0</v>
      </c>
      <c r="L57" s="110">
        <v>0</v>
      </c>
      <c r="M57" s="109">
        <v>0</v>
      </c>
      <c r="N57" s="110">
        <v>0</v>
      </c>
      <c r="O57" s="111">
        <f t="shared" si="1"/>
        <v>0</v>
      </c>
    </row>
    <row r="58" spans="1:16" s="112" customFormat="1" x14ac:dyDescent="0.25">
      <c r="A58" s="107">
        <v>53</v>
      </c>
      <c r="B58" s="108" t="s">
        <v>40</v>
      </c>
      <c r="C58" s="109">
        <v>0</v>
      </c>
      <c r="D58" s="110">
        <v>0</v>
      </c>
      <c r="E58" s="109">
        <v>0</v>
      </c>
      <c r="F58" s="110">
        <v>0</v>
      </c>
      <c r="G58" s="109">
        <v>0</v>
      </c>
      <c r="H58" s="110">
        <v>0</v>
      </c>
      <c r="I58" s="109">
        <v>0</v>
      </c>
      <c r="J58" s="110">
        <v>36300</v>
      </c>
      <c r="K58" s="109">
        <v>0</v>
      </c>
      <c r="L58" s="110">
        <v>0</v>
      </c>
      <c r="M58" s="109">
        <v>0</v>
      </c>
      <c r="N58" s="110">
        <v>0</v>
      </c>
      <c r="O58" s="111">
        <f t="shared" si="1"/>
        <v>36300</v>
      </c>
    </row>
    <row r="59" spans="1:16" s="112" customFormat="1" x14ac:dyDescent="0.25">
      <c r="A59" s="107">
        <v>54</v>
      </c>
      <c r="B59" s="108" t="s">
        <v>299</v>
      </c>
      <c r="C59" s="109">
        <v>0</v>
      </c>
      <c r="D59" s="110">
        <v>0</v>
      </c>
      <c r="E59" s="109">
        <v>0</v>
      </c>
      <c r="F59" s="110">
        <v>0</v>
      </c>
      <c r="G59" s="109">
        <v>0</v>
      </c>
      <c r="H59" s="110">
        <v>0</v>
      </c>
      <c r="I59" s="109">
        <v>0</v>
      </c>
      <c r="J59" s="110">
        <v>0</v>
      </c>
      <c r="K59" s="109">
        <v>0</v>
      </c>
      <c r="L59" s="110">
        <v>0</v>
      </c>
      <c r="M59" s="109">
        <v>0</v>
      </c>
      <c r="N59" s="110">
        <v>0</v>
      </c>
      <c r="O59" s="111">
        <f t="shared" si="1"/>
        <v>0</v>
      </c>
    </row>
    <row r="60" spans="1:16" s="112" customFormat="1" x14ac:dyDescent="0.25">
      <c r="A60" s="107">
        <v>55</v>
      </c>
      <c r="B60" s="108" t="s">
        <v>300</v>
      </c>
      <c r="C60" s="109">
        <v>0</v>
      </c>
      <c r="D60" s="110">
        <v>0</v>
      </c>
      <c r="E60" s="109">
        <v>0</v>
      </c>
      <c r="F60" s="110">
        <v>0</v>
      </c>
      <c r="G60" s="109">
        <v>0</v>
      </c>
      <c r="H60" s="110">
        <v>0</v>
      </c>
      <c r="I60" s="109">
        <v>0</v>
      </c>
      <c r="J60" s="110">
        <v>0</v>
      </c>
      <c r="K60" s="109">
        <v>0</v>
      </c>
      <c r="L60" s="110">
        <v>0</v>
      </c>
      <c r="M60" s="109">
        <v>0</v>
      </c>
      <c r="N60" s="110">
        <v>0</v>
      </c>
      <c r="O60" s="111">
        <f t="shared" si="1"/>
        <v>0</v>
      </c>
      <c r="P60" s="116"/>
    </row>
    <row r="61" spans="1:16" s="112" customFormat="1" x14ac:dyDescent="0.25">
      <c r="A61" s="107">
        <v>56</v>
      </c>
      <c r="B61" s="108" t="s">
        <v>301</v>
      </c>
      <c r="C61" s="109">
        <v>0</v>
      </c>
      <c r="D61" s="110">
        <v>0</v>
      </c>
      <c r="E61" s="109">
        <v>0</v>
      </c>
      <c r="F61" s="110">
        <v>0</v>
      </c>
      <c r="G61" s="109">
        <v>0</v>
      </c>
      <c r="H61" s="110">
        <v>0</v>
      </c>
      <c r="I61" s="109">
        <v>0</v>
      </c>
      <c r="J61" s="110">
        <v>0</v>
      </c>
      <c r="K61" s="109">
        <v>0</v>
      </c>
      <c r="L61" s="110">
        <v>0</v>
      </c>
      <c r="M61" s="109">
        <v>0</v>
      </c>
      <c r="N61" s="110">
        <v>0</v>
      </c>
      <c r="O61" s="111">
        <f t="shared" si="1"/>
        <v>0</v>
      </c>
    </row>
    <row r="62" spans="1:16" s="112" customFormat="1" x14ac:dyDescent="0.25">
      <c r="A62" s="107">
        <v>57</v>
      </c>
      <c r="B62" s="108" t="s">
        <v>302</v>
      </c>
      <c r="C62" s="109">
        <v>0</v>
      </c>
      <c r="D62" s="110">
        <v>0</v>
      </c>
      <c r="E62" s="109">
        <v>0</v>
      </c>
      <c r="F62" s="110">
        <v>0</v>
      </c>
      <c r="G62" s="109">
        <v>0</v>
      </c>
      <c r="H62" s="110">
        <v>0</v>
      </c>
      <c r="I62" s="109">
        <v>0</v>
      </c>
      <c r="J62" s="110">
        <v>0</v>
      </c>
      <c r="K62" s="109">
        <v>0</v>
      </c>
      <c r="L62" s="110">
        <v>0</v>
      </c>
      <c r="M62" s="109">
        <v>0</v>
      </c>
      <c r="N62" s="110">
        <v>0</v>
      </c>
      <c r="O62" s="111">
        <f t="shared" si="1"/>
        <v>0</v>
      </c>
    </row>
    <row r="63" spans="1:16" s="112" customFormat="1" x14ac:dyDescent="0.25">
      <c r="A63" s="107">
        <v>58</v>
      </c>
      <c r="B63" s="108" t="s">
        <v>303</v>
      </c>
      <c r="C63" s="109">
        <v>0</v>
      </c>
      <c r="D63" s="110">
        <v>0</v>
      </c>
      <c r="E63" s="109">
        <v>0</v>
      </c>
      <c r="F63" s="110">
        <v>0</v>
      </c>
      <c r="G63" s="109">
        <v>0</v>
      </c>
      <c r="H63" s="110">
        <v>0</v>
      </c>
      <c r="I63" s="109">
        <v>0</v>
      </c>
      <c r="J63" s="110">
        <v>0</v>
      </c>
      <c r="K63" s="109">
        <v>0</v>
      </c>
      <c r="L63" s="110">
        <v>0</v>
      </c>
      <c r="M63" s="109">
        <v>0</v>
      </c>
      <c r="N63" s="110">
        <v>0</v>
      </c>
      <c r="O63" s="111">
        <f t="shared" si="1"/>
        <v>0</v>
      </c>
    </row>
    <row r="64" spans="1:16" s="112" customFormat="1" x14ac:dyDescent="0.25">
      <c r="A64" s="107">
        <v>59</v>
      </c>
      <c r="B64" s="108" t="s">
        <v>304</v>
      </c>
      <c r="C64" s="109">
        <v>0</v>
      </c>
      <c r="D64" s="110">
        <v>0</v>
      </c>
      <c r="E64" s="109">
        <v>0</v>
      </c>
      <c r="F64" s="110">
        <v>0</v>
      </c>
      <c r="G64" s="109">
        <v>0</v>
      </c>
      <c r="H64" s="110">
        <v>0</v>
      </c>
      <c r="I64" s="109">
        <v>0</v>
      </c>
      <c r="J64" s="110">
        <v>0</v>
      </c>
      <c r="K64" s="109">
        <v>0</v>
      </c>
      <c r="L64" s="110">
        <v>0</v>
      </c>
      <c r="M64" s="109">
        <v>0</v>
      </c>
      <c r="N64" s="110">
        <v>0</v>
      </c>
      <c r="O64" s="111">
        <f t="shared" si="1"/>
        <v>0</v>
      </c>
    </row>
    <row r="65" spans="1:16" s="112" customFormat="1" x14ac:dyDescent="0.25">
      <c r="A65" s="107">
        <v>60</v>
      </c>
      <c r="B65" s="114" t="s">
        <v>305</v>
      </c>
      <c r="C65" s="109">
        <v>0</v>
      </c>
      <c r="D65" s="110">
        <v>0</v>
      </c>
      <c r="E65" s="109">
        <v>0</v>
      </c>
      <c r="F65" s="110">
        <v>0</v>
      </c>
      <c r="G65" s="109">
        <v>0</v>
      </c>
      <c r="H65" s="110">
        <v>0</v>
      </c>
      <c r="I65" s="109">
        <v>0</v>
      </c>
      <c r="J65" s="110">
        <v>0</v>
      </c>
      <c r="K65" s="109">
        <v>0</v>
      </c>
      <c r="L65" s="110">
        <v>0</v>
      </c>
      <c r="M65" s="109">
        <v>0</v>
      </c>
      <c r="N65" s="110">
        <v>0</v>
      </c>
      <c r="O65" s="111">
        <f t="shared" si="1"/>
        <v>0</v>
      </c>
    </row>
    <row r="66" spans="1:16" s="112" customFormat="1" x14ac:dyDescent="0.25">
      <c r="A66" s="107">
        <v>61</v>
      </c>
      <c r="B66" s="108" t="s">
        <v>306</v>
      </c>
      <c r="C66" s="109">
        <v>0</v>
      </c>
      <c r="D66" s="110">
        <v>0</v>
      </c>
      <c r="E66" s="109">
        <v>0</v>
      </c>
      <c r="F66" s="110">
        <v>0</v>
      </c>
      <c r="G66" s="109">
        <v>0</v>
      </c>
      <c r="H66" s="110">
        <v>0</v>
      </c>
      <c r="I66" s="109">
        <v>0</v>
      </c>
      <c r="J66" s="110">
        <v>0</v>
      </c>
      <c r="K66" s="109">
        <v>0</v>
      </c>
      <c r="L66" s="110">
        <v>0</v>
      </c>
      <c r="M66" s="109">
        <v>0</v>
      </c>
      <c r="N66" s="110">
        <v>0</v>
      </c>
      <c r="O66" s="111">
        <f t="shared" si="1"/>
        <v>0</v>
      </c>
    </row>
    <row r="67" spans="1:16" s="112" customFormat="1" x14ac:dyDescent="0.25">
      <c r="A67" s="107">
        <v>62</v>
      </c>
      <c r="B67" s="108" t="s">
        <v>307</v>
      </c>
      <c r="C67" s="109">
        <v>0</v>
      </c>
      <c r="D67" s="110">
        <v>0</v>
      </c>
      <c r="E67" s="109">
        <v>0</v>
      </c>
      <c r="F67" s="110">
        <v>0</v>
      </c>
      <c r="G67" s="109">
        <v>0</v>
      </c>
      <c r="H67" s="110">
        <v>0</v>
      </c>
      <c r="I67" s="109">
        <v>0</v>
      </c>
      <c r="J67" s="110">
        <v>0</v>
      </c>
      <c r="K67" s="109">
        <v>0</v>
      </c>
      <c r="L67" s="110">
        <v>0</v>
      </c>
      <c r="M67" s="109">
        <v>0</v>
      </c>
      <c r="N67" s="110">
        <v>0</v>
      </c>
      <c r="O67" s="111">
        <f t="shared" ref="O67:O90" si="2">SUM(C67:N67)</f>
        <v>0</v>
      </c>
      <c r="P67" s="116"/>
    </row>
    <row r="68" spans="1:16" s="112" customFormat="1" x14ac:dyDescent="0.25">
      <c r="A68" s="107">
        <v>63</v>
      </c>
      <c r="B68" s="108" t="s">
        <v>308</v>
      </c>
      <c r="C68" s="109">
        <v>0</v>
      </c>
      <c r="D68" s="110">
        <v>0</v>
      </c>
      <c r="E68" s="109">
        <v>0</v>
      </c>
      <c r="F68" s="110">
        <v>0</v>
      </c>
      <c r="G68" s="109">
        <v>0</v>
      </c>
      <c r="H68" s="110">
        <v>0</v>
      </c>
      <c r="I68" s="109">
        <v>0</v>
      </c>
      <c r="J68" s="110">
        <v>0</v>
      </c>
      <c r="K68" s="109">
        <v>0</v>
      </c>
      <c r="L68" s="110">
        <v>0</v>
      </c>
      <c r="M68" s="109">
        <v>0</v>
      </c>
      <c r="N68" s="110">
        <v>0</v>
      </c>
      <c r="O68" s="111">
        <f t="shared" si="2"/>
        <v>0</v>
      </c>
    </row>
    <row r="69" spans="1:16" s="112" customFormat="1" x14ac:dyDescent="0.25">
      <c r="A69" s="107">
        <v>64</v>
      </c>
      <c r="B69" s="108" t="s">
        <v>309</v>
      </c>
      <c r="C69" s="109">
        <v>0</v>
      </c>
      <c r="D69" s="110">
        <v>0</v>
      </c>
      <c r="E69" s="109">
        <v>0</v>
      </c>
      <c r="F69" s="110">
        <v>0</v>
      </c>
      <c r="G69" s="109">
        <v>0</v>
      </c>
      <c r="H69" s="110">
        <v>0</v>
      </c>
      <c r="I69" s="109">
        <v>0</v>
      </c>
      <c r="J69" s="110">
        <v>0</v>
      </c>
      <c r="K69" s="109">
        <v>0</v>
      </c>
      <c r="L69" s="110">
        <v>0</v>
      </c>
      <c r="M69" s="109">
        <v>0</v>
      </c>
      <c r="N69" s="110">
        <v>0</v>
      </c>
      <c r="O69" s="111">
        <f t="shared" si="2"/>
        <v>0</v>
      </c>
    </row>
    <row r="70" spans="1:16" s="112" customFormat="1" x14ac:dyDescent="0.25">
      <c r="A70" s="107">
        <v>65</v>
      </c>
      <c r="B70" s="108" t="s">
        <v>310</v>
      </c>
      <c r="C70" s="109">
        <v>0</v>
      </c>
      <c r="D70" s="110">
        <v>0</v>
      </c>
      <c r="E70" s="109">
        <v>0</v>
      </c>
      <c r="F70" s="110">
        <v>0</v>
      </c>
      <c r="G70" s="109">
        <v>0</v>
      </c>
      <c r="H70" s="110">
        <v>0</v>
      </c>
      <c r="I70" s="109">
        <v>0</v>
      </c>
      <c r="J70" s="110">
        <v>0</v>
      </c>
      <c r="K70" s="109">
        <v>0</v>
      </c>
      <c r="L70" s="110">
        <v>0</v>
      </c>
      <c r="M70" s="109">
        <v>0</v>
      </c>
      <c r="N70" s="110">
        <v>0</v>
      </c>
      <c r="O70" s="111">
        <f t="shared" si="2"/>
        <v>0</v>
      </c>
    </row>
    <row r="71" spans="1:16" s="112" customFormat="1" x14ac:dyDescent="0.25">
      <c r="A71" s="107">
        <v>66</v>
      </c>
      <c r="B71" s="108" t="s">
        <v>311</v>
      </c>
      <c r="C71" s="109">
        <v>0</v>
      </c>
      <c r="D71" s="110">
        <v>0</v>
      </c>
      <c r="E71" s="109">
        <v>0</v>
      </c>
      <c r="F71" s="110">
        <v>0</v>
      </c>
      <c r="G71" s="109">
        <v>0</v>
      </c>
      <c r="H71" s="110">
        <v>0</v>
      </c>
      <c r="I71" s="109">
        <v>0</v>
      </c>
      <c r="J71" s="110">
        <v>0</v>
      </c>
      <c r="K71" s="109">
        <v>0</v>
      </c>
      <c r="L71" s="110">
        <v>0</v>
      </c>
      <c r="M71" s="109">
        <v>0</v>
      </c>
      <c r="N71" s="110">
        <v>0</v>
      </c>
      <c r="O71" s="111">
        <f t="shared" si="2"/>
        <v>0</v>
      </c>
    </row>
    <row r="72" spans="1:16" s="112" customFormat="1" x14ac:dyDescent="0.25">
      <c r="A72" s="107">
        <v>67</v>
      </c>
      <c r="B72" s="108" t="s">
        <v>312</v>
      </c>
      <c r="C72" s="109">
        <v>0</v>
      </c>
      <c r="D72" s="110">
        <v>0</v>
      </c>
      <c r="E72" s="109">
        <v>0</v>
      </c>
      <c r="F72" s="110">
        <v>0</v>
      </c>
      <c r="G72" s="109">
        <v>0</v>
      </c>
      <c r="H72" s="110">
        <v>0</v>
      </c>
      <c r="I72" s="109">
        <v>0</v>
      </c>
      <c r="J72" s="110">
        <v>0</v>
      </c>
      <c r="K72" s="109">
        <v>0</v>
      </c>
      <c r="L72" s="110">
        <v>0</v>
      </c>
      <c r="M72" s="109">
        <v>0</v>
      </c>
      <c r="N72" s="110">
        <v>0</v>
      </c>
      <c r="O72" s="111">
        <f t="shared" si="2"/>
        <v>0</v>
      </c>
    </row>
    <row r="73" spans="1:16" s="112" customFormat="1" x14ac:dyDescent="0.25">
      <c r="A73" s="107">
        <v>68</v>
      </c>
      <c r="B73" s="108" t="s">
        <v>141</v>
      </c>
      <c r="C73" s="109">
        <v>0</v>
      </c>
      <c r="D73" s="110">
        <v>0</v>
      </c>
      <c r="E73" s="109">
        <v>0</v>
      </c>
      <c r="F73" s="110">
        <v>0</v>
      </c>
      <c r="G73" s="109">
        <v>0</v>
      </c>
      <c r="H73" s="110">
        <v>0</v>
      </c>
      <c r="I73" s="109">
        <v>0</v>
      </c>
      <c r="J73" s="110">
        <v>0</v>
      </c>
      <c r="K73" s="109">
        <v>0</v>
      </c>
      <c r="L73" s="110">
        <v>0</v>
      </c>
      <c r="M73" s="109">
        <v>0</v>
      </c>
      <c r="N73" s="110">
        <v>0</v>
      </c>
      <c r="O73" s="111">
        <f t="shared" si="2"/>
        <v>0</v>
      </c>
    </row>
    <row r="74" spans="1:16" s="112" customFormat="1" x14ac:dyDescent="0.25">
      <c r="A74" s="107">
        <v>69</v>
      </c>
      <c r="B74" s="108" t="s">
        <v>99</v>
      </c>
      <c r="C74" s="109">
        <v>0</v>
      </c>
      <c r="D74" s="110">
        <v>0</v>
      </c>
      <c r="E74" s="109">
        <v>0</v>
      </c>
      <c r="F74" s="110">
        <v>0</v>
      </c>
      <c r="G74" s="109">
        <v>0</v>
      </c>
      <c r="H74" s="110">
        <v>0</v>
      </c>
      <c r="I74" s="109">
        <v>0</v>
      </c>
      <c r="J74" s="110">
        <v>0</v>
      </c>
      <c r="K74" s="109">
        <v>0</v>
      </c>
      <c r="L74" s="110">
        <v>0</v>
      </c>
      <c r="M74" s="109">
        <v>0</v>
      </c>
      <c r="N74" s="110">
        <v>0</v>
      </c>
      <c r="O74" s="111">
        <f t="shared" si="2"/>
        <v>0</v>
      </c>
    </row>
    <row r="75" spans="1:16" s="112" customFormat="1" x14ac:dyDescent="0.25">
      <c r="A75" s="107">
        <v>70</v>
      </c>
      <c r="B75" s="108" t="s">
        <v>254</v>
      </c>
      <c r="C75" s="109">
        <v>0</v>
      </c>
      <c r="D75" s="110">
        <v>0</v>
      </c>
      <c r="E75" s="109">
        <v>0</v>
      </c>
      <c r="F75" s="110">
        <v>0</v>
      </c>
      <c r="G75" s="109">
        <v>0</v>
      </c>
      <c r="H75" s="110">
        <v>0</v>
      </c>
      <c r="I75" s="109">
        <v>0</v>
      </c>
      <c r="J75" s="110">
        <v>0</v>
      </c>
      <c r="K75" s="109">
        <v>0</v>
      </c>
      <c r="L75" s="110">
        <v>0</v>
      </c>
      <c r="M75" s="109">
        <v>0</v>
      </c>
      <c r="N75" s="110">
        <v>0</v>
      </c>
      <c r="O75" s="111">
        <f t="shared" si="2"/>
        <v>0</v>
      </c>
    </row>
    <row r="76" spans="1:16" s="112" customFormat="1" x14ac:dyDescent="0.25">
      <c r="A76" s="107">
        <v>71</v>
      </c>
      <c r="B76" s="108" t="s">
        <v>313</v>
      </c>
      <c r="C76" s="109">
        <v>0</v>
      </c>
      <c r="D76" s="110">
        <v>0</v>
      </c>
      <c r="E76" s="109">
        <v>0</v>
      </c>
      <c r="F76" s="110">
        <v>0</v>
      </c>
      <c r="G76" s="109">
        <v>0</v>
      </c>
      <c r="H76" s="110">
        <v>0</v>
      </c>
      <c r="I76" s="109">
        <v>0</v>
      </c>
      <c r="J76" s="110">
        <v>0</v>
      </c>
      <c r="K76" s="109">
        <v>0</v>
      </c>
      <c r="L76" s="110">
        <v>0</v>
      </c>
      <c r="M76" s="109">
        <v>0</v>
      </c>
      <c r="N76" s="110">
        <v>0</v>
      </c>
      <c r="O76" s="111">
        <f t="shared" si="2"/>
        <v>0</v>
      </c>
    </row>
    <row r="77" spans="1:16" s="112" customFormat="1" x14ac:dyDescent="0.25">
      <c r="A77" s="107">
        <v>72</v>
      </c>
      <c r="B77" s="108" t="s">
        <v>76</v>
      </c>
      <c r="C77" s="109">
        <v>0</v>
      </c>
      <c r="D77" s="110">
        <v>0</v>
      </c>
      <c r="E77" s="109">
        <v>0</v>
      </c>
      <c r="F77" s="110">
        <v>0</v>
      </c>
      <c r="G77" s="109">
        <v>0</v>
      </c>
      <c r="H77" s="110">
        <v>0</v>
      </c>
      <c r="I77" s="109">
        <v>0</v>
      </c>
      <c r="J77" s="110">
        <v>0</v>
      </c>
      <c r="K77" s="109">
        <v>0</v>
      </c>
      <c r="L77" s="110">
        <v>0</v>
      </c>
      <c r="M77" s="109">
        <v>0</v>
      </c>
      <c r="N77" s="110">
        <v>0</v>
      </c>
      <c r="O77" s="111">
        <f t="shared" si="2"/>
        <v>0</v>
      </c>
    </row>
    <row r="78" spans="1:16" s="112" customFormat="1" x14ac:dyDescent="0.25">
      <c r="A78" s="107">
        <v>73</v>
      </c>
      <c r="B78" s="108" t="s">
        <v>314</v>
      </c>
      <c r="C78" s="109">
        <v>0</v>
      </c>
      <c r="D78" s="110">
        <v>0</v>
      </c>
      <c r="E78" s="109">
        <v>0</v>
      </c>
      <c r="F78" s="110">
        <v>0</v>
      </c>
      <c r="G78" s="109">
        <v>0</v>
      </c>
      <c r="H78" s="110">
        <v>0</v>
      </c>
      <c r="I78" s="109">
        <v>0</v>
      </c>
      <c r="J78" s="110">
        <v>0</v>
      </c>
      <c r="K78" s="109">
        <v>0</v>
      </c>
      <c r="L78" s="110">
        <v>0</v>
      </c>
      <c r="M78" s="109">
        <v>0</v>
      </c>
      <c r="N78" s="110">
        <v>0</v>
      </c>
      <c r="O78" s="111">
        <f t="shared" si="2"/>
        <v>0</v>
      </c>
    </row>
    <row r="79" spans="1:16" s="112" customFormat="1" x14ac:dyDescent="0.25">
      <c r="A79" s="107">
        <v>74</v>
      </c>
      <c r="B79" s="108" t="s">
        <v>63</v>
      </c>
      <c r="C79" s="109">
        <v>0</v>
      </c>
      <c r="D79" s="110">
        <v>0</v>
      </c>
      <c r="E79" s="109">
        <v>0</v>
      </c>
      <c r="F79" s="110">
        <v>0</v>
      </c>
      <c r="G79" s="109">
        <v>0</v>
      </c>
      <c r="H79" s="110">
        <v>0</v>
      </c>
      <c r="I79" s="109">
        <v>0</v>
      </c>
      <c r="J79" s="110">
        <v>152600</v>
      </c>
      <c r="K79" s="109">
        <v>0</v>
      </c>
      <c r="L79" s="110">
        <v>0</v>
      </c>
      <c r="M79" s="109">
        <v>0</v>
      </c>
      <c r="N79" s="110">
        <v>0</v>
      </c>
      <c r="O79" s="111">
        <f t="shared" si="2"/>
        <v>152600</v>
      </c>
    </row>
    <row r="80" spans="1:16" s="112" customFormat="1" x14ac:dyDescent="0.25">
      <c r="A80" s="107">
        <v>75</v>
      </c>
      <c r="B80" s="108" t="s">
        <v>315</v>
      </c>
      <c r="C80" s="109">
        <v>0</v>
      </c>
      <c r="D80" s="110">
        <v>0</v>
      </c>
      <c r="E80" s="109">
        <v>0</v>
      </c>
      <c r="F80" s="110">
        <v>0</v>
      </c>
      <c r="G80" s="109">
        <v>0</v>
      </c>
      <c r="H80" s="110">
        <v>0</v>
      </c>
      <c r="I80" s="109">
        <v>0</v>
      </c>
      <c r="J80" s="110">
        <v>0</v>
      </c>
      <c r="K80" s="109">
        <v>0</v>
      </c>
      <c r="L80" s="110">
        <v>0</v>
      </c>
      <c r="M80" s="109">
        <v>0</v>
      </c>
      <c r="N80" s="110">
        <v>0</v>
      </c>
      <c r="O80" s="111">
        <f t="shared" si="2"/>
        <v>0</v>
      </c>
    </row>
    <row r="81" spans="1:15" s="112" customFormat="1" x14ac:dyDescent="0.25">
      <c r="A81" s="107">
        <v>76</v>
      </c>
      <c r="B81" s="108" t="s">
        <v>316</v>
      </c>
      <c r="C81" s="109">
        <v>0</v>
      </c>
      <c r="D81" s="110">
        <v>0</v>
      </c>
      <c r="E81" s="109">
        <v>0</v>
      </c>
      <c r="F81" s="110">
        <v>0</v>
      </c>
      <c r="G81" s="109">
        <v>0</v>
      </c>
      <c r="H81" s="110">
        <v>0</v>
      </c>
      <c r="I81" s="109">
        <v>0</v>
      </c>
      <c r="J81" s="110">
        <v>0</v>
      </c>
      <c r="K81" s="109">
        <v>0</v>
      </c>
      <c r="L81" s="110">
        <v>0</v>
      </c>
      <c r="M81" s="109">
        <v>0</v>
      </c>
      <c r="N81" s="110">
        <v>0</v>
      </c>
      <c r="O81" s="111">
        <f t="shared" si="2"/>
        <v>0</v>
      </c>
    </row>
    <row r="82" spans="1:15" x14ac:dyDescent="0.25">
      <c r="A82" s="107">
        <v>77</v>
      </c>
      <c r="B82" s="108" t="s">
        <v>317</v>
      </c>
      <c r="C82" s="109">
        <v>0</v>
      </c>
      <c r="D82" s="110">
        <v>0</v>
      </c>
      <c r="E82" s="109">
        <v>0</v>
      </c>
      <c r="F82" s="110">
        <v>0</v>
      </c>
      <c r="G82" s="109">
        <v>0</v>
      </c>
      <c r="H82" s="110">
        <v>0</v>
      </c>
      <c r="I82" s="109">
        <v>0</v>
      </c>
      <c r="J82" s="110">
        <v>0</v>
      </c>
      <c r="K82" s="109">
        <v>0</v>
      </c>
      <c r="L82" s="110">
        <v>0</v>
      </c>
      <c r="M82" s="109">
        <v>0</v>
      </c>
      <c r="N82" s="110">
        <v>0</v>
      </c>
      <c r="O82" s="111">
        <f t="shared" si="2"/>
        <v>0</v>
      </c>
    </row>
    <row r="83" spans="1:15" x14ac:dyDescent="0.25">
      <c r="A83" s="107">
        <v>78</v>
      </c>
      <c r="B83" s="108" t="s">
        <v>318</v>
      </c>
      <c r="C83" s="109">
        <v>0</v>
      </c>
      <c r="D83" s="110">
        <v>0</v>
      </c>
      <c r="E83" s="109">
        <v>0</v>
      </c>
      <c r="F83" s="110">
        <v>0</v>
      </c>
      <c r="G83" s="109">
        <v>0</v>
      </c>
      <c r="H83" s="110">
        <v>0</v>
      </c>
      <c r="I83" s="109">
        <v>0</v>
      </c>
      <c r="J83" s="110">
        <v>0</v>
      </c>
      <c r="K83" s="109">
        <v>0</v>
      </c>
      <c r="L83" s="110">
        <v>0</v>
      </c>
      <c r="M83" s="109">
        <v>0</v>
      </c>
      <c r="N83" s="110">
        <v>0</v>
      </c>
      <c r="O83" s="111">
        <f t="shared" si="2"/>
        <v>0</v>
      </c>
    </row>
    <row r="84" spans="1:15" x14ac:dyDescent="0.25">
      <c r="A84" s="107">
        <v>79</v>
      </c>
      <c r="B84" s="114" t="s">
        <v>319</v>
      </c>
      <c r="C84" s="109">
        <v>0</v>
      </c>
      <c r="D84" s="110">
        <v>0</v>
      </c>
      <c r="E84" s="109">
        <v>0</v>
      </c>
      <c r="F84" s="110">
        <v>0</v>
      </c>
      <c r="G84" s="109">
        <v>0</v>
      </c>
      <c r="H84" s="110">
        <v>0</v>
      </c>
      <c r="I84" s="109">
        <v>0</v>
      </c>
      <c r="J84" s="110">
        <v>0</v>
      </c>
      <c r="K84" s="109">
        <v>0</v>
      </c>
      <c r="L84" s="110">
        <v>0</v>
      </c>
      <c r="M84" s="109">
        <v>0</v>
      </c>
      <c r="N84" s="110">
        <v>0</v>
      </c>
      <c r="O84" s="111">
        <f t="shared" si="2"/>
        <v>0</v>
      </c>
    </row>
    <row r="85" spans="1:15" x14ac:dyDescent="0.25">
      <c r="A85" s="107">
        <v>80</v>
      </c>
      <c r="B85" s="108" t="s">
        <v>320</v>
      </c>
      <c r="C85" s="109">
        <v>0</v>
      </c>
      <c r="D85" s="110">
        <v>0</v>
      </c>
      <c r="E85" s="109">
        <v>0</v>
      </c>
      <c r="F85" s="110">
        <v>0</v>
      </c>
      <c r="G85" s="109">
        <v>0</v>
      </c>
      <c r="H85" s="110">
        <v>0</v>
      </c>
      <c r="I85" s="109">
        <v>0</v>
      </c>
      <c r="J85" s="110">
        <v>46300</v>
      </c>
      <c r="K85" s="109">
        <v>0</v>
      </c>
      <c r="L85" s="110">
        <v>0</v>
      </c>
      <c r="M85" s="109">
        <v>0</v>
      </c>
      <c r="N85" s="110">
        <v>0</v>
      </c>
      <c r="O85" s="111">
        <f t="shared" si="2"/>
        <v>46300</v>
      </c>
    </row>
    <row r="86" spans="1:15" x14ac:dyDescent="0.25">
      <c r="A86" s="107">
        <v>81</v>
      </c>
      <c r="B86" s="108" t="s">
        <v>38</v>
      </c>
      <c r="C86" s="109">
        <v>0</v>
      </c>
      <c r="D86" s="110">
        <v>0</v>
      </c>
      <c r="E86" s="109">
        <v>0</v>
      </c>
      <c r="F86" s="110">
        <v>0</v>
      </c>
      <c r="G86" s="109">
        <v>0</v>
      </c>
      <c r="H86" s="110">
        <v>0</v>
      </c>
      <c r="I86" s="109">
        <v>0</v>
      </c>
      <c r="J86" s="110">
        <v>164000</v>
      </c>
      <c r="K86" s="109">
        <v>0</v>
      </c>
      <c r="L86" s="110">
        <v>0</v>
      </c>
      <c r="M86" s="109">
        <v>0</v>
      </c>
      <c r="N86" s="110">
        <v>0</v>
      </c>
      <c r="O86" s="111">
        <f t="shared" si="2"/>
        <v>164000</v>
      </c>
    </row>
    <row r="87" spans="1:15" x14ac:dyDescent="0.25">
      <c r="A87" s="107">
        <v>82</v>
      </c>
      <c r="B87" s="108" t="s">
        <v>321</v>
      </c>
      <c r="C87" s="109">
        <v>0</v>
      </c>
      <c r="D87" s="110">
        <v>0</v>
      </c>
      <c r="E87" s="109">
        <v>0</v>
      </c>
      <c r="F87" s="110">
        <v>0</v>
      </c>
      <c r="G87" s="109">
        <v>0</v>
      </c>
      <c r="H87" s="110">
        <v>0</v>
      </c>
      <c r="I87" s="109">
        <v>0</v>
      </c>
      <c r="J87" s="110">
        <v>0</v>
      </c>
      <c r="K87" s="109">
        <v>0</v>
      </c>
      <c r="L87" s="110">
        <v>0</v>
      </c>
      <c r="M87" s="109">
        <v>0</v>
      </c>
      <c r="N87" s="110">
        <v>0</v>
      </c>
      <c r="O87" s="111">
        <f t="shared" si="2"/>
        <v>0</v>
      </c>
    </row>
    <row r="88" spans="1:15" x14ac:dyDescent="0.25">
      <c r="A88" s="107">
        <v>83</v>
      </c>
      <c r="B88" s="108" t="s">
        <v>322</v>
      </c>
      <c r="C88" s="109">
        <v>0</v>
      </c>
      <c r="D88" s="110">
        <v>0</v>
      </c>
      <c r="E88" s="109">
        <v>0</v>
      </c>
      <c r="F88" s="110">
        <v>0</v>
      </c>
      <c r="G88" s="109">
        <v>0</v>
      </c>
      <c r="H88" s="110">
        <v>0</v>
      </c>
      <c r="I88" s="109">
        <v>0</v>
      </c>
      <c r="J88" s="110">
        <v>0</v>
      </c>
      <c r="K88" s="109">
        <v>0</v>
      </c>
      <c r="L88" s="110">
        <v>0</v>
      </c>
      <c r="M88" s="109">
        <v>0</v>
      </c>
      <c r="N88" s="110">
        <v>0</v>
      </c>
      <c r="O88" s="111">
        <f t="shared" si="2"/>
        <v>0</v>
      </c>
    </row>
    <row r="89" spans="1:15" x14ac:dyDescent="0.25">
      <c r="A89" s="107"/>
      <c r="B89" s="130" t="s">
        <v>54</v>
      </c>
      <c r="C89" s="109">
        <v>0</v>
      </c>
      <c r="D89" s="110">
        <v>0</v>
      </c>
      <c r="E89" s="109">
        <v>0</v>
      </c>
      <c r="F89" s="110">
        <v>0</v>
      </c>
      <c r="G89" s="109">
        <v>0</v>
      </c>
      <c r="H89" s="110">
        <v>0</v>
      </c>
      <c r="I89" s="109">
        <v>0</v>
      </c>
      <c r="J89" s="110">
        <v>80500</v>
      </c>
      <c r="K89" s="109">
        <v>0</v>
      </c>
      <c r="L89" s="110">
        <v>0</v>
      </c>
      <c r="M89" s="109">
        <v>0</v>
      </c>
      <c r="N89" s="110">
        <v>0</v>
      </c>
      <c r="O89" s="131">
        <f t="shared" si="2"/>
        <v>80500</v>
      </c>
    </row>
    <row r="90" spans="1:15" ht="16.5" thickBot="1" x14ac:dyDescent="0.3">
      <c r="A90" s="107">
        <v>84</v>
      </c>
      <c r="B90" s="117" t="s">
        <v>323</v>
      </c>
      <c r="C90" s="109">
        <v>0</v>
      </c>
      <c r="D90" s="110">
        <v>0</v>
      </c>
      <c r="E90" s="109">
        <v>0</v>
      </c>
      <c r="F90" s="110">
        <v>0</v>
      </c>
      <c r="G90" s="109">
        <v>0</v>
      </c>
      <c r="H90" s="110">
        <v>0</v>
      </c>
      <c r="I90" s="109">
        <v>0</v>
      </c>
      <c r="J90" s="110">
        <v>0</v>
      </c>
      <c r="K90" s="109">
        <v>0</v>
      </c>
      <c r="L90" s="110">
        <v>0</v>
      </c>
      <c r="M90" s="109">
        <v>0</v>
      </c>
      <c r="N90" s="110">
        <v>0</v>
      </c>
      <c r="O90" s="118">
        <f t="shared" si="2"/>
        <v>0</v>
      </c>
    </row>
    <row r="91" spans="1:15" s="120" customFormat="1" ht="17.25" thickTop="1" thickBot="1" x14ac:dyDescent="0.3">
      <c r="A91" s="145" t="s">
        <v>324</v>
      </c>
      <c r="B91" s="145"/>
      <c r="C91" s="119">
        <f t="shared" ref="C91:J91" si="3">SUM(C3:C90)</f>
        <v>0</v>
      </c>
      <c r="D91" s="119">
        <f t="shared" si="3"/>
        <v>0</v>
      </c>
      <c r="E91" s="119">
        <f t="shared" si="3"/>
        <v>0</v>
      </c>
      <c r="F91" s="119">
        <f t="shared" si="3"/>
        <v>0</v>
      </c>
      <c r="G91" s="119">
        <f t="shared" si="3"/>
        <v>0</v>
      </c>
      <c r="H91" s="119">
        <f t="shared" si="3"/>
        <v>0</v>
      </c>
      <c r="I91" s="119">
        <f t="shared" si="3"/>
        <v>0</v>
      </c>
      <c r="J91" s="119">
        <f t="shared" si="3"/>
        <v>2811996</v>
      </c>
      <c r="K91" s="119">
        <f>SUM(K3:K90)</f>
        <v>1694220</v>
      </c>
      <c r="L91" s="119">
        <f>SUM(L3:L90)</f>
        <v>0</v>
      </c>
      <c r="M91" s="119">
        <f>SUM(M3:M90)</f>
        <v>0</v>
      </c>
      <c r="N91" s="119">
        <f>SUM(N3:N90)</f>
        <v>0</v>
      </c>
      <c r="O91" s="119">
        <f>SUM(O3:O90)</f>
        <v>4506216</v>
      </c>
    </row>
    <row r="92" spans="1:15" ht="16.5" thickTop="1" x14ac:dyDescent="0.25">
      <c r="C92" s="123"/>
    </row>
  </sheetData>
  <sortState ref="B3:O85">
    <sortCondition ref="B3"/>
  </sortState>
  <mergeCells count="2">
    <mergeCell ref="A1:O1"/>
    <mergeCell ref="A91:B9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Q59"/>
  <sheetViews>
    <sheetView workbookViewId="0">
      <pane ySplit="2" topLeftCell="A45" activePane="bottomLeft" state="frozen"/>
      <selection pane="bottomLeft" activeCell="D21" sqref="D21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7" customWidth="1"/>
    <col min="8" max="8" width="20.5703125" style="7" customWidth="1"/>
    <col min="9" max="9" width="23.42578125" style="7" bestFit="1" customWidth="1"/>
    <col min="10" max="10" width="23.42578125" style="1" customWidth="1"/>
    <col min="11" max="11" width="12.28515625" style="2" bestFit="1" customWidth="1"/>
    <col min="12" max="12" width="12.28515625" style="7" customWidth="1"/>
    <col min="13" max="13" width="12.42578125" style="1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4" customFormat="1" ht="24" customHeight="1" thickTop="1" x14ac:dyDescent="0.25">
      <c r="A1" s="135" t="s">
        <v>11</v>
      </c>
      <c r="B1" s="136"/>
      <c r="C1" s="136"/>
      <c r="D1" s="136"/>
      <c r="E1" s="136"/>
      <c r="F1" s="136"/>
      <c r="G1" s="136"/>
      <c r="H1" s="136"/>
      <c r="I1" s="136"/>
      <c r="J1" s="137"/>
      <c r="K1" s="135" t="s">
        <v>3</v>
      </c>
      <c r="L1" s="136"/>
      <c r="M1" s="136"/>
      <c r="N1" s="137"/>
    </row>
    <row r="2" spans="1:17" s="3" customFormat="1" ht="45" x14ac:dyDescent="0.25">
      <c r="A2" s="14" t="s">
        <v>26</v>
      </c>
      <c r="B2" s="10" t="s">
        <v>0</v>
      </c>
      <c r="C2" s="10" t="s">
        <v>1</v>
      </c>
      <c r="D2" s="10" t="s">
        <v>7</v>
      </c>
      <c r="E2" s="10" t="s">
        <v>2</v>
      </c>
      <c r="F2" s="10" t="s">
        <v>9</v>
      </c>
      <c r="G2" s="5" t="s">
        <v>8</v>
      </c>
      <c r="H2" s="5" t="s">
        <v>10</v>
      </c>
      <c r="I2" s="5" t="s">
        <v>18</v>
      </c>
      <c r="J2" s="15" t="s">
        <v>15</v>
      </c>
      <c r="K2" s="14" t="s">
        <v>4</v>
      </c>
      <c r="L2" s="5" t="s">
        <v>12</v>
      </c>
      <c r="M2" s="10" t="s">
        <v>5</v>
      </c>
      <c r="N2" s="15" t="s">
        <v>6</v>
      </c>
      <c r="Q2" s="1" t="s">
        <v>19</v>
      </c>
    </row>
    <row r="3" spans="1:17" s="71" customFormat="1" x14ac:dyDescent="0.25">
      <c r="A3" s="69">
        <v>1</v>
      </c>
      <c r="B3" s="70">
        <v>42278</v>
      </c>
      <c r="C3" s="86">
        <v>69</v>
      </c>
      <c r="D3" s="64" t="s">
        <v>72</v>
      </c>
      <c r="E3" s="64" t="s">
        <v>72</v>
      </c>
      <c r="F3" s="86" t="s">
        <v>100</v>
      </c>
      <c r="G3" s="54">
        <v>108900</v>
      </c>
      <c r="H3" s="54">
        <v>0</v>
      </c>
      <c r="I3" s="54">
        <f>G3-H3</f>
        <v>108900</v>
      </c>
      <c r="J3" s="55" t="s">
        <v>29</v>
      </c>
      <c r="K3" s="63">
        <v>42278</v>
      </c>
      <c r="L3" s="54">
        <f>I3</f>
        <v>108900</v>
      </c>
      <c r="M3" s="86" t="s">
        <v>30</v>
      </c>
      <c r="N3" s="65" t="s">
        <v>143</v>
      </c>
      <c r="P3" s="146" t="s">
        <v>20</v>
      </c>
      <c r="Q3" s="146"/>
    </row>
    <row r="4" spans="1:17" s="8" customFormat="1" x14ac:dyDescent="0.25">
      <c r="A4" s="16">
        <v>2</v>
      </c>
      <c r="B4" s="17">
        <v>42278</v>
      </c>
      <c r="C4" s="18">
        <v>70</v>
      </c>
      <c r="D4" s="19" t="s">
        <v>144</v>
      </c>
      <c r="E4" s="19" t="s">
        <v>144</v>
      </c>
      <c r="F4" s="18" t="s">
        <v>100</v>
      </c>
      <c r="G4" s="20">
        <v>113400</v>
      </c>
      <c r="H4" s="21">
        <v>0</v>
      </c>
      <c r="I4" s="54">
        <f t="shared" ref="I4:I51" si="0">G4-H4</f>
        <v>113400</v>
      </c>
      <c r="J4" s="55" t="s">
        <v>29</v>
      </c>
      <c r="K4" s="63">
        <v>42278</v>
      </c>
      <c r="L4" s="54">
        <f t="shared" ref="L4:L58" si="1">I4</f>
        <v>113400</v>
      </c>
      <c r="M4" s="86" t="s">
        <v>30</v>
      </c>
      <c r="N4" s="65" t="s">
        <v>145</v>
      </c>
      <c r="P4" s="11" t="s">
        <v>21</v>
      </c>
      <c r="Q4" s="11" t="s">
        <v>23</v>
      </c>
    </row>
    <row r="5" spans="1:17" x14ac:dyDescent="0.25">
      <c r="A5" s="69">
        <v>3</v>
      </c>
      <c r="B5" s="23">
        <v>42278</v>
      </c>
      <c r="C5" s="24">
        <v>71</v>
      </c>
      <c r="D5" s="25" t="s">
        <v>119</v>
      </c>
      <c r="E5" s="25" t="s">
        <v>119</v>
      </c>
      <c r="F5" s="24" t="s">
        <v>100</v>
      </c>
      <c r="G5" s="26">
        <v>105900</v>
      </c>
      <c r="H5" s="21">
        <v>0</v>
      </c>
      <c r="I5" s="54">
        <f t="shared" si="0"/>
        <v>105900</v>
      </c>
      <c r="J5" s="56" t="s">
        <v>29</v>
      </c>
      <c r="K5" s="42">
        <v>42278</v>
      </c>
      <c r="L5" s="54">
        <f t="shared" si="1"/>
        <v>105900</v>
      </c>
      <c r="M5" s="24" t="s">
        <v>30</v>
      </c>
      <c r="N5" s="27" t="s">
        <v>146</v>
      </c>
      <c r="P5" s="12" t="s">
        <v>16</v>
      </c>
      <c r="Q5" s="12" t="s">
        <v>17</v>
      </c>
    </row>
    <row r="6" spans="1:17" s="79" customFormat="1" ht="30" x14ac:dyDescent="0.25">
      <c r="A6" s="16">
        <v>4</v>
      </c>
      <c r="B6" s="72">
        <v>42278</v>
      </c>
      <c r="C6" s="73">
        <v>72</v>
      </c>
      <c r="D6" s="74" t="s">
        <v>95</v>
      </c>
      <c r="E6" s="74" t="s">
        <v>114</v>
      </c>
      <c r="F6" s="73" t="s">
        <v>100</v>
      </c>
      <c r="G6" s="75">
        <v>293200</v>
      </c>
      <c r="H6" s="54">
        <v>39000</v>
      </c>
      <c r="I6" s="54">
        <f t="shared" si="0"/>
        <v>254200</v>
      </c>
      <c r="J6" s="76" t="s">
        <v>29</v>
      </c>
      <c r="K6" s="77">
        <v>42278</v>
      </c>
      <c r="L6" s="54">
        <f t="shared" si="1"/>
        <v>254200</v>
      </c>
      <c r="M6" s="73" t="s">
        <v>30</v>
      </c>
      <c r="N6" s="78" t="s">
        <v>147</v>
      </c>
      <c r="P6" s="80" t="s">
        <v>13</v>
      </c>
      <c r="Q6" s="80" t="s">
        <v>14</v>
      </c>
    </row>
    <row r="7" spans="1:17" x14ac:dyDescent="0.25">
      <c r="A7" s="69">
        <v>5</v>
      </c>
      <c r="B7" s="23">
        <v>42279</v>
      </c>
      <c r="C7" s="24">
        <v>73</v>
      </c>
      <c r="D7" s="25" t="s">
        <v>60</v>
      </c>
      <c r="E7" s="25" t="s">
        <v>60</v>
      </c>
      <c r="F7" s="24" t="s">
        <v>100</v>
      </c>
      <c r="G7" s="26">
        <v>0</v>
      </c>
      <c r="H7" s="21">
        <v>0</v>
      </c>
      <c r="I7" s="54">
        <f t="shared" si="0"/>
        <v>0</v>
      </c>
      <c r="J7" s="56" t="s">
        <v>60</v>
      </c>
      <c r="K7" s="42" t="s">
        <v>60</v>
      </c>
      <c r="L7" s="54">
        <f t="shared" si="1"/>
        <v>0</v>
      </c>
      <c r="M7" s="24" t="s">
        <v>60</v>
      </c>
      <c r="N7" s="27" t="s">
        <v>60</v>
      </c>
      <c r="P7" s="13" t="s">
        <v>22</v>
      </c>
      <c r="Q7" s="13" t="s">
        <v>24</v>
      </c>
    </row>
    <row r="8" spans="1:17" x14ac:dyDescent="0.25">
      <c r="A8" s="16">
        <v>6</v>
      </c>
      <c r="B8" s="23">
        <v>42279</v>
      </c>
      <c r="C8" s="24">
        <v>74</v>
      </c>
      <c r="D8" s="25" t="s">
        <v>149</v>
      </c>
      <c r="E8" s="25" t="s">
        <v>149</v>
      </c>
      <c r="F8" s="24" t="s">
        <v>100</v>
      </c>
      <c r="G8" s="26">
        <v>249000</v>
      </c>
      <c r="H8" s="21">
        <v>0</v>
      </c>
      <c r="I8" s="54">
        <f t="shared" si="0"/>
        <v>249000</v>
      </c>
      <c r="J8" s="56" t="s">
        <v>29</v>
      </c>
      <c r="K8" s="42">
        <v>42296</v>
      </c>
      <c r="L8" s="54">
        <f t="shared" si="1"/>
        <v>249000</v>
      </c>
      <c r="M8" s="24" t="s">
        <v>30</v>
      </c>
      <c r="N8" s="27" t="s">
        <v>181</v>
      </c>
    </row>
    <row r="9" spans="1:17" x14ac:dyDescent="0.25">
      <c r="A9" s="69">
        <v>7</v>
      </c>
      <c r="B9" s="23">
        <v>42283</v>
      </c>
      <c r="C9" s="24">
        <v>75</v>
      </c>
      <c r="D9" s="25" t="s">
        <v>153</v>
      </c>
      <c r="E9" s="25" t="s">
        <v>153</v>
      </c>
      <c r="F9" s="24" t="s">
        <v>100</v>
      </c>
      <c r="G9" s="26">
        <v>62400</v>
      </c>
      <c r="H9" s="21">
        <v>0</v>
      </c>
      <c r="I9" s="54">
        <f t="shared" si="0"/>
        <v>62400</v>
      </c>
      <c r="J9" s="56" t="s">
        <v>29</v>
      </c>
      <c r="K9" s="42">
        <v>42284</v>
      </c>
      <c r="L9" s="54">
        <f t="shared" si="1"/>
        <v>62400</v>
      </c>
      <c r="M9" s="24" t="s">
        <v>30</v>
      </c>
      <c r="N9" s="27" t="s">
        <v>154</v>
      </c>
    </row>
    <row r="10" spans="1:17" x14ac:dyDescent="0.25">
      <c r="A10" s="16">
        <v>8</v>
      </c>
      <c r="B10" s="23">
        <v>42283</v>
      </c>
      <c r="C10" s="24">
        <v>76</v>
      </c>
      <c r="D10" s="25" t="s">
        <v>155</v>
      </c>
      <c r="E10" s="25" t="s">
        <v>155</v>
      </c>
      <c r="F10" s="24" t="s">
        <v>100</v>
      </c>
      <c r="G10" s="26">
        <v>23000</v>
      </c>
      <c r="H10" s="21">
        <v>0</v>
      </c>
      <c r="I10" s="54">
        <f t="shared" si="0"/>
        <v>23000</v>
      </c>
      <c r="J10" s="56" t="s">
        <v>29</v>
      </c>
      <c r="K10" s="42">
        <v>42284</v>
      </c>
      <c r="L10" s="54">
        <f t="shared" si="1"/>
        <v>23000</v>
      </c>
      <c r="M10" s="24" t="s">
        <v>30</v>
      </c>
      <c r="N10" s="27" t="s">
        <v>156</v>
      </c>
    </row>
    <row r="11" spans="1:17" ht="30" x14ac:dyDescent="0.25">
      <c r="A11" s="69">
        <v>9</v>
      </c>
      <c r="B11" s="23">
        <v>42283</v>
      </c>
      <c r="C11" s="24">
        <v>77</v>
      </c>
      <c r="D11" s="25" t="s">
        <v>76</v>
      </c>
      <c r="E11" s="25" t="s">
        <v>77</v>
      </c>
      <c r="F11" s="24" t="s">
        <v>100</v>
      </c>
      <c r="G11" s="26">
        <v>546300</v>
      </c>
      <c r="H11" s="21">
        <v>68288</v>
      </c>
      <c r="I11" s="54">
        <f t="shared" si="0"/>
        <v>478012</v>
      </c>
      <c r="J11" s="56" t="s">
        <v>29</v>
      </c>
      <c r="K11" s="42">
        <v>42291</v>
      </c>
      <c r="L11" s="54">
        <f t="shared" si="1"/>
        <v>478012</v>
      </c>
      <c r="M11" s="24" t="s">
        <v>148</v>
      </c>
      <c r="N11" s="27" t="s">
        <v>148</v>
      </c>
    </row>
    <row r="12" spans="1:17" x14ac:dyDescent="0.25">
      <c r="A12" s="16">
        <v>10</v>
      </c>
      <c r="B12" s="23">
        <v>42284</v>
      </c>
      <c r="C12" s="24">
        <v>78</v>
      </c>
      <c r="D12" s="25" t="s">
        <v>65</v>
      </c>
      <c r="E12" s="25" t="s">
        <v>65</v>
      </c>
      <c r="F12" s="24" t="s">
        <v>100</v>
      </c>
      <c r="G12" s="26">
        <v>57300</v>
      </c>
      <c r="H12" s="21">
        <v>0</v>
      </c>
      <c r="I12" s="54">
        <f t="shared" si="0"/>
        <v>57300</v>
      </c>
      <c r="J12" s="56" t="s">
        <v>29</v>
      </c>
      <c r="K12" s="42">
        <v>42284</v>
      </c>
      <c r="L12" s="54">
        <f t="shared" si="1"/>
        <v>57300</v>
      </c>
      <c r="M12" s="24" t="s">
        <v>30</v>
      </c>
      <c r="N12" s="27" t="s">
        <v>157</v>
      </c>
    </row>
    <row r="13" spans="1:17" x14ac:dyDescent="0.25">
      <c r="A13" s="69">
        <v>11</v>
      </c>
      <c r="B13" s="23">
        <v>42284</v>
      </c>
      <c r="C13" s="24">
        <v>79</v>
      </c>
      <c r="D13" s="25" t="s">
        <v>86</v>
      </c>
      <c r="E13" s="25" t="s">
        <v>86</v>
      </c>
      <c r="F13" s="24" t="s">
        <v>100</v>
      </c>
      <c r="G13" s="26">
        <v>143100</v>
      </c>
      <c r="H13" s="21">
        <v>9000</v>
      </c>
      <c r="I13" s="54">
        <f t="shared" si="0"/>
        <v>134100</v>
      </c>
      <c r="J13" s="56" t="s">
        <v>29</v>
      </c>
      <c r="K13" s="42">
        <v>42284</v>
      </c>
      <c r="L13" s="54">
        <f t="shared" si="1"/>
        <v>134100</v>
      </c>
      <c r="M13" s="24" t="s">
        <v>30</v>
      </c>
      <c r="N13" s="27" t="s">
        <v>158</v>
      </c>
    </row>
    <row r="14" spans="1:17" x14ac:dyDescent="0.25">
      <c r="A14" s="16">
        <v>12</v>
      </c>
      <c r="B14" s="23">
        <v>42284</v>
      </c>
      <c r="C14" s="24">
        <v>80</v>
      </c>
      <c r="D14" s="25" t="s">
        <v>159</v>
      </c>
      <c r="E14" s="25" t="s">
        <v>159</v>
      </c>
      <c r="F14" s="24" t="s">
        <v>100</v>
      </c>
      <c r="G14" s="26">
        <v>23700</v>
      </c>
      <c r="H14" s="21">
        <v>0</v>
      </c>
      <c r="I14" s="54">
        <f t="shared" si="0"/>
        <v>23700</v>
      </c>
      <c r="J14" s="56" t="s">
        <v>29</v>
      </c>
      <c r="K14" s="42">
        <v>42284</v>
      </c>
      <c r="L14" s="54">
        <f t="shared" si="1"/>
        <v>23700</v>
      </c>
      <c r="M14" s="24" t="s">
        <v>30</v>
      </c>
      <c r="N14" s="27" t="s">
        <v>160</v>
      </c>
    </row>
    <row r="15" spans="1:17" x14ac:dyDescent="0.25">
      <c r="A15" s="69">
        <v>13</v>
      </c>
      <c r="B15" s="23">
        <v>42284</v>
      </c>
      <c r="C15" s="24">
        <v>81</v>
      </c>
      <c r="D15" s="25" t="s">
        <v>101</v>
      </c>
      <c r="E15" s="25" t="s">
        <v>101</v>
      </c>
      <c r="F15" s="24" t="s">
        <v>100</v>
      </c>
      <c r="G15" s="26">
        <v>711600</v>
      </c>
      <c r="H15" s="21">
        <v>93000</v>
      </c>
      <c r="I15" s="54">
        <f t="shared" si="0"/>
        <v>618600</v>
      </c>
      <c r="J15" s="56" t="s">
        <v>29</v>
      </c>
      <c r="K15" s="42">
        <v>42284</v>
      </c>
      <c r="L15" s="54">
        <f t="shared" si="1"/>
        <v>618600</v>
      </c>
      <c r="M15" s="24" t="s">
        <v>30</v>
      </c>
      <c r="N15" s="27" t="s">
        <v>161</v>
      </c>
    </row>
    <row r="16" spans="1:17" s="84" customFormat="1" x14ac:dyDescent="0.25">
      <c r="A16" s="85">
        <v>14</v>
      </c>
      <c r="B16" s="82">
        <v>42284</v>
      </c>
      <c r="C16" s="49">
        <v>82</v>
      </c>
      <c r="D16" s="46" t="s">
        <v>60</v>
      </c>
      <c r="E16" s="46" t="s">
        <v>60</v>
      </c>
      <c r="F16" s="45" t="s">
        <v>100</v>
      </c>
      <c r="G16" s="47">
        <v>0</v>
      </c>
      <c r="H16" s="47">
        <v>0</v>
      </c>
      <c r="I16" s="47">
        <f t="shared" si="0"/>
        <v>0</v>
      </c>
      <c r="J16" s="53" t="s">
        <v>60</v>
      </c>
      <c r="K16" s="83" t="s">
        <v>60</v>
      </c>
      <c r="L16" s="47">
        <f t="shared" si="1"/>
        <v>0</v>
      </c>
      <c r="M16" s="45" t="s">
        <v>60</v>
      </c>
      <c r="N16" s="62" t="s">
        <v>60</v>
      </c>
    </row>
    <row r="17" spans="1:14" x14ac:dyDescent="0.25">
      <c r="A17" s="69">
        <v>15</v>
      </c>
      <c r="B17" s="23">
        <v>42285</v>
      </c>
      <c r="C17" s="24">
        <v>83</v>
      </c>
      <c r="D17" s="25" t="s">
        <v>75</v>
      </c>
      <c r="E17" s="25" t="s">
        <v>75</v>
      </c>
      <c r="F17" s="24" t="s">
        <v>100</v>
      </c>
      <c r="G17" s="26">
        <v>276000</v>
      </c>
      <c r="H17" s="21">
        <v>13800</v>
      </c>
      <c r="I17" s="54">
        <f t="shared" si="0"/>
        <v>262200</v>
      </c>
      <c r="J17" s="56" t="s">
        <v>29</v>
      </c>
      <c r="K17" s="42">
        <v>42314</v>
      </c>
      <c r="L17" s="54">
        <f t="shared" si="1"/>
        <v>262200</v>
      </c>
      <c r="M17" s="24" t="s">
        <v>30</v>
      </c>
      <c r="N17" s="27" t="s">
        <v>202</v>
      </c>
    </row>
    <row r="18" spans="1:14" s="8" customFormat="1" x14ac:dyDescent="0.25">
      <c r="A18" s="16">
        <v>16</v>
      </c>
      <c r="B18" s="17">
        <v>42286</v>
      </c>
      <c r="C18" s="18">
        <v>84</v>
      </c>
      <c r="D18" s="19" t="s">
        <v>163</v>
      </c>
      <c r="E18" s="19" t="s">
        <v>164</v>
      </c>
      <c r="F18" s="18" t="s">
        <v>100</v>
      </c>
      <c r="G18" s="20">
        <v>288900</v>
      </c>
      <c r="H18" s="21">
        <v>14500</v>
      </c>
      <c r="I18" s="54">
        <f t="shared" si="0"/>
        <v>274400</v>
      </c>
      <c r="J18" s="58" t="s">
        <v>29</v>
      </c>
      <c r="K18" s="41">
        <v>42299</v>
      </c>
      <c r="L18" s="54">
        <f t="shared" si="1"/>
        <v>274400</v>
      </c>
      <c r="M18" s="18" t="s">
        <v>30</v>
      </c>
      <c r="N18" s="22" t="s">
        <v>184</v>
      </c>
    </row>
    <row r="19" spans="1:14" s="79" customFormat="1" x14ac:dyDescent="0.25">
      <c r="A19" s="69">
        <v>17</v>
      </c>
      <c r="B19" s="17">
        <v>42286</v>
      </c>
      <c r="C19" s="73">
        <v>85</v>
      </c>
      <c r="D19" s="74" t="s">
        <v>165</v>
      </c>
      <c r="E19" s="19" t="s">
        <v>164</v>
      </c>
      <c r="F19" s="73" t="s">
        <v>100</v>
      </c>
      <c r="G19" s="75">
        <v>219600</v>
      </c>
      <c r="H19" s="54">
        <v>11000</v>
      </c>
      <c r="I19" s="54">
        <f t="shared" si="0"/>
        <v>208600</v>
      </c>
      <c r="J19" s="76" t="s">
        <v>29</v>
      </c>
      <c r="K19" s="77">
        <v>42299</v>
      </c>
      <c r="L19" s="54">
        <f t="shared" si="1"/>
        <v>208600</v>
      </c>
      <c r="M19" s="73" t="s">
        <v>30</v>
      </c>
      <c r="N19" s="78" t="s">
        <v>184</v>
      </c>
    </row>
    <row r="20" spans="1:14" s="8" customFormat="1" x14ac:dyDescent="0.25">
      <c r="A20" s="16">
        <v>18</v>
      </c>
      <c r="B20" s="17">
        <v>42286</v>
      </c>
      <c r="C20" s="18">
        <v>86</v>
      </c>
      <c r="D20" s="19" t="s">
        <v>62</v>
      </c>
      <c r="E20" s="19" t="s">
        <v>62</v>
      </c>
      <c r="F20" s="18" t="s">
        <v>100</v>
      </c>
      <c r="G20" s="20">
        <v>527800</v>
      </c>
      <c r="H20" s="21">
        <v>10800</v>
      </c>
      <c r="I20" s="54">
        <f t="shared" si="0"/>
        <v>517000</v>
      </c>
      <c r="J20" s="58" t="s">
        <v>29</v>
      </c>
      <c r="K20" s="41">
        <v>42300</v>
      </c>
      <c r="L20" s="54">
        <f t="shared" si="1"/>
        <v>517000</v>
      </c>
      <c r="M20" s="18" t="s">
        <v>30</v>
      </c>
      <c r="N20" s="22" t="s">
        <v>203</v>
      </c>
    </row>
    <row r="21" spans="1:14" s="44" customFormat="1" x14ac:dyDescent="0.25">
      <c r="A21" s="85">
        <v>19</v>
      </c>
      <c r="B21" s="48">
        <v>42286</v>
      </c>
      <c r="C21" s="49">
        <v>87</v>
      </c>
      <c r="D21" s="50" t="s">
        <v>60</v>
      </c>
      <c r="E21" s="50" t="s">
        <v>60</v>
      </c>
      <c r="F21" s="49" t="s">
        <v>100</v>
      </c>
      <c r="G21" s="51">
        <v>0</v>
      </c>
      <c r="H21" s="47">
        <v>0</v>
      </c>
      <c r="I21" s="47">
        <f t="shared" si="0"/>
        <v>0</v>
      </c>
      <c r="J21" s="57" t="s">
        <v>60</v>
      </c>
      <c r="K21" s="66" t="s">
        <v>60</v>
      </c>
      <c r="L21" s="47">
        <f t="shared" si="1"/>
        <v>0</v>
      </c>
      <c r="M21" s="49" t="s">
        <v>60</v>
      </c>
      <c r="N21" s="67" t="s">
        <v>60</v>
      </c>
    </row>
    <row r="22" spans="1:14" s="79" customFormat="1" x14ac:dyDescent="0.25">
      <c r="A22" s="16">
        <v>20</v>
      </c>
      <c r="B22" s="72">
        <v>42286</v>
      </c>
      <c r="C22" s="73">
        <v>88</v>
      </c>
      <c r="D22" s="74" t="s">
        <v>136</v>
      </c>
      <c r="E22" s="74" t="s">
        <v>136</v>
      </c>
      <c r="F22" s="73" t="s">
        <v>100</v>
      </c>
      <c r="G22" s="75">
        <v>171000</v>
      </c>
      <c r="H22" s="54">
        <v>7200</v>
      </c>
      <c r="I22" s="54">
        <f t="shared" si="0"/>
        <v>163800</v>
      </c>
      <c r="J22" s="76" t="s">
        <v>29</v>
      </c>
      <c r="K22" s="77">
        <v>42286</v>
      </c>
      <c r="L22" s="54">
        <f t="shared" si="1"/>
        <v>163800</v>
      </c>
      <c r="M22" s="73" t="s">
        <v>30</v>
      </c>
      <c r="N22" s="78" t="s">
        <v>166</v>
      </c>
    </row>
    <row r="23" spans="1:14" x14ac:dyDescent="0.25">
      <c r="A23" s="69">
        <v>21</v>
      </c>
      <c r="B23" s="23">
        <v>42287</v>
      </c>
      <c r="C23" s="24">
        <v>89</v>
      </c>
      <c r="D23" s="25" t="s">
        <v>106</v>
      </c>
      <c r="E23" s="25" t="s">
        <v>106</v>
      </c>
      <c r="F23" s="24" t="s">
        <v>100</v>
      </c>
      <c r="G23" s="26">
        <v>110000</v>
      </c>
      <c r="H23" s="21">
        <v>0</v>
      </c>
      <c r="I23" s="54">
        <f t="shared" si="0"/>
        <v>110000</v>
      </c>
      <c r="J23" s="56" t="s">
        <v>29</v>
      </c>
      <c r="K23" s="42">
        <v>42287</v>
      </c>
      <c r="L23" s="54">
        <f t="shared" si="1"/>
        <v>110000</v>
      </c>
      <c r="M23" s="24" t="s">
        <v>30</v>
      </c>
      <c r="N23" s="27" t="s">
        <v>167</v>
      </c>
    </row>
    <row r="24" spans="1:14" x14ac:dyDescent="0.25">
      <c r="A24" s="16">
        <v>22</v>
      </c>
      <c r="B24" s="23">
        <v>42287</v>
      </c>
      <c r="C24" s="24">
        <v>90</v>
      </c>
      <c r="D24" s="25" t="s">
        <v>122</v>
      </c>
      <c r="E24" s="25" t="s">
        <v>122</v>
      </c>
      <c r="F24" s="24" t="s">
        <v>100</v>
      </c>
      <c r="G24" s="26">
        <v>60000</v>
      </c>
      <c r="H24" s="21">
        <v>0</v>
      </c>
      <c r="I24" s="54">
        <f t="shared" si="0"/>
        <v>60000</v>
      </c>
      <c r="J24" s="56" t="s">
        <v>29</v>
      </c>
      <c r="K24" s="42">
        <v>42287</v>
      </c>
      <c r="L24" s="54">
        <f t="shared" si="1"/>
        <v>60000</v>
      </c>
      <c r="M24" s="24" t="s">
        <v>30</v>
      </c>
      <c r="N24" s="27" t="s">
        <v>168</v>
      </c>
    </row>
    <row r="25" spans="1:14" x14ac:dyDescent="0.25">
      <c r="A25" s="69">
        <v>23</v>
      </c>
      <c r="B25" s="23">
        <v>42289</v>
      </c>
      <c r="C25" s="24">
        <v>91</v>
      </c>
      <c r="D25" s="25" t="s">
        <v>93</v>
      </c>
      <c r="E25" s="25" t="s">
        <v>93</v>
      </c>
      <c r="F25" s="24" t="s">
        <v>100</v>
      </c>
      <c r="G25" s="26">
        <v>344100</v>
      </c>
      <c r="H25" s="21">
        <v>0</v>
      </c>
      <c r="I25" s="54">
        <f t="shared" si="0"/>
        <v>344100</v>
      </c>
      <c r="J25" s="56" t="s">
        <v>29</v>
      </c>
      <c r="K25" s="42">
        <v>42311</v>
      </c>
      <c r="L25" s="54">
        <f t="shared" si="1"/>
        <v>344100</v>
      </c>
      <c r="M25" s="24" t="s">
        <v>30</v>
      </c>
      <c r="N25" s="27" t="s">
        <v>204</v>
      </c>
    </row>
    <row r="26" spans="1:14" s="71" customFormat="1" x14ac:dyDescent="0.25">
      <c r="A26" s="16">
        <v>24</v>
      </c>
      <c r="B26" s="70">
        <v>42290</v>
      </c>
      <c r="C26" s="86">
        <v>92</v>
      </c>
      <c r="D26" s="64" t="s">
        <v>83</v>
      </c>
      <c r="E26" s="64" t="s">
        <v>169</v>
      </c>
      <c r="F26" s="86" t="s">
        <v>100</v>
      </c>
      <c r="G26" s="54">
        <v>147000</v>
      </c>
      <c r="H26" s="54">
        <v>12500</v>
      </c>
      <c r="I26" s="54">
        <f t="shared" si="0"/>
        <v>134500</v>
      </c>
      <c r="J26" s="55" t="s">
        <v>29</v>
      </c>
      <c r="K26" s="63">
        <v>42293</v>
      </c>
      <c r="L26" s="54">
        <f t="shared" si="1"/>
        <v>134500</v>
      </c>
      <c r="M26" s="86" t="s">
        <v>30</v>
      </c>
      <c r="N26" s="65" t="s">
        <v>182</v>
      </c>
    </row>
    <row r="27" spans="1:14" x14ac:dyDescent="0.25">
      <c r="A27" s="69">
        <v>25</v>
      </c>
      <c r="B27" s="23">
        <v>42290</v>
      </c>
      <c r="C27" s="24">
        <v>93</v>
      </c>
      <c r="D27" s="25" t="s">
        <v>81</v>
      </c>
      <c r="E27" s="25" t="s">
        <v>82</v>
      </c>
      <c r="F27" s="24" t="s">
        <v>100</v>
      </c>
      <c r="G27" s="26">
        <v>237100</v>
      </c>
      <c r="H27" s="21">
        <v>9500</v>
      </c>
      <c r="I27" s="54">
        <f t="shared" si="0"/>
        <v>227600</v>
      </c>
      <c r="J27" s="56" t="s">
        <v>29</v>
      </c>
      <c r="K27" s="42">
        <v>42303</v>
      </c>
      <c r="L27" s="54">
        <f t="shared" si="1"/>
        <v>227600</v>
      </c>
      <c r="M27" s="24" t="s">
        <v>30</v>
      </c>
      <c r="N27" s="27" t="s">
        <v>205</v>
      </c>
    </row>
    <row r="28" spans="1:14" x14ac:dyDescent="0.25">
      <c r="A28" s="16">
        <v>26</v>
      </c>
      <c r="B28" s="23">
        <v>42291</v>
      </c>
      <c r="C28" s="24">
        <v>94</v>
      </c>
      <c r="D28" s="25" t="s">
        <v>172</v>
      </c>
      <c r="E28" s="25" t="s">
        <v>172</v>
      </c>
      <c r="F28" s="24" t="s">
        <v>100</v>
      </c>
      <c r="G28" s="26">
        <v>63000</v>
      </c>
      <c r="H28" s="21">
        <v>0</v>
      </c>
      <c r="I28" s="54">
        <f t="shared" si="0"/>
        <v>63000</v>
      </c>
      <c r="J28" s="56" t="s">
        <v>29</v>
      </c>
      <c r="K28" s="42">
        <v>42291</v>
      </c>
      <c r="L28" s="54">
        <f t="shared" si="1"/>
        <v>63000</v>
      </c>
      <c r="M28" s="24" t="s">
        <v>30</v>
      </c>
      <c r="N28" s="27" t="s">
        <v>173</v>
      </c>
    </row>
    <row r="29" spans="1:14" ht="30" x14ac:dyDescent="0.25">
      <c r="A29" s="69">
        <v>27</v>
      </c>
      <c r="B29" s="23">
        <v>42292</v>
      </c>
      <c r="C29" s="24">
        <v>95</v>
      </c>
      <c r="D29" s="25" t="s">
        <v>174</v>
      </c>
      <c r="E29" s="25" t="s">
        <v>174</v>
      </c>
      <c r="F29" s="24" t="s">
        <v>100</v>
      </c>
      <c r="G29" s="26">
        <v>51000</v>
      </c>
      <c r="H29" s="21">
        <v>0</v>
      </c>
      <c r="I29" s="54">
        <f t="shared" si="0"/>
        <v>51000</v>
      </c>
      <c r="J29" s="56" t="s">
        <v>29</v>
      </c>
      <c r="K29" s="42">
        <v>42292</v>
      </c>
      <c r="L29" s="54">
        <f t="shared" si="1"/>
        <v>51000</v>
      </c>
      <c r="M29" s="24" t="s">
        <v>30</v>
      </c>
      <c r="N29" s="27" t="s">
        <v>175</v>
      </c>
    </row>
    <row r="30" spans="1:14" x14ac:dyDescent="0.25">
      <c r="A30" s="16">
        <v>28</v>
      </c>
      <c r="B30" s="23">
        <v>42293</v>
      </c>
      <c r="C30" s="24">
        <v>96</v>
      </c>
      <c r="D30" s="25" t="s">
        <v>149</v>
      </c>
      <c r="E30" s="25" t="s">
        <v>149</v>
      </c>
      <c r="F30" s="24" t="s">
        <v>100</v>
      </c>
      <c r="G30" s="26">
        <v>170800</v>
      </c>
      <c r="H30" s="21">
        <v>0</v>
      </c>
      <c r="I30" s="54">
        <f t="shared" si="0"/>
        <v>170800</v>
      </c>
      <c r="J30" s="56" t="s">
        <v>29</v>
      </c>
      <c r="K30" s="42">
        <v>42311</v>
      </c>
      <c r="L30" s="54">
        <f t="shared" si="1"/>
        <v>170800</v>
      </c>
      <c r="M30" s="24" t="s">
        <v>30</v>
      </c>
      <c r="N30" s="27" t="s">
        <v>206</v>
      </c>
    </row>
    <row r="31" spans="1:14" x14ac:dyDescent="0.25">
      <c r="A31" s="69">
        <v>29</v>
      </c>
      <c r="B31" s="23">
        <v>42293</v>
      </c>
      <c r="C31" s="24">
        <v>97</v>
      </c>
      <c r="D31" s="25" t="s">
        <v>176</v>
      </c>
      <c r="E31" s="25" t="s">
        <v>176</v>
      </c>
      <c r="F31" s="24" t="s">
        <v>100</v>
      </c>
      <c r="G31" s="26">
        <v>24700</v>
      </c>
      <c r="H31" s="21">
        <v>0</v>
      </c>
      <c r="I31" s="54">
        <f t="shared" si="0"/>
        <v>24700</v>
      </c>
      <c r="J31" s="56" t="s">
        <v>29</v>
      </c>
      <c r="K31" s="88">
        <v>42293</v>
      </c>
      <c r="L31" s="54">
        <f t="shared" si="1"/>
        <v>24700</v>
      </c>
      <c r="M31" s="24" t="s">
        <v>30</v>
      </c>
      <c r="N31" s="27" t="s">
        <v>179</v>
      </c>
    </row>
    <row r="32" spans="1:14" x14ac:dyDescent="0.25">
      <c r="A32" s="16">
        <v>30</v>
      </c>
      <c r="B32" s="23">
        <v>42293</v>
      </c>
      <c r="C32" s="24">
        <v>98</v>
      </c>
      <c r="D32" s="25" t="s">
        <v>177</v>
      </c>
      <c r="E32" s="25" t="s">
        <v>114</v>
      </c>
      <c r="F32" s="24" t="s">
        <v>100</v>
      </c>
      <c r="G32" s="26">
        <v>149100</v>
      </c>
      <c r="H32" s="21">
        <v>0</v>
      </c>
      <c r="I32" s="54">
        <f t="shared" si="0"/>
        <v>149100</v>
      </c>
      <c r="J32" s="56" t="s">
        <v>29</v>
      </c>
      <c r="K32" s="88">
        <v>42293</v>
      </c>
      <c r="L32" s="54">
        <f t="shared" si="1"/>
        <v>149100</v>
      </c>
      <c r="M32" s="24" t="s">
        <v>30</v>
      </c>
      <c r="N32" s="27" t="s">
        <v>178</v>
      </c>
    </row>
    <row r="33" spans="1:14" ht="30" x14ac:dyDescent="0.25">
      <c r="A33" s="69">
        <v>31</v>
      </c>
      <c r="B33" s="23">
        <v>42293</v>
      </c>
      <c r="C33" s="24">
        <v>99</v>
      </c>
      <c r="D33" s="25" t="s">
        <v>76</v>
      </c>
      <c r="E33" s="25" t="s">
        <v>77</v>
      </c>
      <c r="F33" s="24" t="s">
        <v>100</v>
      </c>
      <c r="G33" s="26">
        <v>165000</v>
      </c>
      <c r="H33" s="21">
        <v>20625</v>
      </c>
      <c r="I33" s="54">
        <f t="shared" si="0"/>
        <v>144375</v>
      </c>
      <c r="J33" s="56" t="s">
        <v>29</v>
      </c>
      <c r="K33" s="42">
        <v>42305</v>
      </c>
      <c r="L33" s="54">
        <f t="shared" si="1"/>
        <v>144375</v>
      </c>
      <c r="M33" s="24" t="s">
        <v>148</v>
      </c>
      <c r="N33" s="27" t="s">
        <v>148</v>
      </c>
    </row>
    <row r="34" spans="1:14" x14ac:dyDescent="0.25">
      <c r="A34" s="16">
        <v>32</v>
      </c>
      <c r="B34" s="23">
        <v>42293</v>
      </c>
      <c r="C34" s="24">
        <v>100</v>
      </c>
      <c r="D34" s="25" t="s">
        <v>66</v>
      </c>
      <c r="E34" s="25" t="s">
        <v>66</v>
      </c>
      <c r="F34" s="24" t="s">
        <v>100</v>
      </c>
      <c r="G34" s="26">
        <v>123300</v>
      </c>
      <c r="H34" s="21">
        <v>0</v>
      </c>
      <c r="I34" s="54">
        <f t="shared" si="0"/>
        <v>123300</v>
      </c>
      <c r="J34" s="56" t="s">
        <v>29</v>
      </c>
      <c r="K34" s="42">
        <v>42293</v>
      </c>
      <c r="L34" s="54">
        <f t="shared" si="1"/>
        <v>123300</v>
      </c>
      <c r="M34" s="24" t="s">
        <v>30</v>
      </c>
      <c r="N34" s="27" t="s">
        <v>183</v>
      </c>
    </row>
    <row r="35" spans="1:14" x14ac:dyDescent="0.25">
      <c r="A35" s="69">
        <v>33</v>
      </c>
      <c r="B35" s="23">
        <v>42297</v>
      </c>
      <c r="C35" s="24">
        <v>101</v>
      </c>
      <c r="D35" s="25" t="s">
        <v>64</v>
      </c>
      <c r="E35" s="25" t="s">
        <v>64</v>
      </c>
      <c r="F35" s="24" t="s">
        <v>100</v>
      </c>
      <c r="G35" s="26">
        <v>208400</v>
      </c>
      <c r="H35" s="21">
        <v>0</v>
      </c>
      <c r="I35" s="54">
        <f t="shared" si="0"/>
        <v>208400</v>
      </c>
      <c r="J35" s="56" t="s">
        <v>29</v>
      </c>
      <c r="K35" s="42">
        <v>42298</v>
      </c>
      <c r="L35" s="54">
        <f t="shared" si="1"/>
        <v>208400</v>
      </c>
      <c r="M35" s="24" t="s">
        <v>30</v>
      </c>
      <c r="N35" s="27" t="s">
        <v>180</v>
      </c>
    </row>
    <row r="36" spans="1:14" x14ac:dyDescent="0.25">
      <c r="A36" s="16">
        <v>34</v>
      </c>
      <c r="B36" s="23">
        <v>42298</v>
      </c>
      <c r="C36" s="24">
        <v>102</v>
      </c>
      <c r="D36" s="25" t="s">
        <v>102</v>
      </c>
      <c r="E36" s="25" t="s">
        <v>185</v>
      </c>
      <c r="F36" s="24" t="s">
        <v>100</v>
      </c>
      <c r="G36" s="26">
        <v>105600</v>
      </c>
      <c r="H36" s="21">
        <v>0</v>
      </c>
      <c r="I36" s="54">
        <f t="shared" si="0"/>
        <v>105600</v>
      </c>
      <c r="J36" s="56" t="s">
        <v>29</v>
      </c>
      <c r="K36" s="42">
        <v>42320</v>
      </c>
      <c r="L36" s="54">
        <f t="shared" si="1"/>
        <v>105600</v>
      </c>
      <c r="M36" s="24" t="s">
        <v>30</v>
      </c>
      <c r="N36" s="27" t="s">
        <v>207</v>
      </c>
    </row>
    <row r="37" spans="1:14" x14ac:dyDescent="0.25">
      <c r="A37" s="69">
        <v>35</v>
      </c>
      <c r="B37" s="23">
        <v>42298</v>
      </c>
      <c r="C37" s="24">
        <v>103</v>
      </c>
      <c r="D37" s="25" t="s">
        <v>111</v>
      </c>
      <c r="E37" s="25" t="s">
        <v>111</v>
      </c>
      <c r="F37" s="24" t="s">
        <v>100</v>
      </c>
      <c r="G37" s="26">
        <v>47400</v>
      </c>
      <c r="H37" s="21">
        <v>0</v>
      </c>
      <c r="I37" s="54">
        <f t="shared" si="0"/>
        <v>47400</v>
      </c>
      <c r="J37" s="56" t="s">
        <v>29</v>
      </c>
      <c r="K37" s="42">
        <v>42299</v>
      </c>
      <c r="L37" s="54">
        <f t="shared" si="1"/>
        <v>47400</v>
      </c>
      <c r="M37" s="24" t="s">
        <v>30</v>
      </c>
      <c r="N37" s="27" t="s">
        <v>186</v>
      </c>
    </row>
    <row r="38" spans="1:14" s="8" customFormat="1" x14ac:dyDescent="0.25">
      <c r="A38" s="16">
        <v>36</v>
      </c>
      <c r="B38" s="17">
        <v>42299</v>
      </c>
      <c r="C38" s="18">
        <v>104</v>
      </c>
      <c r="D38" s="19" t="s">
        <v>67</v>
      </c>
      <c r="E38" s="19" t="s">
        <v>67</v>
      </c>
      <c r="F38" s="18" t="s">
        <v>100</v>
      </c>
      <c r="G38" s="20">
        <v>237000</v>
      </c>
      <c r="H38" s="21">
        <v>18600</v>
      </c>
      <c r="I38" s="54">
        <f t="shared" si="0"/>
        <v>218400</v>
      </c>
      <c r="J38" s="58" t="s">
        <v>29</v>
      </c>
      <c r="K38" s="41">
        <v>42300</v>
      </c>
      <c r="L38" s="54">
        <f t="shared" si="1"/>
        <v>218400</v>
      </c>
      <c r="M38" s="18" t="s">
        <v>30</v>
      </c>
      <c r="N38" s="22" t="s">
        <v>208</v>
      </c>
    </row>
    <row r="39" spans="1:14" x14ac:dyDescent="0.25">
      <c r="A39" s="69">
        <v>37</v>
      </c>
      <c r="B39" s="23">
        <v>42299</v>
      </c>
      <c r="C39" s="24">
        <v>105</v>
      </c>
      <c r="D39" s="25" t="s">
        <v>72</v>
      </c>
      <c r="E39" s="25" t="s">
        <v>72</v>
      </c>
      <c r="F39" s="24" t="s">
        <v>100</v>
      </c>
      <c r="G39" s="26">
        <v>49800</v>
      </c>
      <c r="H39" s="21">
        <v>0</v>
      </c>
      <c r="I39" s="54">
        <f t="shared" si="0"/>
        <v>49800</v>
      </c>
      <c r="J39" s="56" t="s">
        <v>29</v>
      </c>
      <c r="K39" s="42">
        <v>42300</v>
      </c>
      <c r="L39" s="54">
        <f t="shared" si="1"/>
        <v>49800</v>
      </c>
      <c r="M39" s="24" t="s">
        <v>30</v>
      </c>
      <c r="N39" s="27" t="s">
        <v>209</v>
      </c>
    </row>
    <row r="40" spans="1:14" s="44" customFormat="1" x14ac:dyDescent="0.25">
      <c r="A40" s="85">
        <v>38</v>
      </c>
      <c r="B40" s="48">
        <v>42299</v>
      </c>
      <c r="C40" s="49">
        <v>106</v>
      </c>
      <c r="D40" s="50" t="s">
        <v>60</v>
      </c>
      <c r="E40" s="50" t="s">
        <v>60</v>
      </c>
      <c r="F40" s="49" t="s">
        <v>100</v>
      </c>
      <c r="G40" s="51">
        <v>0</v>
      </c>
      <c r="H40" s="47">
        <v>0</v>
      </c>
      <c r="I40" s="47">
        <f t="shared" si="0"/>
        <v>0</v>
      </c>
      <c r="J40" s="57" t="s">
        <v>60</v>
      </c>
      <c r="K40" s="66" t="s">
        <v>60</v>
      </c>
      <c r="L40" s="47">
        <f t="shared" si="1"/>
        <v>0</v>
      </c>
      <c r="M40" s="49" t="s">
        <v>60</v>
      </c>
      <c r="N40" s="67" t="s">
        <v>60</v>
      </c>
    </row>
    <row r="41" spans="1:14" x14ac:dyDescent="0.25">
      <c r="A41" s="69">
        <v>39</v>
      </c>
      <c r="B41" s="23">
        <v>42299</v>
      </c>
      <c r="C41" s="24">
        <v>107</v>
      </c>
      <c r="D41" s="25" t="s">
        <v>188</v>
      </c>
      <c r="E41" s="25" t="s">
        <v>188</v>
      </c>
      <c r="F41" s="24" t="s">
        <v>100</v>
      </c>
      <c r="G41" s="26">
        <v>83100</v>
      </c>
      <c r="H41" s="21">
        <v>0</v>
      </c>
      <c r="I41" s="54">
        <f t="shared" si="0"/>
        <v>83100</v>
      </c>
      <c r="J41" s="56" t="s">
        <v>29</v>
      </c>
      <c r="K41" s="42">
        <v>42300</v>
      </c>
      <c r="L41" s="54">
        <f t="shared" si="1"/>
        <v>83100</v>
      </c>
      <c r="M41" s="24" t="s">
        <v>30</v>
      </c>
      <c r="N41" s="27" t="s">
        <v>211</v>
      </c>
    </row>
    <row r="42" spans="1:14" x14ac:dyDescent="0.25">
      <c r="A42" s="16">
        <v>40</v>
      </c>
      <c r="B42" s="23">
        <v>42299</v>
      </c>
      <c r="C42" s="24">
        <v>108</v>
      </c>
      <c r="D42" s="25" t="s">
        <v>119</v>
      </c>
      <c r="E42" s="25" t="s">
        <v>119</v>
      </c>
      <c r="F42" s="24" t="s">
        <v>100</v>
      </c>
      <c r="G42" s="26">
        <v>132900</v>
      </c>
      <c r="H42" s="21">
        <v>0</v>
      </c>
      <c r="I42" s="54">
        <f t="shared" si="0"/>
        <v>132900</v>
      </c>
      <c r="J42" s="56" t="s">
        <v>29</v>
      </c>
      <c r="K42" s="42">
        <v>42300</v>
      </c>
      <c r="L42" s="54">
        <f t="shared" si="1"/>
        <v>132900</v>
      </c>
      <c r="M42" s="24" t="s">
        <v>30</v>
      </c>
      <c r="N42" s="27" t="s">
        <v>212</v>
      </c>
    </row>
    <row r="43" spans="1:14" ht="30" x14ac:dyDescent="0.25">
      <c r="A43" s="69">
        <v>41</v>
      </c>
      <c r="B43" s="23">
        <v>42299</v>
      </c>
      <c r="C43" s="24">
        <v>109</v>
      </c>
      <c r="D43" s="25" t="s">
        <v>76</v>
      </c>
      <c r="E43" s="25" t="s">
        <v>77</v>
      </c>
      <c r="F43" s="24" t="s">
        <v>100</v>
      </c>
      <c r="G43" s="26">
        <v>554400</v>
      </c>
      <c r="H43" s="21">
        <v>69300</v>
      </c>
      <c r="I43" s="54">
        <f t="shared" si="0"/>
        <v>485100</v>
      </c>
      <c r="J43" s="56" t="s">
        <v>29</v>
      </c>
      <c r="K43" s="42">
        <v>42312</v>
      </c>
      <c r="L43" s="54">
        <f t="shared" si="1"/>
        <v>485100</v>
      </c>
      <c r="M43" s="24" t="s">
        <v>148</v>
      </c>
      <c r="N43" s="27" t="s">
        <v>148</v>
      </c>
    </row>
    <row r="44" spans="1:14" x14ac:dyDescent="0.25">
      <c r="A44" s="16">
        <v>42</v>
      </c>
      <c r="B44" s="23">
        <v>42299</v>
      </c>
      <c r="C44" s="24">
        <v>110</v>
      </c>
      <c r="D44" s="25" t="s">
        <v>62</v>
      </c>
      <c r="E44" s="25" t="s">
        <v>62</v>
      </c>
      <c r="F44" s="24" t="s">
        <v>100</v>
      </c>
      <c r="G44" s="26">
        <v>570600</v>
      </c>
      <c r="H44" s="21">
        <v>8000</v>
      </c>
      <c r="I44" s="54">
        <f t="shared" si="0"/>
        <v>562600</v>
      </c>
      <c r="J44" s="56" t="s">
        <v>29</v>
      </c>
      <c r="K44" s="42">
        <v>42314</v>
      </c>
      <c r="L44" s="54">
        <f t="shared" si="1"/>
        <v>562600</v>
      </c>
      <c r="M44" s="24" t="s">
        <v>30</v>
      </c>
      <c r="N44" s="27" t="s">
        <v>213</v>
      </c>
    </row>
    <row r="45" spans="1:14" s="8" customFormat="1" x14ac:dyDescent="0.25">
      <c r="A45" s="69">
        <v>43</v>
      </c>
      <c r="B45" s="17">
        <v>42299</v>
      </c>
      <c r="C45" s="18">
        <v>111</v>
      </c>
      <c r="D45" s="19" t="s">
        <v>126</v>
      </c>
      <c r="E45" s="19" t="s">
        <v>127</v>
      </c>
      <c r="F45" s="18" t="s">
        <v>100</v>
      </c>
      <c r="G45" s="20">
        <v>575700</v>
      </c>
      <c r="H45" s="21">
        <v>57570</v>
      </c>
      <c r="I45" s="54">
        <f t="shared" si="0"/>
        <v>518130</v>
      </c>
      <c r="J45" s="58" t="s">
        <v>29</v>
      </c>
      <c r="K45" s="41">
        <v>42300</v>
      </c>
      <c r="L45" s="54">
        <f t="shared" si="1"/>
        <v>518130</v>
      </c>
      <c r="M45" s="18" t="s">
        <v>30</v>
      </c>
      <c r="N45" s="22" t="s">
        <v>210</v>
      </c>
    </row>
    <row r="46" spans="1:14" s="44" customFormat="1" x14ac:dyDescent="0.25">
      <c r="A46" s="85">
        <v>44</v>
      </c>
      <c r="B46" s="48">
        <v>42303</v>
      </c>
      <c r="C46" s="49">
        <v>112</v>
      </c>
      <c r="D46" s="50" t="s">
        <v>60</v>
      </c>
      <c r="E46" s="50" t="s">
        <v>60</v>
      </c>
      <c r="F46" s="49" t="s">
        <v>100</v>
      </c>
      <c r="G46" s="51">
        <v>0</v>
      </c>
      <c r="H46" s="47">
        <v>0</v>
      </c>
      <c r="I46" s="47">
        <f t="shared" si="0"/>
        <v>0</v>
      </c>
      <c r="J46" s="57" t="s">
        <v>60</v>
      </c>
      <c r="K46" s="66" t="s">
        <v>60</v>
      </c>
      <c r="L46" s="47">
        <f t="shared" si="1"/>
        <v>0</v>
      </c>
      <c r="M46" s="49" t="s">
        <v>60</v>
      </c>
      <c r="N46" s="67" t="s">
        <v>60</v>
      </c>
    </row>
    <row r="47" spans="1:14" x14ac:dyDescent="0.25">
      <c r="A47" s="69">
        <v>45</v>
      </c>
      <c r="B47" s="23">
        <v>42303</v>
      </c>
      <c r="C47" s="24">
        <v>113</v>
      </c>
      <c r="D47" s="25" t="s">
        <v>141</v>
      </c>
      <c r="E47" s="25" t="s">
        <v>141</v>
      </c>
      <c r="F47" s="24" t="s">
        <v>100</v>
      </c>
      <c r="G47" s="26">
        <v>36000</v>
      </c>
      <c r="H47" s="21">
        <v>0</v>
      </c>
      <c r="I47" s="54">
        <f t="shared" si="0"/>
        <v>36000</v>
      </c>
      <c r="J47" s="56" t="s">
        <v>29</v>
      </c>
      <c r="K47" s="42">
        <v>42304</v>
      </c>
      <c r="L47" s="54">
        <f t="shared" si="1"/>
        <v>36000</v>
      </c>
      <c r="M47" s="24" t="s">
        <v>30</v>
      </c>
      <c r="N47" s="27" t="s">
        <v>214</v>
      </c>
    </row>
    <row r="48" spans="1:14" x14ac:dyDescent="0.25">
      <c r="A48" s="16">
        <v>46</v>
      </c>
      <c r="B48" s="23">
        <v>42303</v>
      </c>
      <c r="C48" s="24">
        <v>114</v>
      </c>
      <c r="D48" s="25" t="s">
        <v>81</v>
      </c>
      <c r="E48" s="25" t="s">
        <v>82</v>
      </c>
      <c r="F48" s="24" t="s">
        <v>100</v>
      </c>
      <c r="G48" s="26">
        <v>208700</v>
      </c>
      <c r="H48" s="21">
        <v>24000</v>
      </c>
      <c r="I48" s="54">
        <f t="shared" si="0"/>
        <v>184700</v>
      </c>
      <c r="J48" s="56" t="s">
        <v>29</v>
      </c>
      <c r="K48" s="42">
        <v>42320</v>
      </c>
      <c r="L48" s="54">
        <f t="shared" si="1"/>
        <v>184700</v>
      </c>
      <c r="M48" s="24" t="s">
        <v>30</v>
      </c>
      <c r="N48" s="27" t="s">
        <v>215</v>
      </c>
    </row>
    <row r="49" spans="1:14" x14ac:dyDescent="0.25">
      <c r="A49" s="69">
        <v>47</v>
      </c>
      <c r="B49" s="23">
        <v>42304</v>
      </c>
      <c r="C49" s="24">
        <v>115</v>
      </c>
      <c r="D49" s="25" t="s">
        <v>141</v>
      </c>
      <c r="E49" s="25" t="s">
        <v>141</v>
      </c>
      <c r="F49" s="24" t="s">
        <v>100</v>
      </c>
      <c r="G49" s="26">
        <v>81000</v>
      </c>
      <c r="H49" s="21">
        <v>0</v>
      </c>
      <c r="I49" s="54">
        <f t="shared" si="0"/>
        <v>81000</v>
      </c>
      <c r="J49" s="56" t="s">
        <v>29</v>
      </c>
      <c r="K49" s="42">
        <v>42305</v>
      </c>
      <c r="L49" s="54">
        <f t="shared" si="1"/>
        <v>81000</v>
      </c>
      <c r="M49" s="24" t="s">
        <v>30</v>
      </c>
      <c r="N49" s="27" t="s">
        <v>216</v>
      </c>
    </row>
    <row r="50" spans="1:14" x14ac:dyDescent="0.25">
      <c r="A50" s="16">
        <v>48</v>
      </c>
      <c r="B50" s="23">
        <v>42305</v>
      </c>
      <c r="C50" s="24">
        <v>116</v>
      </c>
      <c r="D50" s="25" t="s">
        <v>75</v>
      </c>
      <c r="E50" s="25" t="s">
        <v>75</v>
      </c>
      <c r="F50" s="24" t="s">
        <v>100</v>
      </c>
      <c r="G50" s="26">
        <v>242000</v>
      </c>
      <c r="H50" s="21">
        <v>12100</v>
      </c>
      <c r="I50" s="54">
        <f t="shared" si="0"/>
        <v>229900</v>
      </c>
      <c r="J50" s="56" t="s">
        <v>29</v>
      </c>
      <c r="K50" s="42">
        <v>42314</v>
      </c>
      <c r="L50" s="54">
        <f t="shared" si="1"/>
        <v>229900</v>
      </c>
      <c r="M50" s="24" t="s">
        <v>30</v>
      </c>
      <c r="N50" s="27" t="s">
        <v>202</v>
      </c>
    </row>
    <row r="51" spans="1:14" s="44" customFormat="1" x14ac:dyDescent="0.25">
      <c r="A51" s="85">
        <v>49</v>
      </c>
      <c r="B51" s="48">
        <v>42305</v>
      </c>
      <c r="C51" s="49">
        <v>117</v>
      </c>
      <c r="D51" s="50" t="s">
        <v>60</v>
      </c>
      <c r="E51" s="50" t="s">
        <v>60</v>
      </c>
      <c r="F51" s="49" t="s">
        <v>100</v>
      </c>
      <c r="G51" s="51">
        <v>0</v>
      </c>
      <c r="H51" s="47">
        <v>0</v>
      </c>
      <c r="I51" s="47">
        <f t="shared" si="0"/>
        <v>0</v>
      </c>
      <c r="J51" s="57" t="s">
        <v>60</v>
      </c>
      <c r="K51" s="87" t="s">
        <v>60</v>
      </c>
      <c r="L51" s="47">
        <f t="shared" si="1"/>
        <v>0</v>
      </c>
      <c r="M51" s="49" t="s">
        <v>60</v>
      </c>
      <c r="N51" s="67" t="s">
        <v>60</v>
      </c>
    </row>
    <row r="52" spans="1:14" x14ac:dyDescent="0.25">
      <c r="A52" s="16">
        <v>50</v>
      </c>
      <c r="B52" s="23">
        <v>42306</v>
      </c>
      <c r="C52" s="24">
        <v>118</v>
      </c>
      <c r="D52" s="25" t="s">
        <v>63</v>
      </c>
      <c r="E52" s="25" t="s">
        <v>63</v>
      </c>
      <c r="F52" s="24" t="s">
        <v>100</v>
      </c>
      <c r="G52" s="26">
        <v>174600</v>
      </c>
      <c r="H52" s="21">
        <v>0</v>
      </c>
      <c r="I52" s="54">
        <f>G52-H52</f>
        <v>174600</v>
      </c>
      <c r="J52" s="56" t="s">
        <v>29</v>
      </c>
      <c r="K52" s="42">
        <v>42306</v>
      </c>
      <c r="L52" s="54">
        <f t="shared" si="1"/>
        <v>174600</v>
      </c>
      <c r="M52" s="24" t="s">
        <v>30</v>
      </c>
      <c r="N52" s="27" t="s">
        <v>217</v>
      </c>
    </row>
    <row r="53" spans="1:14" s="8" customFormat="1" x14ac:dyDescent="0.25">
      <c r="A53" s="69">
        <v>51</v>
      </c>
      <c r="B53" s="17">
        <v>42306</v>
      </c>
      <c r="C53" s="18">
        <v>119</v>
      </c>
      <c r="D53" s="19" t="s">
        <v>63</v>
      </c>
      <c r="E53" s="19" t="s">
        <v>63</v>
      </c>
      <c r="F53" s="18" t="s">
        <v>100</v>
      </c>
      <c r="G53" s="20">
        <v>158400</v>
      </c>
      <c r="H53" s="20">
        <v>0</v>
      </c>
      <c r="I53" s="54">
        <f t="shared" ref="I53:I58" si="2">G53-H53</f>
        <v>158400</v>
      </c>
      <c r="J53" s="58" t="s">
        <v>29</v>
      </c>
      <c r="K53" s="41">
        <v>42286</v>
      </c>
      <c r="L53" s="54">
        <f t="shared" si="1"/>
        <v>158400</v>
      </c>
      <c r="M53" s="18" t="s">
        <v>30</v>
      </c>
      <c r="N53" s="22" t="s">
        <v>218</v>
      </c>
    </row>
    <row r="54" spans="1:14" x14ac:dyDescent="0.25">
      <c r="A54" s="16">
        <v>52</v>
      </c>
      <c r="B54" s="23">
        <v>42306</v>
      </c>
      <c r="C54" s="24">
        <v>120</v>
      </c>
      <c r="D54" s="25" t="s">
        <v>93</v>
      </c>
      <c r="E54" s="25" t="s">
        <v>93</v>
      </c>
      <c r="F54" s="24" t="s">
        <v>100</v>
      </c>
      <c r="G54" s="26">
        <v>279600</v>
      </c>
      <c r="H54" s="26">
        <v>0</v>
      </c>
      <c r="I54" s="54">
        <f t="shared" si="2"/>
        <v>279600</v>
      </c>
      <c r="J54" s="56" t="s">
        <v>29</v>
      </c>
      <c r="K54" s="42">
        <v>42313</v>
      </c>
      <c r="L54" s="54">
        <f t="shared" si="1"/>
        <v>279600</v>
      </c>
      <c r="M54" s="24" t="s">
        <v>30</v>
      </c>
      <c r="N54" s="27" t="s">
        <v>219</v>
      </c>
    </row>
    <row r="55" spans="1:14" x14ac:dyDescent="0.25">
      <c r="A55" s="69">
        <v>53</v>
      </c>
      <c r="B55" s="23">
        <v>42306</v>
      </c>
      <c r="C55" s="24">
        <v>121</v>
      </c>
      <c r="D55" s="25" t="s">
        <v>189</v>
      </c>
      <c r="E55" s="25" t="s">
        <v>189</v>
      </c>
      <c r="F55" s="24" t="s">
        <v>100</v>
      </c>
      <c r="G55" s="26">
        <v>39000</v>
      </c>
      <c r="H55" s="26">
        <v>0</v>
      </c>
      <c r="I55" s="54">
        <f t="shared" si="2"/>
        <v>39000</v>
      </c>
      <c r="J55" s="56" t="s">
        <v>29</v>
      </c>
      <c r="K55" s="42">
        <v>42307</v>
      </c>
      <c r="L55" s="54">
        <f t="shared" si="1"/>
        <v>39000</v>
      </c>
      <c r="M55" s="24" t="s">
        <v>30</v>
      </c>
      <c r="N55" s="27" t="s">
        <v>220</v>
      </c>
    </row>
    <row r="56" spans="1:14" x14ac:dyDescent="0.25">
      <c r="A56" s="16">
        <v>54</v>
      </c>
      <c r="B56" s="23">
        <v>42307</v>
      </c>
      <c r="C56" s="24">
        <v>122</v>
      </c>
      <c r="D56" s="25" t="s">
        <v>149</v>
      </c>
      <c r="E56" s="25" t="s">
        <v>149</v>
      </c>
      <c r="F56" s="24" t="s">
        <v>100</v>
      </c>
      <c r="G56" s="26">
        <v>137700</v>
      </c>
      <c r="H56" s="26">
        <v>0</v>
      </c>
      <c r="I56" s="54">
        <f t="shared" si="2"/>
        <v>137700</v>
      </c>
      <c r="J56" s="56" t="s">
        <v>29</v>
      </c>
      <c r="K56" s="42">
        <v>42317</v>
      </c>
      <c r="L56" s="54">
        <f t="shared" si="1"/>
        <v>137700</v>
      </c>
      <c r="M56" s="24" t="s">
        <v>30</v>
      </c>
      <c r="N56" s="27" t="s">
        <v>221</v>
      </c>
    </row>
    <row r="57" spans="1:14" ht="30" x14ac:dyDescent="0.25">
      <c r="A57" s="69">
        <v>55</v>
      </c>
      <c r="B57" s="23">
        <v>42307</v>
      </c>
      <c r="C57" s="24">
        <v>123</v>
      </c>
      <c r="D57" s="25" t="s">
        <v>76</v>
      </c>
      <c r="E57" s="25" t="s">
        <v>77</v>
      </c>
      <c r="F57" s="24" t="s">
        <v>100</v>
      </c>
      <c r="G57" s="26">
        <v>196800</v>
      </c>
      <c r="H57" s="26">
        <v>24600</v>
      </c>
      <c r="I57" s="54">
        <f>G57-H57</f>
        <v>172200</v>
      </c>
      <c r="J57" s="56" t="s">
        <v>29</v>
      </c>
      <c r="K57" s="42">
        <v>42317</v>
      </c>
      <c r="L57" s="54">
        <f t="shared" si="1"/>
        <v>172200</v>
      </c>
      <c r="M57" s="24" t="s">
        <v>148</v>
      </c>
      <c r="N57" s="27" t="s">
        <v>148</v>
      </c>
    </row>
    <row r="58" spans="1:14" ht="15.75" thickBot="1" x14ac:dyDescent="0.3">
      <c r="A58" s="29">
        <v>56</v>
      </c>
      <c r="B58" s="30">
        <v>42307</v>
      </c>
      <c r="C58" s="31">
        <v>124</v>
      </c>
      <c r="D58" s="32" t="s">
        <v>177</v>
      </c>
      <c r="E58" s="32" t="s">
        <v>177</v>
      </c>
      <c r="F58" s="31" t="s">
        <v>100</v>
      </c>
      <c r="G58" s="33">
        <v>173400</v>
      </c>
      <c r="H58" s="33">
        <v>23100</v>
      </c>
      <c r="I58" s="59">
        <f t="shared" si="2"/>
        <v>150300</v>
      </c>
      <c r="J58" s="60" t="s">
        <v>29</v>
      </c>
      <c r="K58" s="43">
        <v>42307</v>
      </c>
      <c r="L58" s="59">
        <f t="shared" si="1"/>
        <v>150300</v>
      </c>
      <c r="M58" s="31" t="s">
        <v>30</v>
      </c>
      <c r="N58" s="36" t="s">
        <v>190</v>
      </c>
    </row>
    <row r="59" spans="1:14" ht="15.75" thickTop="1" x14ac:dyDescent="0.25"/>
  </sheetData>
  <autoFilter ref="A2:N58"/>
  <mergeCells count="3">
    <mergeCell ref="A1:J1"/>
    <mergeCell ref="K1:N1"/>
    <mergeCell ref="P3:Q3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Q69"/>
  <sheetViews>
    <sheetView topLeftCell="C1" workbookViewId="0">
      <pane ySplit="2" topLeftCell="A51" activePane="bottomLeft" state="frozen"/>
      <selection pane="bottomLeft" activeCell="D65" sqref="D65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7" customWidth="1"/>
    <col min="8" max="8" width="20.5703125" style="7" customWidth="1"/>
    <col min="9" max="9" width="23.42578125" style="7" bestFit="1" customWidth="1"/>
    <col min="10" max="10" width="23.42578125" style="1" customWidth="1"/>
    <col min="11" max="11" width="12.28515625" style="2" bestFit="1" customWidth="1"/>
    <col min="12" max="12" width="12.28515625" style="7" customWidth="1"/>
    <col min="13" max="13" width="12.42578125" style="1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4" customFormat="1" ht="24" customHeight="1" thickTop="1" x14ac:dyDescent="0.25">
      <c r="A1" s="135" t="s">
        <v>11</v>
      </c>
      <c r="B1" s="136"/>
      <c r="C1" s="136"/>
      <c r="D1" s="136"/>
      <c r="E1" s="136"/>
      <c r="F1" s="136"/>
      <c r="G1" s="136"/>
      <c r="H1" s="136"/>
      <c r="I1" s="136"/>
      <c r="J1" s="137"/>
      <c r="K1" s="135" t="s">
        <v>3</v>
      </c>
      <c r="L1" s="136"/>
      <c r="M1" s="136"/>
      <c r="N1" s="137"/>
    </row>
    <row r="2" spans="1:17" s="3" customFormat="1" ht="45" x14ac:dyDescent="0.25">
      <c r="A2" s="14" t="s">
        <v>26</v>
      </c>
      <c r="B2" s="10" t="s">
        <v>0</v>
      </c>
      <c r="C2" s="10" t="s">
        <v>1</v>
      </c>
      <c r="D2" s="10" t="s">
        <v>7</v>
      </c>
      <c r="E2" s="10" t="s">
        <v>2</v>
      </c>
      <c r="F2" s="10" t="s">
        <v>9</v>
      </c>
      <c r="G2" s="5" t="s">
        <v>8</v>
      </c>
      <c r="H2" s="5" t="s">
        <v>10</v>
      </c>
      <c r="I2" s="5" t="s">
        <v>18</v>
      </c>
      <c r="J2" s="15" t="s">
        <v>15</v>
      </c>
      <c r="K2" s="14" t="s">
        <v>4</v>
      </c>
      <c r="L2" s="5" t="s">
        <v>12</v>
      </c>
      <c r="M2" s="10" t="s">
        <v>5</v>
      </c>
      <c r="N2" s="15" t="s">
        <v>6</v>
      </c>
      <c r="Q2" s="1" t="s">
        <v>19</v>
      </c>
    </row>
    <row r="3" spans="1:17" s="8" customFormat="1" x14ac:dyDescent="0.25">
      <c r="A3" s="69">
        <v>1</v>
      </c>
      <c r="B3" s="17">
        <v>42309</v>
      </c>
      <c r="C3" s="18">
        <v>125</v>
      </c>
      <c r="D3" s="19" t="s">
        <v>122</v>
      </c>
      <c r="E3" s="19" t="s">
        <v>122</v>
      </c>
      <c r="F3" s="18" t="s">
        <v>100</v>
      </c>
      <c r="G3" s="20">
        <v>60000</v>
      </c>
      <c r="H3" s="20">
        <v>0</v>
      </c>
      <c r="I3" s="54">
        <f t="shared" ref="I3:I66" si="0">G3-H3</f>
        <v>60000</v>
      </c>
      <c r="J3" s="58" t="s">
        <v>29</v>
      </c>
      <c r="K3" s="41">
        <v>42311</v>
      </c>
      <c r="L3" s="54">
        <f t="shared" ref="L3:L12" si="1">I3</f>
        <v>60000</v>
      </c>
      <c r="M3" s="18" t="s">
        <v>30</v>
      </c>
      <c r="N3" s="22" t="s">
        <v>222</v>
      </c>
    </row>
    <row r="4" spans="1:17" s="8" customFormat="1" x14ac:dyDescent="0.25">
      <c r="A4" s="16">
        <v>2</v>
      </c>
      <c r="B4" s="17">
        <v>42312</v>
      </c>
      <c r="C4" s="18">
        <v>126</v>
      </c>
      <c r="D4" s="19" t="s">
        <v>101</v>
      </c>
      <c r="E4" s="19" t="s">
        <v>101</v>
      </c>
      <c r="F4" s="18" t="s">
        <v>100</v>
      </c>
      <c r="G4" s="20">
        <v>438600</v>
      </c>
      <c r="H4" s="20">
        <v>35700</v>
      </c>
      <c r="I4" s="54">
        <f t="shared" si="0"/>
        <v>402900</v>
      </c>
      <c r="J4" s="58" t="s">
        <v>29</v>
      </c>
      <c r="K4" s="41">
        <v>42312</v>
      </c>
      <c r="L4" s="54">
        <f t="shared" si="1"/>
        <v>402900</v>
      </c>
      <c r="M4" s="18" t="s">
        <v>30</v>
      </c>
      <c r="N4" s="22" t="s">
        <v>223</v>
      </c>
    </row>
    <row r="5" spans="1:17" s="8" customFormat="1" x14ac:dyDescent="0.25">
      <c r="A5" s="69">
        <v>3</v>
      </c>
      <c r="B5" s="17">
        <v>42312</v>
      </c>
      <c r="C5" s="18">
        <v>127</v>
      </c>
      <c r="D5" s="19" t="s">
        <v>64</v>
      </c>
      <c r="E5" s="19" t="s">
        <v>64</v>
      </c>
      <c r="F5" s="18" t="s">
        <v>100</v>
      </c>
      <c r="G5" s="20">
        <v>107400</v>
      </c>
      <c r="H5" s="20">
        <v>4700</v>
      </c>
      <c r="I5" s="54">
        <f>G5-H5</f>
        <v>102700</v>
      </c>
      <c r="J5" s="58" t="s">
        <v>29</v>
      </c>
      <c r="K5" s="41">
        <v>42313</v>
      </c>
      <c r="L5" s="54">
        <f t="shared" si="1"/>
        <v>102700</v>
      </c>
      <c r="M5" s="18" t="s">
        <v>30</v>
      </c>
      <c r="N5" s="22" t="s">
        <v>224</v>
      </c>
    </row>
    <row r="6" spans="1:17" s="84" customFormat="1" x14ac:dyDescent="0.25">
      <c r="A6" s="85">
        <v>4</v>
      </c>
      <c r="B6" s="82">
        <v>42313</v>
      </c>
      <c r="C6" s="45">
        <v>128</v>
      </c>
      <c r="D6" s="46" t="s">
        <v>60</v>
      </c>
      <c r="E6" s="46" t="s">
        <v>60</v>
      </c>
      <c r="F6" s="45" t="s">
        <v>100</v>
      </c>
      <c r="G6" s="47">
        <v>0</v>
      </c>
      <c r="H6" s="47">
        <v>0</v>
      </c>
      <c r="I6" s="47">
        <f t="shared" si="0"/>
        <v>0</v>
      </c>
      <c r="J6" s="53" t="s">
        <v>60</v>
      </c>
      <c r="K6" s="61" t="s">
        <v>60</v>
      </c>
      <c r="L6" s="47">
        <f t="shared" si="1"/>
        <v>0</v>
      </c>
      <c r="M6" s="45" t="s">
        <v>60</v>
      </c>
      <c r="N6" s="62" t="s">
        <v>60</v>
      </c>
    </row>
    <row r="7" spans="1:17" s="8" customFormat="1" x14ac:dyDescent="0.25">
      <c r="A7" s="69">
        <v>5</v>
      </c>
      <c r="B7" s="17">
        <v>42313</v>
      </c>
      <c r="C7" s="18">
        <v>129</v>
      </c>
      <c r="D7" s="19" t="s">
        <v>165</v>
      </c>
      <c r="E7" s="19" t="s">
        <v>164</v>
      </c>
      <c r="F7" s="18" t="s">
        <v>100</v>
      </c>
      <c r="G7" s="20">
        <v>241200</v>
      </c>
      <c r="H7" s="20">
        <v>12060</v>
      </c>
      <c r="I7" s="54">
        <f t="shared" si="0"/>
        <v>229140</v>
      </c>
      <c r="J7" s="58" t="s">
        <v>29</v>
      </c>
      <c r="K7" s="41">
        <v>42331</v>
      </c>
      <c r="L7" s="54">
        <f t="shared" si="1"/>
        <v>229140</v>
      </c>
      <c r="M7" s="18" t="s">
        <v>30</v>
      </c>
      <c r="N7" s="22" t="s">
        <v>225</v>
      </c>
    </row>
    <row r="8" spans="1:17" s="8" customFormat="1" x14ac:dyDescent="0.25">
      <c r="A8" s="16">
        <v>6</v>
      </c>
      <c r="B8" s="17">
        <v>42313</v>
      </c>
      <c r="C8" s="18">
        <v>130</v>
      </c>
      <c r="D8" s="19" t="s">
        <v>191</v>
      </c>
      <c r="E8" s="19" t="s">
        <v>191</v>
      </c>
      <c r="F8" s="18" t="s">
        <v>100</v>
      </c>
      <c r="G8" s="20">
        <v>57200</v>
      </c>
      <c r="H8" s="20">
        <v>2500</v>
      </c>
      <c r="I8" s="54">
        <f t="shared" si="0"/>
        <v>54700</v>
      </c>
      <c r="J8" s="58" t="s">
        <v>29</v>
      </c>
      <c r="K8" s="41">
        <v>42313</v>
      </c>
      <c r="L8" s="54">
        <f t="shared" si="1"/>
        <v>54700</v>
      </c>
      <c r="M8" s="18" t="s">
        <v>30</v>
      </c>
      <c r="N8" s="22" t="s">
        <v>226</v>
      </c>
    </row>
    <row r="9" spans="1:17" s="8" customFormat="1" x14ac:dyDescent="0.25">
      <c r="A9" s="69">
        <v>7</v>
      </c>
      <c r="B9" s="17">
        <v>42313</v>
      </c>
      <c r="C9" s="18">
        <v>131</v>
      </c>
      <c r="D9" s="19" t="s">
        <v>93</v>
      </c>
      <c r="E9" s="19" t="s">
        <v>93</v>
      </c>
      <c r="F9" s="18" t="s">
        <v>100</v>
      </c>
      <c r="G9" s="20">
        <v>349500</v>
      </c>
      <c r="H9" s="20">
        <v>27000</v>
      </c>
      <c r="I9" s="54">
        <f t="shared" si="0"/>
        <v>322500</v>
      </c>
      <c r="J9" s="58" t="s">
        <v>29</v>
      </c>
      <c r="K9" s="41">
        <v>42331</v>
      </c>
      <c r="L9" s="54">
        <f t="shared" si="1"/>
        <v>322500</v>
      </c>
      <c r="M9" s="18" t="s">
        <v>30</v>
      </c>
      <c r="N9" s="22" t="s">
        <v>227</v>
      </c>
    </row>
    <row r="10" spans="1:17" s="84" customFormat="1" x14ac:dyDescent="0.25">
      <c r="A10" s="85">
        <v>8</v>
      </c>
      <c r="B10" s="82">
        <v>42313</v>
      </c>
      <c r="C10" s="45">
        <v>132</v>
      </c>
      <c r="D10" s="46" t="s">
        <v>60</v>
      </c>
      <c r="E10" s="46" t="s">
        <v>60</v>
      </c>
      <c r="F10" s="45" t="s">
        <v>100</v>
      </c>
      <c r="G10" s="47">
        <v>0</v>
      </c>
      <c r="H10" s="47">
        <v>0</v>
      </c>
      <c r="I10" s="47">
        <f t="shared" si="0"/>
        <v>0</v>
      </c>
      <c r="J10" s="53" t="s">
        <v>60</v>
      </c>
      <c r="K10" s="61" t="s">
        <v>60</v>
      </c>
      <c r="L10" s="47">
        <f t="shared" si="1"/>
        <v>0</v>
      </c>
      <c r="M10" s="45" t="s">
        <v>60</v>
      </c>
      <c r="N10" s="62" t="s">
        <v>60</v>
      </c>
    </row>
    <row r="11" spans="1:17" s="8" customFormat="1" x14ac:dyDescent="0.25">
      <c r="A11" s="69">
        <v>9</v>
      </c>
      <c r="B11" s="17">
        <v>42313</v>
      </c>
      <c r="C11" s="18">
        <v>133</v>
      </c>
      <c r="D11" s="19" t="s">
        <v>119</v>
      </c>
      <c r="E11" s="19" t="s">
        <v>119</v>
      </c>
      <c r="F11" s="18" t="s">
        <v>100</v>
      </c>
      <c r="G11" s="20">
        <v>239700</v>
      </c>
      <c r="H11" s="20">
        <v>86200</v>
      </c>
      <c r="I11" s="54">
        <f t="shared" si="0"/>
        <v>153500</v>
      </c>
      <c r="J11" s="58" t="s">
        <v>29</v>
      </c>
      <c r="K11" s="41">
        <v>42313</v>
      </c>
      <c r="L11" s="54">
        <f t="shared" si="1"/>
        <v>153500</v>
      </c>
      <c r="M11" s="18" t="s">
        <v>30</v>
      </c>
      <c r="N11" s="22" t="s">
        <v>228</v>
      </c>
    </row>
    <row r="12" spans="1:17" s="8" customFormat="1" x14ac:dyDescent="0.25">
      <c r="A12" s="16">
        <v>10</v>
      </c>
      <c r="B12" s="17">
        <v>42314</v>
      </c>
      <c r="C12" s="18">
        <v>134</v>
      </c>
      <c r="D12" s="19" t="s">
        <v>62</v>
      </c>
      <c r="E12" s="19" t="s">
        <v>62</v>
      </c>
      <c r="F12" s="18" t="s">
        <v>100</v>
      </c>
      <c r="G12" s="20">
        <v>689500</v>
      </c>
      <c r="H12" s="20">
        <v>0</v>
      </c>
      <c r="I12" s="54">
        <f t="shared" si="0"/>
        <v>689500</v>
      </c>
      <c r="J12" s="58" t="s">
        <v>29</v>
      </c>
      <c r="K12" s="41">
        <v>42321</v>
      </c>
      <c r="L12" s="54">
        <f t="shared" si="1"/>
        <v>689500</v>
      </c>
      <c r="M12" s="18" t="s">
        <v>30</v>
      </c>
      <c r="N12" s="22" t="s">
        <v>229</v>
      </c>
    </row>
    <row r="13" spans="1:17" s="84" customFormat="1" x14ac:dyDescent="0.25">
      <c r="A13" s="85">
        <v>11</v>
      </c>
      <c r="B13" s="82">
        <v>42314</v>
      </c>
      <c r="C13" s="45">
        <v>135</v>
      </c>
      <c r="D13" s="46" t="s">
        <v>60</v>
      </c>
      <c r="E13" s="46" t="s">
        <v>60</v>
      </c>
      <c r="F13" s="45" t="s">
        <v>100</v>
      </c>
      <c r="G13" s="47">
        <v>0</v>
      </c>
      <c r="H13" s="47">
        <v>0</v>
      </c>
      <c r="I13" s="47">
        <f t="shared" si="0"/>
        <v>0</v>
      </c>
      <c r="J13" s="53" t="s">
        <v>60</v>
      </c>
      <c r="K13" s="61" t="s">
        <v>60</v>
      </c>
      <c r="L13" s="47">
        <f t="shared" ref="L13:L69" si="2">I13</f>
        <v>0</v>
      </c>
      <c r="M13" s="45" t="s">
        <v>60</v>
      </c>
      <c r="N13" s="62" t="s">
        <v>60</v>
      </c>
    </row>
    <row r="14" spans="1:17" s="8" customFormat="1" x14ac:dyDescent="0.25">
      <c r="A14" s="16">
        <v>12</v>
      </c>
      <c r="B14" s="17">
        <v>42314</v>
      </c>
      <c r="C14" s="18">
        <v>136</v>
      </c>
      <c r="D14" s="19" t="s">
        <v>149</v>
      </c>
      <c r="E14" s="19" t="s">
        <v>149</v>
      </c>
      <c r="F14" s="18" t="s">
        <v>100</v>
      </c>
      <c r="G14" s="20">
        <v>144200</v>
      </c>
      <c r="H14" s="20">
        <v>0</v>
      </c>
      <c r="I14" s="54">
        <f t="shared" si="0"/>
        <v>144200</v>
      </c>
      <c r="J14" s="58" t="s">
        <v>29</v>
      </c>
      <c r="K14" s="41">
        <v>42325</v>
      </c>
      <c r="L14" s="54">
        <f t="shared" si="2"/>
        <v>144200</v>
      </c>
      <c r="M14" s="18" t="s">
        <v>30</v>
      </c>
      <c r="N14" s="22" t="s">
        <v>230</v>
      </c>
    </row>
    <row r="15" spans="1:17" s="8" customFormat="1" x14ac:dyDescent="0.25">
      <c r="A15" s="69">
        <v>13</v>
      </c>
      <c r="B15" s="17">
        <v>42314</v>
      </c>
      <c r="C15" s="18">
        <v>137</v>
      </c>
      <c r="D15" s="19" t="s">
        <v>192</v>
      </c>
      <c r="E15" s="19" t="s">
        <v>192</v>
      </c>
      <c r="F15" s="18" t="s">
        <v>100</v>
      </c>
      <c r="G15" s="20">
        <v>31400</v>
      </c>
      <c r="H15" s="20">
        <v>0</v>
      </c>
      <c r="I15" s="54">
        <f t="shared" si="0"/>
        <v>31400</v>
      </c>
      <c r="J15" s="58" t="s">
        <v>29</v>
      </c>
      <c r="K15" s="41">
        <v>42314</v>
      </c>
      <c r="L15" s="54">
        <f t="shared" si="2"/>
        <v>31400</v>
      </c>
      <c r="M15" s="18" t="s">
        <v>30</v>
      </c>
      <c r="N15" s="22" t="s">
        <v>231</v>
      </c>
    </row>
    <row r="16" spans="1:17" s="8" customFormat="1" x14ac:dyDescent="0.25">
      <c r="A16" s="16">
        <v>14</v>
      </c>
      <c r="B16" s="17">
        <v>42314</v>
      </c>
      <c r="C16" s="18">
        <v>138</v>
      </c>
      <c r="D16" s="19" t="s">
        <v>83</v>
      </c>
      <c r="E16" s="19" t="s">
        <v>84</v>
      </c>
      <c r="F16" s="18" t="s">
        <v>100</v>
      </c>
      <c r="G16" s="20">
        <v>150300</v>
      </c>
      <c r="H16" s="20">
        <v>0</v>
      </c>
      <c r="I16" s="54">
        <f t="shared" si="0"/>
        <v>150300</v>
      </c>
      <c r="J16" s="58" t="s">
        <v>29</v>
      </c>
      <c r="K16" s="41">
        <v>42318</v>
      </c>
      <c r="L16" s="54">
        <f t="shared" si="2"/>
        <v>150300</v>
      </c>
      <c r="M16" s="18" t="s">
        <v>30</v>
      </c>
      <c r="N16" s="22" t="s">
        <v>232</v>
      </c>
    </row>
    <row r="17" spans="1:14" s="8" customFormat="1" ht="30" x14ac:dyDescent="0.25">
      <c r="A17" s="69">
        <v>15</v>
      </c>
      <c r="B17" s="17">
        <v>42314</v>
      </c>
      <c r="C17" s="18">
        <v>139</v>
      </c>
      <c r="D17" s="19" t="s">
        <v>76</v>
      </c>
      <c r="E17" s="19" t="s">
        <v>77</v>
      </c>
      <c r="F17" s="18" t="s">
        <v>100</v>
      </c>
      <c r="G17" s="20">
        <v>292200</v>
      </c>
      <c r="H17" s="20">
        <v>36525</v>
      </c>
      <c r="I17" s="54">
        <f t="shared" si="0"/>
        <v>255675</v>
      </c>
      <c r="J17" s="58" t="s">
        <v>29</v>
      </c>
      <c r="K17" s="41">
        <v>42326</v>
      </c>
      <c r="L17" s="54">
        <f t="shared" si="2"/>
        <v>255675</v>
      </c>
      <c r="M17" s="18" t="s">
        <v>148</v>
      </c>
      <c r="N17" s="22" t="s">
        <v>148</v>
      </c>
    </row>
    <row r="18" spans="1:14" s="8" customFormat="1" x14ac:dyDescent="0.25">
      <c r="A18" s="16">
        <v>16</v>
      </c>
      <c r="B18" s="17">
        <v>42314</v>
      </c>
      <c r="C18" s="18">
        <v>140</v>
      </c>
      <c r="D18" s="19" t="s">
        <v>67</v>
      </c>
      <c r="E18" s="19" t="s">
        <v>67</v>
      </c>
      <c r="F18" s="18" t="s">
        <v>100</v>
      </c>
      <c r="G18" s="20">
        <v>222000</v>
      </c>
      <c r="H18" s="20">
        <v>0</v>
      </c>
      <c r="I18" s="54">
        <f t="shared" si="0"/>
        <v>222000</v>
      </c>
      <c r="J18" s="58" t="s">
        <v>29</v>
      </c>
      <c r="K18" s="41">
        <v>42318</v>
      </c>
      <c r="L18" s="54">
        <f t="shared" si="2"/>
        <v>222000</v>
      </c>
      <c r="M18" s="18" t="s">
        <v>30</v>
      </c>
      <c r="N18" s="22" t="s">
        <v>233</v>
      </c>
    </row>
    <row r="19" spans="1:14" s="8" customFormat="1" x14ac:dyDescent="0.25">
      <c r="A19" s="69">
        <v>17</v>
      </c>
      <c r="B19" s="17">
        <v>42314</v>
      </c>
      <c r="C19" s="18">
        <v>141</v>
      </c>
      <c r="D19" s="19" t="s">
        <v>193</v>
      </c>
      <c r="E19" s="19" t="s">
        <v>193</v>
      </c>
      <c r="F19" s="18" t="s">
        <v>100</v>
      </c>
      <c r="G19" s="20">
        <v>119100</v>
      </c>
      <c r="H19" s="20">
        <v>0</v>
      </c>
      <c r="I19" s="54">
        <f t="shared" si="0"/>
        <v>119100</v>
      </c>
      <c r="J19" s="58" t="s">
        <v>29</v>
      </c>
      <c r="K19" s="41">
        <v>42314</v>
      </c>
      <c r="L19" s="54">
        <f t="shared" si="2"/>
        <v>119100</v>
      </c>
      <c r="M19" s="18" t="s">
        <v>30</v>
      </c>
      <c r="N19" s="22" t="s">
        <v>234</v>
      </c>
    </row>
    <row r="20" spans="1:14" s="8" customFormat="1" x14ac:dyDescent="0.25">
      <c r="A20" s="16">
        <v>18</v>
      </c>
      <c r="B20" s="17">
        <v>42317</v>
      </c>
      <c r="C20" s="18">
        <v>142</v>
      </c>
      <c r="D20" s="19" t="s">
        <v>106</v>
      </c>
      <c r="E20" s="19" t="s">
        <v>106</v>
      </c>
      <c r="F20" s="18" t="s">
        <v>100</v>
      </c>
      <c r="G20" s="20">
        <v>80000</v>
      </c>
      <c r="H20" s="20">
        <v>0</v>
      </c>
      <c r="I20" s="54">
        <f t="shared" si="0"/>
        <v>80000</v>
      </c>
      <c r="J20" s="58" t="s">
        <v>29</v>
      </c>
      <c r="K20" s="41">
        <v>42317</v>
      </c>
      <c r="L20" s="54">
        <f t="shared" si="2"/>
        <v>80000</v>
      </c>
      <c r="M20" s="18" t="s">
        <v>30</v>
      </c>
      <c r="N20" s="22" t="s">
        <v>235</v>
      </c>
    </row>
    <row r="21" spans="1:14" s="8" customFormat="1" x14ac:dyDescent="0.25">
      <c r="A21" s="69">
        <v>19</v>
      </c>
      <c r="B21" s="17">
        <v>42318</v>
      </c>
      <c r="C21" s="18">
        <v>143</v>
      </c>
      <c r="D21" s="19" t="s">
        <v>141</v>
      </c>
      <c r="E21" s="19" t="s">
        <v>141</v>
      </c>
      <c r="F21" s="18" t="s">
        <v>100</v>
      </c>
      <c r="G21" s="20">
        <v>85500</v>
      </c>
      <c r="H21" s="20">
        <v>0</v>
      </c>
      <c r="I21" s="54">
        <f t="shared" si="0"/>
        <v>85500</v>
      </c>
      <c r="J21" s="58" t="s">
        <v>29</v>
      </c>
      <c r="K21" s="41">
        <v>42319</v>
      </c>
      <c r="L21" s="54">
        <f t="shared" si="2"/>
        <v>85500</v>
      </c>
      <c r="M21" s="18" t="s">
        <v>30</v>
      </c>
      <c r="N21" s="22" t="s">
        <v>236</v>
      </c>
    </row>
    <row r="22" spans="1:14" s="8" customFormat="1" x14ac:dyDescent="0.25">
      <c r="A22" s="16">
        <v>20</v>
      </c>
      <c r="B22" s="17">
        <v>42318</v>
      </c>
      <c r="C22" s="18">
        <v>144</v>
      </c>
      <c r="D22" s="19" t="s">
        <v>99</v>
      </c>
      <c r="E22" s="19" t="s">
        <v>99</v>
      </c>
      <c r="F22" s="18" t="s">
        <v>100</v>
      </c>
      <c r="G22" s="20">
        <v>350000</v>
      </c>
      <c r="H22" s="20">
        <v>0</v>
      </c>
      <c r="I22" s="54">
        <f t="shared" si="0"/>
        <v>350000</v>
      </c>
      <c r="J22" s="58" t="s">
        <v>29</v>
      </c>
      <c r="K22" s="16" t="s">
        <v>100</v>
      </c>
      <c r="L22" s="54">
        <f t="shared" si="2"/>
        <v>350000</v>
      </c>
      <c r="M22" s="18" t="s">
        <v>100</v>
      </c>
      <c r="N22" s="22" t="s">
        <v>100</v>
      </c>
    </row>
    <row r="23" spans="1:14" s="84" customFormat="1" x14ac:dyDescent="0.25">
      <c r="A23" s="85">
        <v>21</v>
      </c>
      <c r="B23" s="82">
        <v>42319</v>
      </c>
      <c r="C23" s="45">
        <v>145</v>
      </c>
      <c r="D23" s="46" t="s">
        <v>60</v>
      </c>
      <c r="E23" s="46" t="s">
        <v>60</v>
      </c>
      <c r="F23" s="45" t="s">
        <v>100</v>
      </c>
      <c r="G23" s="47">
        <v>0</v>
      </c>
      <c r="H23" s="47">
        <v>0</v>
      </c>
      <c r="I23" s="47">
        <f t="shared" si="0"/>
        <v>0</v>
      </c>
      <c r="J23" s="53" t="s">
        <v>60</v>
      </c>
      <c r="K23" s="61" t="s">
        <v>60</v>
      </c>
      <c r="L23" s="47">
        <f t="shared" si="2"/>
        <v>0</v>
      </c>
      <c r="M23" s="45" t="s">
        <v>60</v>
      </c>
      <c r="N23" s="62" t="s">
        <v>60</v>
      </c>
    </row>
    <row r="24" spans="1:14" s="84" customFormat="1" x14ac:dyDescent="0.25">
      <c r="A24" s="85">
        <v>22</v>
      </c>
      <c r="B24" s="82">
        <v>42319</v>
      </c>
      <c r="C24" s="45">
        <v>146</v>
      </c>
      <c r="D24" s="46" t="s">
        <v>60</v>
      </c>
      <c r="E24" s="46" t="s">
        <v>60</v>
      </c>
      <c r="F24" s="45" t="s">
        <v>100</v>
      </c>
      <c r="G24" s="47">
        <v>0</v>
      </c>
      <c r="H24" s="47">
        <v>0</v>
      </c>
      <c r="I24" s="47">
        <f t="shared" si="0"/>
        <v>0</v>
      </c>
      <c r="J24" s="53" t="s">
        <v>60</v>
      </c>
      <c r="K24" s="61" t="s">
        <v>60</v>
      </c>
      <c r="L24" s="47">
        <f t="shared" si="2"/>
        <v>0</v>
      </c>
      <c r="M24" s="45" t="s">
        <v>60</v>
      </c>
      <c r="N24" s="62" t="s">
        <v>60</v>
      </c>
    </row>
    <row r="25" spans="1:14" s="8" customFormat="1" x14ac:dyDescent="0.25">
      <c r="A25" s="69">
        <v>23</v>
      </c>
      <c r="B25" s="17">
        <v>42320</v>
      </c>
      <c r="C25" s="18">
        <v>147</v>
      </c>
      <c r="D25" s="19" t="s">
        <v>63</v>
      </c>
      <c r="E25" s="19" t="s">
        <v>63</v>
      </c>
      <c r="F25" s="18" t="s">
        <v>100</v>
      </c>
      <c r="G25" s="20">
        <v>174300</v>
      </c>
      <c r="H25" s="20">
        <v>0</v>
      </c>
      <c r="I25" s="54">
        <f t="shared" si="0"/>
        <v>174300</v>
      </c>
      <c r="J25" s="58" t="s">
        <v>29</v>
      </c>
      <c r="K25" s="41">
        <v>42320</v>
      </c>
      <c r="L25" s="54">
        <f t="shared" si="2"/>
        <v>174300</v>
      </c>
      <c r="M25" s="18" t="s">
        <v>30</v>
      </c>
      <c r="N25" s="22" t="s">
        <v>237</v>
      </c>
    </row>
    <row r="26" spans="1:14" s="8" customFormat="1" x14ac:dyDescent="0.25">
      <c r="A26" s="16">
        <v>24</v>
      </c>
      <c r="B26" s="17">
        <v>42320</v>
      </c>
      <c r="C26" s="18">
        <v>148</v>
      </c>
      <c r="D26" s="19" t="s">
        <v>163</v>
      </c>
      <c r="E26" s="19" t="s">
        <v>164</v>
      </c>
      <c r="F26" s="18" t="s">
        <v>100</v>
      </c>
      <c r="G26" s="20">
        <v>296100</v>
      </c>
      <c r="H26" s="20">
        <v>31550</v>
      </c>
      <c r="I26" s="54">
        <f>G26-H26</f>
        <v>264550</v>
      </c>
      <c r="J26" s="58" t="s">
        <v>29</v>
      </c>
      <c r="K26" s="41">
        <v>42331</v>
      </c>
      <c r="L26" s="54">
        <f t="shared" si="2"/>
        <v>264550</v>
      </c>
      <c r="M26" s="18" t="s">
        <v>30</v>
      </c>
      <c r="N26" s="22" t="s">
        <v>225</v>
      </c>
    </row>
    <row r="27" spans="1:14" s="8" customFormat="1" x14ac:dyDescent="0.25">
      <c r="A27" s="69">
        <v>25</v>
      </c>
      <c r="B27" s="17">
        <v>42320</v>
      </c>
      <c r="C27" s="18">
        <v>149</v>
      </c>
      <c r="D27" s="19" t="s">
        <v>81</v>
      </c>
      <c r="E27" s="19" t="s">
        <v>194</v>
      </c>
      <c r="F27" s="18" t="s">
        <v>100</v>
      </c>
      <c r="G27" s="20">
        <v>271000</v>
      </c>
      <c r="H27" s="20">
        <v>0</v>
      </c>
      <c r="I27" s="54">
        <f t="shared" si="0"/>
        <v>271000</v>
      </c>
      <c r="J27" s="58" t="s">
        <v>29</v>
      </c>
      <c r="K27" s="41">
        <v>42334</v>
      </c>
      <c r="L27" s="54">
        <f t="shared" si="2"/>
        <v>271000</v>
      </c>
      <c r="M27" s="18"/>
      <c r="N27" s="22"/>
    </row>
    <row r="28" spans="1:14" s="8" customFormat="1" x14ac:dyDescent="0.25">
      <c r="A28" s="16">
        <v>26</v>
      </c>
      <c r="B28" s="17">
        <v>42320</v>
      </c>
      <c r="C28" s="18">
        <v>150</v>
      </c>
      <c r="D28" s="19" t="s">
        <v>102</v>
      </c>
      <c r="E28" s="19" t="s">
        <v>185</v>
      </c>
      <c r="F28" s="18" t="s">
        <v>100</v>
      </c>
      <c r="G28" s="20">
        <v>137400</v>
      </c>
      <c r="H28" s="20">
        <v>0</v>
      </c>
      <c r="I28" s="54">
        <f t="shared" si="0"/>
        <v>137400</v>
      </c>
      <c r="J28" s="58" t="s">
        <v>29</v>
      </c>
      <c r="K28" s="41">
        <v>42356</v>
      </c>
      <c r="L28" s="54">
        <f t="shared" si="2"/>
        <v>137400</v>
      </c>
      <c r="M28" s="18"/>
      <c r="N28" s="22"/>
    </row>
    <row r="29" spans="1:14" s="8" customFormat="1" ht="30" x14ac:dyDescent="0.25">
      <c r="A29" s="69">
        <v>27</v>
      </c>
      <c r="B29" s="17">
        <v>42320</v>
      </c>
      <c r="C29" s="18">
        <v>151</v>
      </c>
      <c r="D29" s="19" t="s">
        <v>95</v>
      </c>
      <c r="E29" s="19" t="s">
        <v>114</v>
      </c>
      <c r="F29" s="18" t="s">
        <v>100</v>
      </c>
      <c r="G29" s="20">
        <v>121200</v>
      </c>
      <c r="H29" s="20">
        <v>0</v>
      </c>
      <c r="I29" s="54">
        <f t="shared" si="0"/>
        <v>121200</v>
      </c>
      <c r="J29" s="58" t="s">
        <v>29</v>
      </c>
      <c r="K29" s="41">
        <v>42320</v>
      </c>
      <c r="L29" s="54">
        <f t="shared" si="2"/>
        <v>121200</v>
      </c>
      <c r="M29" s="18" t="s">
        <v>30</v>
      </c>
      <c r="N29" s="22" t="s">
        <v>238</v>
      </c>
    </row>
    <row r="30" spans="1:14" s="8" customFormat="1" x14ac:dyDescent="0.25">
      <c r="A30" s="16">
        <v>28</v>
      </c>
      <c r="B30" s="17">
        <v>42321</v>
      </c>
      <c r="C30" s="18">
        <v>152</v>
      </c>
      <c r="D30" s="19" t="s">
        <v>149</v>
      </c>
      <c r="E30" s="19" t="s">
        <v>149</v>
      </c>
      <c r="F30" s="18" t="s">
        <v>100</v>
      </c>
      <c r="G30" s="20">
        <v>82800</v>
      </c>
      <c r="H30" s="20">
        <v>0</v>
      </c>
      <c r="I30" s="54">
        <f t="shared" si="0"/>
        <v>82800</v>
      </c>
      <c r="J30" s="58" t="s">
        <v>29</v>
      </c>
      <c r="K30" s="41">
        <v>42338</v>
      </c>
      <c r="L30" s="54">
        <f t="shared" si="2"/>
        <v>82800</v>
      </c>
      <c r="M30" s="18"/>
      <c r="N30" s="22"/>
    </row>
    <row r="31" spans="1:14" s="8" customFormat="1" x14ac:dyDescent="0.25">
      <c r="A31" s="69">
        <v>29</v>
      </c>
      <c r="B31" s="17">
        <v>42321</v>
      </c>
      <c r="C31" s="18">
        <v>153</v>
      </c>
      <c r="D31" s="19" t="s">
        <v>149</v>
      </c>
      <c r="E31" s="19" t="s">
        <v>149</v>
      </c>
      <c r="F31" s="18" t="s">
        <v>100</v>
      </c>
      <c r="G31" s="20">
        <v>32200</v>
      </c>
      <c r="H31" s="20">
        <v>0</v>
      </c>
      <c r="I31" s="54">
        <f t="shared" si="0"/>
        <v>32200</v>
      </c>
      <c r="J31" s="58" t="s">
        <v>29</v>
      </c>
      <c r="K31" s="41">
        <v>42338</v>
      </c>
      <c r="L31" s="54">
        <f t="shared" si="2"/>
        <v>32200</v>
      </c>
      <c r="M31" s="18"/>
      <c r="N31" s="22"/>
    </row>
    <row r="32" spans="1:14" s="8" customFormat="1" x14ac:dyDescent="0.25">
      <c r="A32" s="16">
        <v>30</v>
      </c>
      <c r="B32" s="17">
        <v>42321</v>
      </c>
      <c r="C32" s="18">
        <v>154</v>
      </c>
      <c r="D32" s="19" t="s">
        <v>195</v>
      </c>
      <c r="E32" s="19" t="s">
        <v>196</v>
      </c>
      <c r="F32" s="18" t="s">
        <v>100</v>
      </c>
      <c r="G32" s="20">
        <v>153300</v>
      </c>
      <c r="H32" s="20">
        <v>0</v>
      </c>
      <c r="I32" s="54">
        <f t="shared" si="0"/>
        <v>153300</v>
      </c>
      <c r="J32" s="58" t="s">
        <v>29</v>
      </c>
      <c r="K32" s="41">
        <v>42321</v>
      </c>
      <c r="L32" s="54">
        <f t="shared" si="2"/>
        <v>153300</v>
      </c>
      <c r="M32" s="18" t="s">
        <v>30</v>
      </c>
      <c r="N32" s="22" t="s">
        <v>239</v>
      </c>
    </row>
    <row r="33" spans="1:14" s="8" customFormat="1" ht="30" x14ac:dyDescent="0.25">
      <c r="A33" s="69">
        <v>31</v>
      </c>
      <c r="B33" s="17">
        <v>42321</v>
      </c>
      <c r="C33" s="18">
        <v>155</v>
      </c>
      <c r="D33" s="19" t="s">
        <v>76</v>
      </c>
      <c r="E33" s="19" t="s">
        <v>77</v>
      </c>
      <c r="F33" s="18" t="s">
        <v>100</v>
      </c>
      <c r="G33" s="20">
        <v>549100</v>
      </c>
      <c r="H33" s="20">
        <v>77458</v>
      </c>
      <c r="I33" s="54">
        <f t="shared" si="0"/>
        <v>471642</v>
      </c>
      <c r="J33" s="58" t="s">
        <v>29</v>
      </c>
      <c r="K33" s="41">
        <v>42333</v>
      </c>
      <c r="L33" s="54">
        <f t="shared" si="2"/>
        <v>471642</v>
      </c>
      <c r="M33" s="18" t="s">
        <v>148</v>
      </c>
      <c r="N33" s="22" t="s">
        <v>148</v>
      </c>
    </row>
    <row r="34" spans="1:14" s="8" customFormat="1" x14ac:dyDescent="0.25">
      <c r="A34" s="16">
        <v>32</v>
      </c>
      <c r="B34" s="17">
        <v>42321</v>
      </c>
      <c r="C34" s="18">
        <v>156</v>
      </c>
      <c r="D34" s="19" t="s">
        <v>126</v>
      </c>
      <c r="E34" s="19" t="s">
        <v>127</v>
      </c>
      <c r="F34" s="18" t="s">
        <v>100</v>
      </c>
      <c r="G34" s="20">
        <v>148500</v>
      </c>
      <c r="H34" s="20">
        <v>15300</v>
      </c>
      <c r="I34" s="54">
        <f t="shared" si="0"/>
        <v>133200</v>
      </c>
      <c r="J34" s="58" t="s">
        <v>29</v>
      </c>
      <c r="K34" s="41">
        <v>42321</v>
      </c>
      <c r="L34" s="54">
        <f t="shared" si="2"/>
        <v>133200</v>
      </c>
      <c r="M34" s="18" t="s">
        <v>30</v>
      </c>
      <c r="N34" s="22" t="s">
        <v>240</v>
      </c>
    </row>
    <row r="35" spans="1:14" s="8" customFormat="1" x14ac:dyDescent="0.25">
      <c r="A35" s="69">
        <v>33</v>
      </c>
      <c r="B35" s="17">
        <v>42325</v>
      </c>
      <c r="C35" s="18">
        <v>157</v>
      </c>
      <c r="D35" s="19" t="s">
        <v>122</v>
      </c>
      <c r="E35" s="19" t="s">
        <v>197</v>
      </c>
      <c r="F35" s="18" t="s">
        <v>100</v>
      </c>
      <c r="G35" s="20">
        <v>60000</v>
      </c>
      <c r="H35" s="20">
        <v>0</v>
      </c>
      <c r="I35" s="54">
        <f t="shared" si="0"/>
        <v>60000</v>
      </c>
      <c r="J35" s="58" t="s">
        <v>29</v>
      </c>
      <c r="K35" s="41">
        <v>42325</v>
      </c>
      <c r="L35" s="54">
        <f t="shared" si="2"/>
        <v>60000</v>
      </c>
      <c r="M35" s="18" t="s">
        <v>30</v>
      </c>
      <c r="N35" s="22" t="s">
        <v>241</v>
      </c>
    </row>
    <row r="36" spans="1:14" s="8" customFormat="1" x14ac:dyDescent="0.25">
      <c r="A36" s="16">
        <v>34</v>
      </c>
      <c r="B36" s="17">
        <v>42326</v>
      </c>
      <c r="C36" s="18">
        <v>158</v>
      </c>
      <c r="D36" s="19" t="s">
        <v>86</v>
      </c>
      <c r="E36" s="19" t="s">
        <v>86</v>
      </c>
      <c r="F36" s="18" t="s">
        <v>100</v>
      </c>
      <c r="G36" s="20">
        <v>207700</v>
      </c>
      <c r="H36" s="20">
        <v>9000</v>
      </c>
      <c r="I36" s="54">
        <f t="shared" si="0"/>
        <v>198700</v>
      </c>
      <c r="J36" s="58" t="s">
        <v>29</v>
      </c>
      <c r="K36" s="41">
        <v>42326</v>
      </c>
      <c r="L36" s="54">
        <f t="shared" si="2"/>
        <v>198700</v>
      </c>
      <c r="M36" s="18" t="s">
        <v>30</v>
      </c>
      <c r="N36" s="22" t="s">
        <v>242</v>
      </c>
    </row>
    <row r="37" spans="1:14" s="8" customFormat="1" x14ac:dyDescent="0.25">
      <c r="A37" s="69">
        <v>35</v>
      </c>
      <c r="B37" s="18"/>
      <c r="C37" s="18">
        <v>159</v>
      </c>
      <c r="D37" s="19" t="s">
        <v>40</v>
      </c>
      <c r="E37" s="19" t="s">
        <v>40</v>
      </c>
      <c r="F37" s="18" t="s">
        <v>100</v>
      </c>
      <c r="G37" s="20">
        <v>86900</v>
      </c>
      <c r="H37" s="20">
        <v>4900</v>
      </c>
      <c r="I37" s="54">
        <f t="shared" si="0"/>
        <v>82000</v>
      </c>
      <c r="J37" s="58" t="s">
        <v>29</v>
      </c>
      <c r="K37" s="41">
        <v>42335</v>
      </c>
      <c r="L37" s="54">
        <f t="shared" si="2"/>
        <v>82000</v>
      </c>
      <c r="M37" s="18"/>
      <c r="N37" s="22"/>
    </row>
    <row r="38" spans="1:14" s="8" customFormat="1" x14ac:dyDescent="0.25">
      <c r="A38" s="16">
        <v>36</v>
      </c>
      <c r="B38" s="17">
        <v>42326</v>
      </c>
      <c r="C38" s="18">
        <v>160</v>
      </c>
      <c r="D38" s="19" t="s">
        <v>101</v>
      </c>
      <c r="E38" s="19" t="s">
        <v>101</v>
      </c>
      <c r="F38" s="18" t="s">
        <v>100</v>
      </c>
      <c r="G38" s="20">
        <v>438000</v>
      </c>
      <c r="H38" s="20">
        <v>38900</v>
      </c>
      <c r="I38" s="54">
        <f t="shared" si="0"/>
        <v>399100</v>
      </c>
      <c r="J38" s="58" t="s">
        <v>29</v>
      </c>
      <c r="K38" s="41">
        <v>42326</v>
      </c>
      <c r="L38" s="54">
        <f t="shared" si="2"/>
        <v>399100</v>
      </c>
      <c r="M38" s="18" t="s">
        <v>30</v>
      </c>
      <c r="N38" s="22" t="s">
        <v>243</v>
      </c>
    </row>
    <row r="39" spans="1:14" s="84" customFormat="1" x14ac:dyDescent="0.25">
      <c r="A39" s="85">
        <v>37</v>
      </c>
      <c r="B39" s="82">
        <v>42328</v>
      </c>
      <c r="C39" s="45">
        <v>161</v>
      </c>
      <c r="D39" s="46" t="s">
        <v>60</v>
      </c>
      <c r="E39" s="46" t="s">
        <v>60</v>
      </c>
      <c r="F39" s="45" t="s">
        <v>100</v>
      </c>
      <c r="G39" s="47">
        <v>0</v>
      </c>
      <c r="H39" s="47">
        <v>0</v>
      </c>
      <c r="I39" s="47">
        <f t="shared" si="0"/>
        <v>0</v>
      </c>
      <c r="J39" s="53" t="s">
        <v>60</v>
      </c>
      <c r="K39" s="61" t="s">
        <v>60</v>
      </c>
      <c r="L39" s="47">
        <f t="shared" si="2"/>
        <v>0</v>
      </c>
      <c r="M39" s="45" t="s">
        <v>60</v>
      </c>
      <c r="N39" s="62" t="s">
        <v>60</v>
      </c>
    </row>
    <row r="40" spans="1:14" s="8" customFormat="1" x14ac:dyDescent="0.25">
      <c r="A40" s="16">
        <v>38</v>
      </c>
      <c r="B40" s="17">
        <v>42328</v>
      </c>
      <c r="C40" s="18">
        <v>162</v>
      </c>
      <c r="D40" s="19" t="s">
        <v>62</v>
      </c>
      <c r="E40" s="19" t="s">
        <v>62</v>
      </c>
      <c r="F40" s="18" t="s">
        <v>100</v>
      </c>
      <c r="G40" s="20">
        <v>375000</v>
      </c>
      <c r="H40" s="20">
        <v>0</v>
      </c>
      <c r="I40" s="54">
        <f t="shared" si="0"/>
        <v>375000</v>
      </c>
      <c r="J40" s="58" t="s">
        <v>29</v>
      </c>
      <c r="K40" s="41">
        <v>42335</v>
      </c>
      <c r="L40" s="54">
        <f t="shared" si="2"/>
        <v>375000</v>
      </c>
      <c r="M40" s="18"/>
      <c r="N40" s="22"/>
    </row>
    <row r="41" spans="1:14" s="8" customFormat="1" x14ac:dyDescent="0.25">
      <c r="A41" s="69">
        <v>39</v>
      </c>
      <c r="B41" s="17">
        <v>42328</v>
      </c>
      <c r="C41" s="18">
        <v>163</v>
      </c>
      <c r="D41" s="19" t="s">
        <v>198</v>
      </c>
      <c r="E41" s="19" t="s">
        <v>199</v>
      </c>
      <c r="F41" s="18" t="s">
        <v>100</v>
      </c>
      <c r="G41" s="20">
        <v>212400</v>
      </c>
      <c r="H41" s="20">
        <v>10620</v>
      </c>
      <c r="I41" s="54">
        <f t="shared" si="0"/>
        <v>201780</v>
      </c>
      <c r="J41" s="58" t="s">
        <v>29</v>
      </c>
      <c r="K41" s="41">
        <v>42338</v>
      </c>
      <c r="L41" s="54">
        <f t="shared" si="2"/>
        <v>201780</v>
      </c>
      <c r="M41" s="18"/>
      <c r="N41" s="22"/>
    </row>
    <row r="42" spans="1:14" s="8" customFormat="1" x14ac:dyDescent="0.25">
      <c r="A42" s="16">
        <v>40</v>
      </c>
      <c r="B42" s="17">
        <v>42328</v>
      </c>
      <c r="C42" s="18">
        <v>164</v>
      </c>
      <c r="D42" s="19" t="s">
        <v>75</v>
      </c>
      <c r="E42" s="19" t="s">
        <v>199</v>
      </c>
      <c r="F42" s="18" t="s">
        <v>100</v>
      </c>
      <c r="G42" s="20">
        <v>247400</v>
      </c>
      <c r="H42" s="20">
        <v>12370</v>
      </c>
      <c r="I42" s="54">
        <f t="shared" si="0"/>
        <v>235030</v>
      </c>
      <c r="J42" s="58" t="s">
        <v>29</v>
      </c>
      <c r="K42" s="41">
        <v>42338</v>
      </c>
      <c r="L42" s="54">
        <f t="shared" si="2"/>
        <v>235030</v>
      </c>
      <c r="M42" s="18"/>
      <c r="N42" s="22"/>
    </row>
    <row r="43" spans="1:14" s="8" customFormat="1" ht="30" x14ac:dyDescent="0.25">
      <c r="A43" s="69">
        <v>41</v>
      </c>
      <c r="B43" s="17">
        <v>42328</v>
      </c>
      <c r="C43" s="18">
        <v>165</v>
      </c>
      <c r="D43" s="19" t="s">
        <v>76</v>
      </c>
      <c r="E43" s="19" t="s">
        <v>77</v>
      </c>
      <c r="F43" s="18" t="s">
        <v>100</v>
      </c>
      <c r="G43" s="20">
        <v>325800</v>
      </c>
      <c r="H43" s="20">
        <v>40725</v>
      </c>
      <c r="I43" s="54">
        <f t="shared" si="0"/>
        <v>285075</v>
      </c>
      <c r="J43" s="58" t="s">
        <v>29</v>
      </c>
      <c r="K43" s="41">
        <v>42340</v>
      </c>
      <c r="L43" s="54">
        <f t="shared" si="2"/>
        <v>285075</v>
      </c>
      <c r="M43" s="18" t="s">
        <v>30</v>
      </c>
      <c r="N43" s="22" t="s">
        <v>148</v>
      </c>
    </row>
    <row r="44" spans="1:14" s="8" customFormat="1" x14ac:dyDescent="0.25">
      <c r="A44" s="16">
        <v>42</v>
      </c>
      <c r="B44" s="17">
        <v>42328</v>
      </c>
      <c r="C44" s="18">
        <v>166</v>
      </c>
      <c r="D44" s="19" t="s">
        <v>126</v>
      </c>
      <c r="E44" s="19" t="s">
        <v>127</v>
      </c>
      <c r="F44" s="18" t="s">
        <v>100</v>
      </c>
      <c r="G44" s="20">
        <v>697100</v>
      </c>
      <c r="H44" s="20">
        <v>69800</v>
      </c>
      <c r="I44" s="54">
        <f t="shared" si="0"/>
        <v>627300</v>
      </c>
      <c r="J44" s="58" t="s">
        <v>29</v>
      </c>
      <c r="K44" s="41">
        <v>42328</v>
      </c>
      <c r="L44" s="54">
        <f t="shared" si="2"/>
        <v>627300</v>
      </c>
      <c r="M44" s="18" t="s">
        <v>30</v>
      </c>
      <c r="N44" s="22" t="s">
        <v>244</v>
      </c>
    </row>
    <row r="45" spans="1:14" s="8" customFormat="1" x14ac:dyDescent="0.25">
      <c r="A45" s="69">
        <v>43</v>
      </c>
      <c r="B45" s="17">
        <v>42329</v>
      </c>
      <c r="C45" s="18">
        <v>167</v>
      </c>
      <c r="D45" s="19" t="s">
        <v>106</v>
      </c>
      <c r="E45" s="19" t="s">
        <v>106</v>
      </c>
      <c r="F45" s="18" t="s">
        <v>100</v>
      </c>
      <c r="G45" s="20">
        <v>100000</v>
      </c>
      <c r="H45" s="20">
        <v>0</v>
      </c>
      <c r="I45" s="54">
        <f t="shared" si="0"/>
        <v>100000</v>
      </c>
      <c r="J45" s="58" t="s">
        <v>29</v>
      </c>
      <c r="K45" s="41">
        <v>42332</v>
      </c>
      <c r="L45" s="54">
        <f t="shared" si="2"/>
        <v>100000</v>
      </c>
      <c r="M45" s="18" t="s">
        <v>30</v>
      </c>
      <c r="N45" s="22" t="s">
        <v>245</v>
      </c>
    </row>
    <row r="46" spans="1:14" s="8" customFormat="1" ht="30" x14ac:dyDescent="0.25">
      <c r="A46" s="16">
        <v>44</v>
      </c>
      <c r="B46" s="17">
        <v>42334</v>
      </c>
      <c r="C46" s="18">
        <v>168</v>
      </c>
      <c r="D46" s="19" t="s">
        <v>246</v>
      </c>
      <c r="E46" s="19"/>
      <c r="F46" s="18" t="s">
        <v>100</v>
      </c>
      <c r="G46" s="20">
        <v>283000</v>
      </c>
      <c r="H46" s="20">
        <v>0</v>
      </c>
      <c r="I46" s="54">
        <f t="shared" si="0"/>
        <v>283000</v>
      </c>
      <c r="J46" s="58" t="s">
        <v>29</v>
      </c>
      <c r="K46" s="41">
        <v>42334</v>
      </c>
      <c r="L46" s="54">
        <f t="shared" si="2"/>
        <v>283000</v>
      </c>
      <c r="M46" s="18"/>
      <c r="N46" s="22"/>
    </row>
    <row r="47" spans="1:14" s="8" customFormat="1" x14ac:dyDescent="0.25">
      <c r="A47" s="69">
        <v>45</v>
      </c>
      <c r="B47" s="17">
        <v>42334</v>
      </c>
      <c r="C47" s="18">
        <v>169</v>
      </c>
      <c r="D47" s="19" t="s">
        <v>72</v>
      </c>
      <c r="E47" s="19"/>
      <c r="F47" s="18" t="s">
        <v>100</v>
      </c>
      <c r="G47" s="20">
        <v>164700</v>
      </c>
      <c r="H47" s="20">
        <v>0</v>
      </c>
      <c r="I47" s="54">
        <f t="shared" si="0"/>
        <v>164700</v>
      </c>
      <c r="J47" s="58" t="s">
        <v>29</v>
      </c>
      <c r="K47" s="41">
        <v>42334</v>
      </c>
      <c r="L47" s="54">
        <f t="shared" si="2"/>
        <v>164700</v>
      </c>
      <c r="M47" s="18"/>
      <c r="N47" s="22"/>
    </row>
    <row r="48" spans="1:14" s="8" customFormat="1" x14ac:dyDescent="0.25">
      <c r="A48" s="16">
        <v>46</v>
      </c>
      <c r="B48" s="17">
        <v>42334</v>
      </c>
      <c r="C48" s="18">
        <v>170</v>
      </c>
      <c r="D48" s="19" t="s">
        <v>117</v>
      </c>
      <c r="E48" s="19"/>
      <c r="F48" s="18" t="s">
        <v>100</v>
      </c>
      <c r="G48" s="20">
        <v>142800</v>
      </c>
      <c r="H48" s="20">
        <v>7140</v>
      </c>
      <c r="I48" s="54">
        <f t="shared" si="0"/>
        <v>135660</v>
      </c>
      <c r="J48" s="58" t="s">
        <v>29</v>
      </c>
      <c r="K48" s="41">
        <v>42338</v>
      </c>
      <c r="L48" s="54">
        <f t="shared" si="2"/>
        <v>135660</v>
      </c>
      <c r="M48" s="18"/>
      <c r="N48" s="22"/>
    </row>
    <row r="49" spans="1:14" s="8" customFormat="1" x14ac:dyDescent="0.25">
      <c r="A49" s="69">
        <v>47</v>
      </c>
      <c r="B49" s="18"/>
      <c r="C49" s="18">
        <v>171</v>
      </c>
      <c r="D49" s="19" t="s">
        <v>247</v>
      </c>
      <c r="E49" s="19"/>
      <c r="F49" s="18" t="s">
        <v>100</v>
      </c>
      <c r="G49" s="20">
        <v>120000</v>
      </c>
      <c r="H49" s="20">
        <v>0</v>
      </c>
      <c r="I49" s="54">
        <f t="shared" si="0"/>
        <v>120000</v>
      </c>
      <c r="J49" s="58" t="s">
        <v>29</v>
      </c>
      <c r="K49" s="41">
        <v>42334</v>
      </c>
      <c r="L49" s="54">
        <f t="shared" si="2"/>
        <v>120000</v>
      </c>
      <c r="M49" s="18"/>
      <c r="N49" s="22"/>
    </row>
    <row r="50" spans="1:14" s="8" customFormat="1" x14ac:dyDescent="0.25">
      <c r="A50" s="16">
        <v>48</v>
      </c>
      <c r="B50" s="18"/>
      <c r="C50" s="18">
        <v>172</v>
      </c>
      <c r="D50" s="19" t="s">
        <v>81</v>
      </c>
      <c r="E50" s="19"/>
      <c r="F50" s="18" t="s">
        <v>100</v>
      </c>
      <c r="G50" s="20">
        <v>134400</v>
      </c>
      <c r="H50" s="20">
        <v>0</v>
      </c>
      <c r="I50" s="54">
        <f t="shared" si="0"/>
        <v>134400</v>
      </c>
      <c r="J50" s="58" t="s">
        <v>29</v>
      </c>
      <c r="K50" s="41">
        <v>42349</v>
      </c>
      <c r="L50" s="54">
        <f t="shared" si="2"/>
        <v>134400</v>
      </c>
      <c r="M50" s="18"/>
      <c r="N50" s="22"/>
    </row>
    <row r="51" spans="1:14" s="8" customFormat="1" x14ac:dyDescent="0.25">
      <c r="A51" s="69">
        <v>49</v>
      </c>
      <c r="B51" s="18"/>
      <c r="C51" s="18">
        <v>173</v>
      </c>
      <c r="D51" s="19" t="s">
        <v>64</v>
      </c>
      <c r="E51" s="19"/>
      <c r="F51" s="18" t="s">
        <v>100</v>
      </c>
      <c r="G51" s="20">
        <v>172800</v>
      </c>
      <c r="H51" s="20">
        <v>5200</v>
      </c>
      <c r="I51" s="54">
        <f t="shared" si="0"/>
        <v>167600</v>
      </c>
      <c r="J51" s="58" t="s">
        <v>29</v>
      </c>
      <c r="K51" s="41">
        <v>42334</v>
      </c>
      <c r="L51" s="54">
        <f t="shared" si="2"/>
        <v>167600</v>
      </c>
      <c r="M51" s="18"/>
      <c r="N51" s="22"/>
    </row>
    <row r="52" spans="1:14" s="8" customFormat="1" ht="30" x14ac:dyDescent="0.25">
      <c r="A52" s="16">
        <v>50</v>
      </c>
      <c r="B52" s="17">
        <v>42335</v>
      </c>
      <c r="C52" s="18">
        <v>174</v>
      </c>
      <c r="D52" s="19" t="s">
        <v>95</v>
      </c>
      <c r="E52" s="19" t="s">
        <v>114</v>
      </c>
      <c r="F52" s="18" t="s">
        <v>100</v>
      </c>
      <c r="G52" s="20">
        <v>139800</v>
      </c>
      <c r="H52" s="20">
        <v>0</v>
      </c>
      <c r="I52" s="54">
        <f t="shared" si="0"/>
        <v>139800</v>
      </c>
      <c r="J52" s="58" t="s">
        <v>29</v>
      </c>
      <c r="K52" s="41">
        <v>42335</v>
      </c>
      <c r="L52" s="54">
        <f t="shared" si="2"/>
        <v>139800</v>
      </c>
      <c r="M52" s="18"/>
      <c r="N52" s="22"/>
    </row>
    <row r="53" spans="1:14" s="8" customFormat="1" x14ac:dyDescent="0.25">
      <c r="A53" s="69">
        <v>51</v>
      </c>
      <c r="B53" s="17">
        <v>42335</v>
      </c>
      <c r="C53" s="18">
        <v>175</v>
      </c>
      <c r="D53" s="19" t="s">
        <v>149</v>
      </c>
      <c r="E53" s="19"/>
      <c r="F53" s="18" t="s">
        <v>100</v>
      </c>
      <c r="G53" s="20">
        <v>117600</v>
      </c>
      <c r="H53" s="20">
        <v>600</v>
      </c>
      <c r="I53" s="54">
        <f t="shared" si="0"/>
        <v>117000</v>
      </c>
      <c r="J53" s="58" t="s">
        <v>29</v>
      </c>
      <c r="K53" s="41">
        <v>42343</v>
      </c>
      <c r="L53" s="54">
        <f t="shared" si="2"/>
        <v>117000</v>
      </c>
      <c r="M53" s="18" t="s">
        <v>30</v>
      </c>
      <c r="N53" s="22" t="s">
        <v>250</v>
      </c>
    </row>
    <row r="54" spans="1:14" s="8" customFormat="1" x14ac:dyDescent="0.25">
      <c r="A54" s="16">
        <v>52</v>
      </c>
      <c r="B54" s="17">
        <v>42335</v>
      </c>
      <c r="C54" s="18">
        <v>176</v>
      </c>
      <c r="D54" s="19" t="s">
        <v>93</v>
      </c>
      <c r="E54" s="19"/>
      <c r="F54" s="18" t="s">
        <v>100</v>
      </c>
      <c r="G54" s="20">
        <v>427800</v>
      </c>
      <c r="H54" s="20">
        <v>0</v>
      </c>
      <c r="I54" s="54">
        <f t="shared" si="0"/>
        <v>427800</v>
      </c>
      <c r="J54" s="58" t="s">
        <v>29</v>
      </c>
      <c r="K54" s="41">
        <v>42352</v>
      </c>
      <c r="L54" s="54">
        <f t="shared" si="2"/>
        <v>427800</v>
      </c>
      <c r="M54" s="18"/>
      <c r="N54" s="22"/>
    </row>
    <row r="55" spans="1:14" s="8" customFormat="1" x14ac:dyDescent="0.25">
      <c r="A55" s="69">
        <v>53</v>
      </c>
      <c r="B55" s="17">
        <v>42335</v>
      </c>
      <c r="C55" s="18">
        <v>177</v>
      </c>
      <c r="D55" s="19" t="s">
        <v>126</v>
      </c>
      <c r="E55" s="19" t="s">
        <v>127</v>
      </c>
      <c r="F55" s="18" t="s">
        <v>100</v>
      </c>
      <c r="G55" s="20">
        <v>540600</v>
      </c>
      <c r="H55" s="20">
        <v>54100</v>
      </c>
      <c r="I55" s="54">
        <f t="shared" si="0"/>
        <v>486500</v>
      </c>
      <c r="J55" s="58" t="s">
        <v>29</v>
      </c>
      <c r="K55" s="41">
        <v>42335</v>
      </c>
      <c r="L55" s="54">
        <f t="shared" si="2"/>
        <v>486500</v>
      </c>
      <c r="M55" s="18"/>
      <c r="N55" s="22"/>
    </row>
    <row r="56" spans="1:14" x14ac:dyDescent="0.25">
      <c r="A56" s="16">
        <v>54</v>
      </c>
      <c r="B56" s="23">
        <v>42335</v>
      </c>
      <c r="C56" s="18">
        <v>178</v>
      </c>
      <c r="D56" s="25" t="s">
        <v>63</v>
      </c>
      <c r="E56" s="25" t="s">
        <v>63</v>
      </c>
      <c r="F56" s="24" t="s">
        <v>100</v>
      </c>
      <c r="G56" s="20">
        <v>185100</v>
      </c>
      <c r="H56" s="20">
        <v>0</v>
      </c>
      <c r="I56" s="54">
        <f t="shared" si="0"/>
        <v>185100</v>
      </c>
      <c r="J56" s="56" t="s">
        <v>29</v>
      </c>
      <c r="K56" s="42">
        <v>42338</v>
      </c>
      <c r="L56" s="54">
        <f t="shared" si="2"/>
        <v>185100</v>
      </c>
      <c r="M56" s="24"/>
      <c r="N56" s="27"/>
    </row>
    <row r="57" spans="1:14" x14ac:dyDescent="0.25">
      <c r="A57" s="69">
        <v>55</v>
      </c>
      <c r="B57" s="23">
        <v>42335</v>
      </c>
      <c r="C57" s="18">
        <v>179</v>
      </c>
      <c r="D57" s="25" t="s">
        <v>99</v>
      </c>
      <c r="E57" s="25" t="s">
        <v>99</v>
      </c>
      <c r="F57" s="24" t="s">
        <v>100</v>
      </c>
      <c r="G57" s="20">
        <v>306000</v>
      </c>
      <c r="H57" s="20">
        <v>6000</v>
      </c>
      <c r="I57" s="54">
        <f t="shared" si="0"/>
        <v>300000</v>
      </c>
      <c r="J57" s="56" t="s">
        <v>29</v>
      </c>
      <c r="K57" s="42">
        <v>42341</v>
      </c>
      <c r="L57" s="54">
        <f t="shared" si="2"/>
        <v>300000</v>
      </c>
      <c r="M57" s="24"/>
      <c r="N57" s="27"/>
    </row>
    <row r="58" spans="1:14" x14ac:dyDescent="0.25">
      <c r="A58" s="16">
        <v>56</v>
      </c>
      <c r="B58" s="23">
        <v>42338</v>
      </c>
      <c r="C58" s="18">
        <v>180</v>
      </c>
      <c r="D58" s="25" t="s">
        <v>106</v>
      </c>
      <c r="E58" s="25" t="s">
        <v>106</v>
      </c>
      <c r="F58" s="24" t="s">
        <v>100</v>
      </c>
      <c r="G58" s="20">
        <v>120000</v>
      </c>
      <c r="H58" s="20">
        <v>0</v>
      </c>
      <c r="I58" s="54">
        <f t="shared" si="0"/>
        <v>120000</v>
      </c>
      <c r="J58" s="56" t="s">
        <v>29</v>
      </c>
      <c r="K58" s="42">
        <v>42338</v>
      </c>
      <c r="L58" s="54">
        <f t="shared" si="2"/>
        <v>120000</v>
      </c>
      <c r="M58" s="24"/>
      <c r="N58" s="27"/>
    </row>
    <row r="59" spans="1:14" x14ac:dyDescent="0.25">
      <c r="A59" s="69">
        <v>57</v>
      </c>
      <c r="B59" s="23">
        <v>42338</v>
      </c>
      <c r="C59" s="18">
        <v>181</v>
      </c>
      <c r="D59" s="25" t="s">
        <v>248</v>
      </c>
      <c r="E59" s="25" t="s">
        <v>248</v>
      </c>
      <c r="F59" s="24" t="s">
        <v>100</v>
      </c>
      <c r="G59" s="20">
        <v>40000</v>
      </c>
      <c r="H59" s="20">
        <v>0</v>
      </c>
      <c r="I59" s="54">
        <f t="shared" si="0"/>
        <v>40000</v>
      </c>
      <c r="J59" s="56" t="s">
        <v>29</v>
      </c>
      <c r="K59" s="42">
        <v>42340</v>
      </c>
      <c r="L59" s="54">
        <f t="shared" si="2"/>
        <v>40000</v>
      </c>
      <c r="M59" s="24"/>
      <c r="N59" s="27"/>
    </row>
    <row r="60" spans="1:14" x14ac:dyDescent="0.25">
      <c r="A60" s="16">
        <v>58</v>
      </c>
      <c r="B60" s="23">
        <v>42338</v>
      </c>
      <c r="C60" s="18">
        <v>182</v>
      </c>
      <c r="D60" s="25" t="s">
        <v>81</v>
      </c>
      <c r="E60" s="25" t="s">
        <v>194</v>
      </c>
      <c r="F60" s="24" t="s">
        <v>100</v>
      </c>
      <c r="G60" s="20">
        <v>40000</v>
      </c>
      <c r="H60" s="20">
        <v>0</v>
      </c>
      <c r="I60" s="54">
        <f t="shared" si="0"/>
        <v>40000</v>
      </c>
      <c r="J60" s="56" t="s">
        <v>29</v>
      </c>
      <c r="K60" s="42">
        <v>42338</v>
      </c>
      <c r="L60" s="54">
        <f t="shared" si="2"/>
        <v>40000</v>
      </c>
      <c r="M60" s="24"/>
      <c r="N60" s="27"/>
    </row>
    <row r="61" spans="1:14" x14ac:dyDescent="0.25">
      <c r="A61" s="69">
        <v>59</v>
      </c>
      <c r="B61" s="23">
        <v>42338</v>
      </c>
      <c r="C61" s="18">
        <v>183</v>
      </c>
      <c r="D61" s="25" t="s">
        <v>99</v>
      </c>
      <c r="E61" s="25" t="s">
        <v>99</v>
      </c>
      <c r="F61" s="24" t="s">
        <v>100</v>
      </c>
      <c r="G61" s="20">
        <v>330000</v>
      </c>
      <c r="H61" s="20">
        <v>10000</v>
      </c>
      <c r="I61" s="54">
        <f>G61-H61</f>
        <v>320000</v>
      </c>
      <c r="J61" s="56" t="s">
        <v>29</v>
      </c>
      <c r="K61" s="42">
        <v>42346</v>
      </c>
      <c r="L61" s="54">
        <f t="shared" si="2"/>
        <v>320000</v>
      </c>
      <c r="M61" s="24" t="s">
        <v>30</v>
      </c>
      <c r="N61" s="27" t="s">
        <v>252</v>
      </c>
    </row>
    <row r="62" spans="1:14" x14ac:dyDescent="0.25">
      <c r="A62" s="16">
        <v>60</v>
      </c>
      <c r="B62" s="23">
        <v>42341</v>
      </c>
      <c r="C62" s="18">
        <v>184</v>
      </c>
      <c r="D62" s="25" t="s">
        <v>101</v>
      </c>
      <c r="E62" s="25" t="s">
        <v>101</v>
      </c>
      <c r="F62" s="24" t="s">
        <v>100</v>
      </c>
      <c r="G62" s="20">
        <v>509400</v>
      </c>
      <c r="H62" s="20">
        <v>52600</v>
      </c>
      <c r="I62" s="54">
        <f t="shared" si="0"/>
        <v>456800</v>
      </c>
      <c r="J62" s="56" t="s">
        <v>29</v>
      </c>
      <c r="K62" s="42">
        <v>42342</v>
      </c>
      <c r="L62" s="54">
        <f t="shared" si="2"/>
        <v>456800</v>
      </c>
      <c r="M62" s="24"/>
      <c r="N62" s="27"/>
    </row>
    <row r="63" spans="1:14" x14ac:dyDescent="0.25">
      <c r="A63" s="69">
        <v>61</v>
      </c>
      <c r="B63" s="24"/>
      <c r="C63" s="18">
        <v>185</v>
      </c>
      <c r="D63" s="25"/>
      <c r="E63" s="25"/>
      <c r="F63" s="24"/>
      <c r="G63" s="20">
        <v>0</v>
      </c>
      <c r="H63" s="20">
        <v>0</v>
      </c>
      <c r="I63" s="54">
        <f t="shared" si="0"/>
        <v>0</v>
      </c>
      <c r="J63" s="56"/>
      <c r="K63" s="68"/>
      <c r="L63" s="54">
        <f t="shared" si="2"/>
        <v>0</v>
      </c>
      <c r="M63" s="24"/>
      <c r="N63" s="27"/>
    </row>
    <row r="64" spans="1:14" x14ac:dyDescent="0.25">
      <c r="A64" s="16">
        <v>62</v>
      </c>
      <c r="B64" s="24"/>
      <c r="C64" s="18">
        <v>186</v>
      </c>
      <c r="D64" s="25"/>
      <c r="E64" s="25"/>
      <c r="F64" s="24"/>
      <c r="G64" s="20">
        <v>0</v>
      </c>
      <c r="H64" s="20">
        <v>0</v>
      </c>
      <c r="I64" s="54">
        <f t="shared" si="0"/>
        <v>0</v>
      </c>
      <c r="J64" s="56"/>
      <c r="K64" s="68"/>
      <c r="L64" s="54">
        <f t="shared" si="2"/>
        <v>0</v>
      </c>
      <c r="M64" s="24"/>
      <c r="N64" s="27"/>
    </row>
    <row r="65" spans="1:14" x14ac:dyDescent="0.25">
      <c r="A65" s="69">
        <v>63</v>
      </c>
      <c r="B65" s="24"/>
      <c r="C65" s="18">
        <v>187</v>
      </c>
      <c r="D65" s="25"/>
      <c r="E65" s="25"/>
      <c r="F65" s="24"/>
      <c r="G65" s="20">
        <v>0</v>
      </c>
      <c r="H65" s="20">
        <v>0</v>
      </c>
      <c r="I65" s="54">
        <f t="shared" si="0"/>
        <v>0</v>
      </c>
      <c r="J65" s="56"/>
      <c r="K65" s="68"/>
      <c r="L65" s="54">
        <f t="shared" si="2"/>
        <v>0</v>
      </c>
      <c r="M65" s="24"/>
      <c r="N65" s="27"/>
    </row>
    <row r="66" spans="1:14" x14ac:dyDescent="0.25">
      <c r="A66" s="16">
        <v>64</v>
      </c>
      <c r="B66" s="24"/>
      <c r="C66" s="18">
        <v>188</v>
      </c>
      <c r="D66" s="25"/>
      <c r="E66" s="25"/>
      <c r="F66" s="24"/>
      <c r="G66" s="20">
        <v>0</v>
      </c>
      <c r="H66" s="20">
        <v>0</v>
      </c>
      <c r="I66" s="54">
        <f t="shared" si="0"/>
        <v>0</v>
      </c>
      <c r="J66" s="56"/>
      <c r="K66" s="68"/>
      <c r="L66" s="54">
        <f t="shared" si="2"/>
        <v>0</v>
      </c>
      <c r="M66" s="24"/>
      <c r="N66" s="27"/>
    </row>
    <row r="67" spans="1:14" x14ac:dyDescent="0.25">
      <c r="A67" s="69">
        <v>65</v>
      </c>
      <c r="B67" s="24"/>
      <c r="C67" s="18">
        <v>189</v>
      </c>
      <c r="D67" s="25"/>
      <c r="E67" s="25"/>
      <c r="F67" s="24"/>
      <c r="G67" s="20">
        <v>0</v>
      </c>
      <c r="H67" s="20">
        <v>0</v>
      </c>
      <c r="I67" s="54">
        <f t="shared" ref="I67:I68" si="3">G67-H67</f>
        <v>0</v>
      </c>
      <c r="J67" s="56"/>
      <c r="K67" s="68"/>
      <c r="L67" s="54">
        <f t="shared" si="2"/>
        <v>0</v>
      </c>
      <c r="M67" s="24"/>
      <c r="N67" s="27"/>
    </row>
    <row r="68" spans="1:14" ht="15.75" thickBot="1" x14ac:dyDescent="0.3">
      <c r="A68" s="29">
        <v>66</v>
      </c>
      <c r="B68" s="31"/>
      <c r="C68" s="89">
        <v>190</v>
      </c>
      <c r="D68" s="32"/>
      <c r="E68" s="32"/>
      <c r="F68" s="31"/>
      <c r="G68" s="35">
        <v>0</v>
      </c>
      <c r="H68" s="35">
        <v>0</v>
      </c>
      <c r="I68" s="59">
        <f t="shared" si="3"/>
        <v>0</v>
      </c>
      <c r="J68" s="60"/>
      <c r="K68" s="90"/>
      <c r="L68" s="59">
        <f t="shared" si="2"/>
        <v>0</v>
      </c>
      <c r="M68" s="31"/>
      <c r="N68" s="36"/>
    </row>
    <row r="69" spans="1:14" ht="15.75" thickTop="1" x14ac:dyDescent="0.25">
      <c r="I69" s="7">
        <f>SUBTOTAL(9,I28:I61)</f>
        <v>6877287</v>
      </c>
      <c r="L69" s="7">
        <f t="shared" si="2"/>
        <v>6877287</v>
      </c>
    </row>
  </sheetData>
  <autoFilter ref="A2:N68"/>
  <mergeCells count="2">
    <mergeCell ref="A1:J1"/>
    <mergeCell ref="K1:N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Q51"/>
  <sheetViews>
    <sheetView tabSelected="1" workbookViewId="0">
      <pane ySplit="2" topLeftCell="A3" activePane="bottomLeft" state="frozen"/>
      <selection pane="bottomLeft" activeCell="C48" sqref="C48"/>
    </sheetView>
  </sheetViews>
  <sheetFormatPr baseColWidth="10" defaultRowHeight="15" x14ac:dyDescent="0.25"/>
  <cols>
    <col min="1" max="1" width="7.7109375" style="1" bestFit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7" customWidth="1"/>
    <col min="8" max="8" width="20.5703125" style="7" customWidth="1"/>
    <col min="9" max="9" width="23.42578125" style="7" bestFit="1" customWidth="1"/>
    <col min="10" max="10" width="23.42578125" style="1" customWidth="1"/>
    <col min="11" max="11" width="12.28515625" style="2" bestFit="1" customWidth="1"/>
    <col min="12" max="12" width="12.28515625" style="7" customWidth="1"/>
    <col min="13" max="13" width="12.42578125" style="1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4" customFormat="1" ht="24" customHeight="1" thickTop="1" x14ac:dyDescent="0.25">
      <c r="A1" s="135" t="s">
        <v>11</v>
      </c>
      <c r="B1" s="136"/>
      <c r="C1" s="136"/>
      <c r="D1" s="136"/>
      <c r="E1" s="136"/>
      <c r="F1" s="136"/>
      <c r="G1" s="136"/>
      <c r="H1" s="136"/>
      <c r="I1" s="136"/>
      <c r="J1" s="137"/>
      <c r="K1" s="135" t="s">
        <v>3</v>
      </c>
      <c r="L1" s="136"/>
      <c r="M1" s="136"/>
      <c r="N1" s="137"/>
    </row>
    <row r="2" spans="1:17" s="3" customFormat="1" ht="45" x14ac:dyDescent="0.25">
      <c r="A2" s="14" t="s">
        <v>26</v>
      </c>
      <c r="B2" s="10" t="s">
        <v>0</v>
      </c>
      <c r="C2" s="10" t="s">
        <v>1</v>
      </c>
      <c r="D2" s="10" t="s">
        <v>7</v>
      </c>
      <c r="E2" s="10" t="s">
        <v>2</v>
      </c>
      <c r="F2" s="10" t="s">
        <v>9</v>
      </c>
      <c r="G2" s="5" t="s">
        <v>8</v>
      </c>
      <c r="H2" s="5" t="s">
        <v>10</v>
      </c>
      <c r="I2" s="5" t="s">
        <v>263</v>
      </c>
      <c r="J2" s="15" t="s">
        <v>15</v>
      </c>
      <c r="K2" s="14" t="s">
        <v>4</v>
      </c>
      <c r="L2" s="5" t="s">
        <v>12</v>
      </c>
      <c r="M2" s="10" t="s">
        <v>5</v>
      </c>
      <c r="N2" s="15" t="s">
        <v>6</v>
      </c>
      <c r="Q2" s="1" t="s">
        <v>19</v>
      </c>
    </row>
    <row r="3" spans="1:17" x14ac:dyDescent="0.25">
      <c r="A3" s="16">
        <v>1</v>
      </c>
      <c r="B3" s="23">
        <v>42341</v>
      </c>
      <c r="C3" s="18">
        <v>184</v>
      </c>
      <c r="D3" s="25" t="s">
        <v>101</v>
      </c>
      <c r="E3" s="25" t="s">
        <v>101</v>
      </c>
      <c r="F3" s="24" t="s">
        <v>100</v>
      </c>
      <c r="G3" s="20">
        <v>509400</v>
      </c>
      <c r="H3" s="20">
        <v>52600</v>
      </c>
      <c r="I3" s="54">
        <f t="shared" ref="I3:I7" si="0">G3-H3</f>
        <v>456800</v>
      </c>
      <c r="J3" s="56" t="s">
        <v>29</v>
      </c>
      <c r="K3" s="42">
        <v>42342</v>
      </c>
      <c r="L3" s="54">
        <f t="shared" ref="L3:L7" si="1">I3</f>
        <v>456800</v>
      </c>
      <c r="M3" s="24"/>
      <c r="N3" s="27"/>
    </row>
    <row r="4" spans="1:17" x14ac:dyDescent="0.25">
      <c r="A4" s="69">
        <v>2</v>
      </c>
      <c r="B4" s="23">
        <v>42342</v>
      </c>
      <c r="C4" s="18">
        <v>185</v>
      </c>
      <c r="D4" s="25" t="s">
        <v>62</v>
      </c>
      <c r="E4" s="25" t="s">
        <v>62</v>
      </c>
      <c r="F4" s="24" t="s">
        <v>100</v>
      </c>
      <c r="G4" s="20">
        <v>739500</v>
      </c>
      <c r="H4" s="20">
        <v>84000</v>
      </c>
      <c r="I4" s="54">
        <f t="shared" si="0"/>
        <v>655500</v>
      </c>
      <c r="J4" s="56" t="s">
        <v>29</v>
      </c>
      <c r="K4" s="42">
        <v>42349</v>
      </c>
      <c r="L4" s="54">
        <f t="shared" si="1"/>
        <v>655500</v>
      </c>
      <c r="M4" s="24"/>
      <c r="N4" s="27"/>
    </row>
    <row r="5" spans="1:17" x14ac:dyDescent="0.25">
      <c r="A5" s="16">
        <v>3</v>
      </c>
      <c r="B5" s="23">
        <v>42342</v>
      </c>
      <c r="C5" s="18">
        <v>186</v>
      </c>
      <c r="D5" s="25" t="s">
        <v>149</v>
      </c>
      <c r="E5" s="25" t="s">
        <v>149</v>
      </c>
      <c r="F5" s="24" t="s">
        <v>100</v>
      </c>
      <c r="G5" s="20">
        <v>128600</v>
      </c>
      <c r="H5" s="20">
        <v>0</v>
      </c>
      <c r="I5" s="54">
        <f t="shared" si="0"/>
        <v>128600</v>
      </c>
      <c r="J5" s="56" t="s">
        <v>29</v>
      </c>
      <c r="K5" s="42">
        <v>42352</v>
      </c>
      <c r="L5" s="54">
        <f t="shared" si="1"/>
        <v>128600</v>
      </c>
      <c r="M5" s="24"/>
      <c r="N5" s="27"/>
    </row>
    <row r="6" spans="1:17" x14ac:dyDescent="0.25">
      <c r="A6" s="69">
        <v>4</v>
      </c>
      <c r="B6" s="23">
        <v>42342</v>
      </c>
      <c r="C6" s="18">
        <v>187</v>
      </c>
      <c r="D6" s="25" t="s">
        <v>76</v>
      </c>
      <c r="E6" s="25" t="s">
        <v>249</v>
      </c>
      <c r="F6" s="24" t="s">
        <v>100</v>
      </c>
      <c r="G6" s="20">
        <v>477900</v>
      </c>
      <c r="H6" s="20">
        <v>59738</v>
      </c>
      <c r="I6" s="54">
        <f t="shared" si="0"/>
        <v>418162</v>
      </c>
      <c r="J6" s="56" t="s">
        <v>29</v>
      </c>
      <c r="K6" s="42">
        <v>42354</v>
      </c>
      <c r="L6" s="54">
        <f t="shared" si="1"/>
        <v>418162</v>
      </c>
      <c r="M6" s="24" t="s">
        <v>148</v>
      </c>
      <c r="N6" s="27" t="s">
        <v>148</v>
      </c>
    </row>
    <row r="7" spans="1:17" x14ac:dyDescent="0.25">
      <c r="A7" s="16">
        <v>5</v>
      </c>
      <c r="B7" s="23">
        <v>42342</v>
      </c>
      <c r="C7" s="18">
        <v>188</v>
      </c>
      <c r="D7" s="25" t="s">
        <v>67</v>
      </c>
      <c r="E7" s="25" t="s">
        <v>67</v>
      </c>
      <c r="F7" s="24" t="s">
        <v>100</v>
      </c>
      <c r="G7" s="20">
        <v>167700</v>
      </c>
      <c r="H7" s="20">
        <v>10000</v>
      </c>
      <c r="I7" s="54">
        <f t="shared" si="0"/>
        <v>157700</v>
      </c>
      <c r="J7" s="56" t="s">
        <v>29</v>
      </c>
      <c r="K7" s="42">
        <v>42343</v>
      </c>
      <c r="L7" s="54">
        <f t="shared" si="1"/>
        <v>157700</v>
      </c>
      <c r="M7" s="24" t="s">
        <v>30</v>
      </c>
      <c r="N7" s="27" t="s">
        <v>251</v>
      </c>
    </row>
    <row r="8" spans="1:17" x14ac:dyDescent="0.25">
      <c r="A8" s="69">
        <v>6</v>
      </c>
      <c r="B8" s="23">
        <v>42342</v>
      </c>
      <c r="C8" s="18">
        <v>189</v>
      </c>
      <c r="D8" s="25" t="s">
        <v>60</v>
      </c>
      <c r="E8" s="25" t="s">
        <v>60</v>
      </c>
      <c r="F8" s="24" t="s">
        <v>100</v>
      </c>
      <c r="G8" s="20">
        <v>0</v>
      </c>
      <c r="H8" s="20">
        <v>0</v>
      </c>
      <c r="I8" s="54">
        <f t="shared" ref="I8:I9" si="2">G8-H8</f>
        <v>0</v>
      </c>
      <c r="J8" s="56" t="s">
        <v>60</v>
      </c>
      <c r="K8" s="68"/>
      <c r="L8" s="54">
        <f t="shared" ref="L8:L9" si="3">I8</f>
        <v>0</v>
      </c>
      <c r="M8" s="24"/>
      <c r="N8" s="27"/>
    </row>
    <row r="9" spans="1:17" ht="30.75" thickBot="1" x14ac:dyDescent="0.3">
      <c r="A9" s="16">
        <v>7</v>
      </c>
      <c r="B9" s="30">
        <v>42348</v>
      </c>
      <c r="C9" s="89">
        <v>190</v>
      </c>
      <c r="D9" s="32" t="s">
        <v>75</v>
      </c>
      <c r="E9" s="32" t="s">
        <v>118</v>
      </c>
      <c r="F9" s="31" t="s">
        <v>100</v>
      </c>
      <c r="G9" s="35">
        <v>275600</v>
      </c>
      <c r="H9" s="35">
        <v>13780</v>
      </c>
      <c r="I9" s="59">
        <f t="shared" si="2"/>
        <v>261820</v>
      </c>
      <c r="J9" s="60" t="s">
        <v>29</v>
      </c>
      <c r="K9" s="43">
        <v>42359</v>
      </c>
      <c r="L9" s="59">
        <f t="shared" si="3"/>
        <v>261820</v>
      </c>
      <c r="M9" s="31"/>
      <c r="N9" s="36"/>
    </row>
    <row r="10" spans="1:17" ht="15.75" thickTop="1" x14ac:dyDescent="0.25">
      <c r="A10" s="69">
        <v>8</v>
      </c>
      <c r="B10" s="91">
        <v>42348</v>
      </c>
      <c r="C10" s="1">
        <v>191</v>
      </c>
      <c r="D10" s="2" t="s">
        <v>165</v>
      </c>
      <c r="E10" s="2" t="s">
        <v>164</v>
      </c>
      <c r="F10" s="1" t="s">
        <v>100</v>
      </c>
      <c r="G10" s="7">
        <v>343800</v>
      </c>
      <c r="H10" s="7">
        <v>17190</v>
      </c>
      <c r="I10" s="7">
        <f>G10-H10</f>
        <v>326610</v>
      </c>
      <c r="J10" s="1" t="s">
        <v>29</v>
      </c>
      <c r="K10" s="92">
        <v>42366</v>
      </c>
      <c r="L10" s="7">
        <f>I10</f>
        <v>326610</v>
      </c>
      <c r="M10" s="1" t="s">
        <v>30</v>
      </c>
      <c r="N10" s="2" t="s">
        <v>257</v>
      </c>
    </row>
    <row r="11" spans="1:17" ht="30" x14ac:dyDescent="0.25">
      <c r="A11" s="16">
        <v>9</v>
      </c>
      <c r="B11" s="91">
        <v>42348</v>
      </c>
      <c r="C11" s="1">
        <v>192</v>
      </c>
      <c r="D11" s="2" t="s">
        <v>198</v>
      </c>
      <c r="E11" s="2" t="s">
        <v>118</v>
      </c>
      <c r="F11" s="1" t="s">
        <v>253</v>
      </c>
      <c r="G11" s="7">
        <v>278400</v>
      </c>
      <c r="H11" s="7">
        <v>13920</v>
      </c>
      <c r="I11" s="7">
        <f t="shared" ref="I11:I51" si="4">G11-H11</f>
        <v>264480</v>
      </c>
      <c r="J11" s="1" t="s">
        <v>29</v>
      </c>
      <c r="K11" s="92">
        <v>42359</v>
      </c>
      <c r="L11" s="7">
        <f t="shared" ref="L11:L51" si="5">I11</f>
        <v>264480</v>
      </c>
    </row>
    <row r="12" spans="1:17" x14ac:dyDescent="0.25">
      <c r="A12" s="69">
        <v>10</v>
      </c>
      <c r="B12" s="91">
        <v>42348</v>
      </c>
      <c r="C12" s="1">
        <v>193</v>
      </c>
      <c r="D12" s="2" t="s">
        <v>81</v>
      </c>
      <c r="E12" s="2" t="s">
        <v>82</v>
      </c>
      <c r="F12" s="1" t="s">
        <v>100</v>
      </c>
      <c r="G12" s="7">
        <v>172800</v>
      </c>
      <c r="H12" s="7">
        <v>800</v>
      </c>
      <c r="I12" s="7">
        <f t="shared" si="4"/>
        <v>172000</v>
      </c>
      <c r="J12" s="1" t="s">
        <v>29</v>
      </c>
      <c r="K12" s="92">
        <v>42362</v>
      </c>
      <c r="L12" s="7">
        <f t="shared" si="5"/>
        <v>172000</v>
      </c>
      <c r="M12" s="1" t="s">
        <v>30</v>
      </c>
    </row>
    <row r="13" spans="1:17" x14ac:dyDescent="0.25">
      <c r="A13" s="16">
        <v>11</v>
      </c>
      <c r="B13" s="91">
        <v>42348</v>
      </c>
      <c r="C13" s="1">
        <v>194</v>
      </c>
      <c r="D13" s="2" t="s">
        <v>254</v>
      </c>
      <c r="E13" s="2" t="s">
        <v>254</v>
      </c>
      <c r="F13" s="1" t="s">
        <v>100</v>
      </c>
      <c r="G13" s="7">
        <v>269800</v>
      </c>
      <c r="H13" s="7">
        <v>0</v>
      </c>
      <c r="I13" s="7">
        <f t="shared" si="4"/>
        <v>269800</v>
      </c>
      <c r="J13" s="1" t="s">
        <v>29</v>
      </c>
      <c r="K13" s="92">
        <v>42349</v>
      </c>
      <c r="L13" s="7">
        <f t="shared" si="5"/>
        <v>269800</v>
      </c>
    </row>
    <row r="14" spans="1:17" x14ac:dyDescent="0.25">
      <c r="A14" s="69">
        <v>12</v>
      </c>
      <c r="B14" s="91">
        <v>42349</v>
      </c>
      <c r="C14" s="1">
        <v>195</v>
      </c>
      <c r="D14" s="2" t="s">
        <v>76</v>
      </c>
      <c r="E14" s="2" t="s">
        <v>249</v>
      </c>
      <c r="F14" s="1" t="s">
        <v>100</v>
      </c>
      <c r="G14" s="7">
        <v>395100</v>
      </c>
      <c r="H14" s="7">
        <v>9878</v>
      </c>
      <c r="I14" s="7">
        <f t="shared" si="4"/>
        <v>385222</v>
      </c>
      <c r="J14" s="1" t="s">
        <v>29</v>
      </c>
      <c r="K14" s="92">
        <v>42360</v>
      </c>
      <c r="L14" s="7">
        <f t="shared" si="5"/>
        <v>385222</v>
      </c>
      <c r="M14" s="1" t="s">
        <v>148</v>
      </c>
      <c r="N14" s="2" t="s">
        <v>148</v>
      </c>
    </row>
    <row r="15" spans="1:17" ht="30" x14ac:dyDescent="0.25">
      <c r="A15" s="16">
        <v>13</v>
      </c>
      <c r="B15" s="91">
        <v>42349</v>
      </c>
      <c r="C15" s="1">
        <v>196</v>
      </c>
      <c r="D15" s="2" t="s">
        <v>149</v>
      </c>
      <c r="E15" s="2" t="s">
        <v>255</v>
      </c>
      <c r="F15" s="1" t="s">
        <v>100</v>
      </c>
      <c r="G15" s="7">
        <v>113700</v>
      </c>
      <c r="H15" s="7">
        <v>0</v>
      </c>
      <c r="I15" s="7">
        <f t="shared" si="4"/>
        <v>113700</v>
      </c>
      <c r="J15" s="1" t="s">
        <v>29</v>
      </c>
      <c r="K15" s="92">
        <v>42359</v>
      </c>
      <c r="L15" s="7">
        <f t="shared" si="5"/>
        <v>113700</v>
      </c>
    </row>
    <row r="16" spans="1:17" x14ac:dyDescent="0.25">
      <c r="A16" s="69">
        <v>14</v>
      </c>
      <c r="B16" s="91">
        <v>42349</v>
      </c>
      <c r="C16" s="1">
        <v>197</v>
      </c>
      <c r="D16" s="2" t="s">
        <v>126</v>
      </c>
      <c r="E16" s="2" t="s">
        <v>127</v>
      </c>
      <c r="F16" s="1" t="s">
        <v>100</v>
      </c>
      <c r="G16" s="7">
        <v>795000</v>
      </c>
      <c r="H16" s="7">
        <v>79500</v>
      </c>
      <c r="I16" s="7">
        <f t="shared" si="4"/>
        <v>715500</v>
      </c>
      <c r="J16" s="1" t="s">
        <v>29</v>
      </c>
      <c r="K16" s="92">
        <v>42349</v>
      </c>
      <c r="L16" s="7">
        <f t="shared" si="5"/>
        <v>715500</v>
      </c>
    </row>
    <row r="17" spans="1:14" x14ac:dyDescent="0.25">
      <c r="A17" s="16">
        <v>15</v>
      </c>
      <c r="B17" s="91">
        <v>42352</v>
      </c>
      <c r="C17" s="1">
        <v>198</v>
      </c>
      <c r="D17" s="2" t="s">
        <v>106</v>
      </c>
      <c r="E17" s="2" t="s">
        <v>106</v>
      </c>
      <c r="F17" s="1" t="s">
        <v>100</v>
      </c>
      <c r="G17" s="7">
        <v>120000</v>
      </c>
      <c r="H17" s="7">
        <v>0</v>
      </c>
      <c r="I17" s="7">
        <f t="shared" si="4"/>
        <v>120000</v>
      </c>
      <c r="J17" s="1" t="s">
        <v>29</v>
      </c>
      <c r="K17" s="92">
        <v>42352</v>
      </c>
      <c r="L17" s="7">
        <f t="shared" si="5"/>
        <v>120000</v>
      </c>
    </row>
    <row r="18" spans="1:14" ht="30" x14ac:dyDescent="0.25">
      <c r="A18" s="69">
        <v>16</v>
      </c>
      <c r="B18" s="91">
        <v>42354</v>
      </c>
      <c r="C18" s="1">
        <v>199</v>
      </c>
      <c r="D18" s="2" t="s">
        <v>117</v>
      </c>
      <c r="E18" s="2" t="s">
        <v>118</v>
      </c>
      <c r="F18" s="1" t="s">
        <v>100</v>
      </c>
      <c r="G18" s="7">
        <v>150600</v>
      </c>
      <c r="H18" s="7">
        <v>7530</v>
      </c>
      <c r="I18" s="7">
        <f t="shared" si="4"/>
        <v>143070</v>
      </c>
      <c r="J18" s="1" t="s">
        <v>29</v>
      </c>
      <c r="K18" s="92">
        <v>42359</v>
      </c>
      <c r="L18" s="7">
        <f t="shared" si="5"/>
        <v>143070</v>
      </c>
    </row>
    <row r="19" spans="1:14" x14ac:dyDescent="0.25">
      <c r="A19" s="16">
        <v>17</v>
      </c>
      <c r="B19" s="91">
        <v>42354</v>
      </c>
      <c r="C19" s="1">
        <v>200</v>
      </c>
      <c r="D19" s="2" t="s">
        <v>163</v>
      </c>
      <c r="E19" s="2" t="s">
        <v>164</v>
      </c>
      <c r="F19" s="1" t="s">
        <v>100</v>
      </c>
      <c r="G19" s="7">
        <v>301600</v>
      </c>
      <c r="H19" s="7">
        <v>43580</v>
      </c>
      <c r="I19" s="7">
        <f t="shared" si="4"/>
        <v>258020</v>
      </c>
      <c r="J19" s="1" t="s">
        <v>29</v>
      </c>
      <c r="K19" s="92">
        <v>42366</v>
      </c>
      <c r="L19" s="7">
        <f t="shared" si="5"/>
        <v>258020</v>
      </c>
      <c r="M19" s="1" t="s">
        <v>30</v>
      </c>
      <c r="N19" s="2" t="s">
        <v>257</v>
      </c>
    </row>
    <row r="20" spans="1:14" x14ac:dyDescent="0.25">
      <c r="A20" s="69">
        <v>18</v>
      </c>
      <c r="B20" s="91">
        <v>42355</v>
      </c>
      <c r="C20" s="1">
        <v>201</v>
      </c>
      <c r="D20" s="2" t="s">
        <v>256</v>
      </c>
      <c r="E20" s="2" t="s">
        <v>102</v>
      </c>
      <c r="F20" s="1" t="s">
        <v>100</v>
      </c>
      <c r="G20" s="7">
        <v>173400</v>
      </c>
      <c r="H20" s="7">
        <v>0</v>
      </c>
      <c r="I20" s="7">
        <f t="shared" si="4"/>
        <v>173400</v>
      </c>
      <c r="J20" s="1" t="s">
        <v>29</v>
      </c>
      <c r="K20" s="92">
        <v>42025</v>
      </c>
      <c r="L20" s="7">
        <f t="shared" si="5"/>
        <v>173400</v>
      </c>
      <c r="M20" s="1" t="s">
        <v>30</v>
      </c>
      <c r="N20" s="2" t="s">
        <v>262</v>
      </c>
    </row>
    <row r="21" spans="1:14" x14ac:dyDescent="0.25">
      <c r="A21" s="16">
        <v>19</v>
      </c>
      <c r="B21" s="91">
        <v>42355</v>
      </c>
      <c r="C21" s="1">
        <v>202</v>
      </c>
      <c r="D21" s="2" t="s">
        <v>90</v>
      </c>
      <c r="E21" s="2" t="s">
        <v>90</v>
      </c>
      <c r="F21" s="1" t="s">
        <v>100</v>
      </c>
      <c r="G21" s="7">
        <v>146100</v>
      </c>
      <c r="H21" s="7">
        <v>4383</v>
      </c>
      <c r="I21" s="7">
        <f t="shared" si="4"/>
        <v>141717</v>
      </c>
      <c r="J21" s="1" t="s">
        <v>29</v>
      </c>
      <c r="L21" s="7">
        <f t="shared" si="5"/>
        <v>141717</v>
      </c>
    </row>
    <row r="22" spans="1:14" x14ac:dyDescent="0.25">
      <c r="A22" s="69">
        <v>20</v>
      </c>
      <c r="B22" s="91">
        <v>42355</v>
      </c>
      <c r="C22" s="1">
        <v>203</v>
      </c>
      <c r="D22" s="2" t="s">
        <v>136</v>
      </c>
      <c r="E22" s="2" t="s">
        <v>136</v>
      </c>
      <c r="F22" s="1" t="s">
        <v>100</v>
      </c>
      <c r="G22" s="7">
        <v>171000</v>
      </c>
      <c r="H22" s="7">
        <v>0</v>
      </c>
      <c r="I22" s="7">
        <f t="shared" si="4"/>
        <v>171000</v>
      </c>
      <c r="J22" s="1" t="s">
        <v>29</v>
      </c>
      <c r="L22" s="7">
        <f t="shared" si="5"/>
        <v>171000</v>
      </c>
    </row>
    <row r="23" spans="1:14" x14ac:dyDescent="0.25">
      <c r="A23" s="16">
        <v>21</v>
      </c>
      <c r="B23" s="91">
        <v>42355</v>
      </c>
      <c r="C23" s="1">
        <v>204</v>
      </c>
      <c r="D23" s="2" t="s">
        <v>139</v>
      </c>
      <c r="E23" s="2" t="s">
        <v>139</v>
      </c>
      <c r="F23" s="1" t="s">
        <v>100</v>
      </c>
      <c r="G23" s="7">
        <v>133800</v>
      </c>
      <c r="H23" s="7">
        <v>0</v>
      </c>
      <c r="I23" s="7">
        <f t="shared" si="4"/>
        <v>133800</v>
      </c>
      <c r="J23" s="1" t="s">
        <v>29</v>
      </c>
      <c r="L23" s="7">
        <f t="shared" si="5"/>
        <v>133800</v>
      </c>
    </row>
    <row r="24" spans="1:14" x14ac:dyDescent="0.25">
      <c r="A24" s="69">
        <v>22</v>
      </c>
      <c r="B24" s="91">
        <v>42355</v>
      </c>
      <c r="C24" s="1">
        <v>205</v>
      </c>
      <c r="D24" s="2" t="s">
        <v>144</v>
      </c>
      <c r="E24" s="2" t="s">
        <v>144</v>
      </c>
      <c r="F24" s="1" t="s">
        <v>100</v>
      </c>
      <c r="G24" s="7">
        <v>126600</v>
      </c>
      <c r="H24" s="7">
        <v>0</v>
      </c>
      <c r="I24" s="7">
        <f t="shared" si="4"/>
        <v>126600</v>
      </c>
      <c r="J24" s="1" t="s">
        <v>29</v>
      </c>
      <c r="L24" s="7">
        <f t="shared" si="5"/>
        <v>126600</v>
      </c>
    </row>
    <row r="25" spans="1:14" x14ac:dyDescent="0.25">
      <c r="A25" s="16">
        <v>23</v>
      </c>
      <c r="B25" s="91">
        <v>42355</v>
      </c>
      <c r="C25" s="1">
        <v>206</v>
      </c>
      <c r="D25" s="2" t="s">
        <v>72</v>
      </c>
      <c r="E25" s="2" t="s">
        <v>72</v>
      </c>
      <c r="F25" s="1" t="s">
        <v>100</v>
      </c>
      <c r="G25" s="7">
        <v>126600</v>
      </c>
      <c r="H25" s="7">
        <v>0</v>
      </c>
      <c r="I25" s="7">
        <f t="shared" si="4"/>
        <v>126600</v>
      </c>
      <c r="J25" s="1" t="s">
        <v>29</v>
      </c>
      <c r="L25" s="7">
        <f t="shared" si="5"/>
        <v>126600</v>
      </c>
    </row>
    <row r="26" spans="1:14" x14ac:dyDescent="0.25">
      <c r="A26" s="69">
        <v>24</v>
      </c>
      <c r="B26" s="91">
        <v>42355</v>
      </c>
      <c r="C26" s="1">
        <v>207</v>
      </c>
      <c r="D26" s="2" t="s">
        <v>119</v>
      </c>
      <c r="E26" s="2" t="s">
        <v>119</v>
      </c>
      <c r="F26" s="1" t="s">
        <v>100</v>
      </c>
      <c r="G26" s="7">
        <v>339900</v>
      </c>
      <c r="H26" s="7">
        <v>0</v>
      </c>
      <c r="I26" s="7">
        <f t="shared" si="4"/>
        <v>339900</v>
      </c>
      <c r="J26" s="1" t="s">
        <v>29</v>
      </c>
      <c r="L26" s="7">
        <f t="shared" si="5"/>
        <v>339900</v>
      </c>
    </row>
    <row r="27" spans="1:14" s="44" customFormat="1" x14ac:dyDescent="0.25">
      <c r="A27" s="85">
        <v>25</v>
      </c>
      <c r="B27" s="98">
        <v>42356</v>
      </c>
      <c r="C27" s="97">
        <v>208</v>
      </c>
      <c r="D27" s="44" t="s">
        <v>60</v>
      </c>
      <c r="E27" s="44" t="s">
        <v>60</v>
      </c>
      <c r="F27" s="97" t="s">
        <v>100</v>
      </c>
      <c r="G27" s="99">
        <v>0</v>
      </c>
      <c r="H27" s="99">
        <v>0</v>
      </c>
      <c r="I27" s="99">
        <f t="shared" si="4"/>
        <v>0</v>
      </c>
      <c r="J27" s="97" t="s">
        <v>60</v>
      </c>
      <c r="L27" s="99">
        <f t="shared" si="5"/>
        <v>0</v>
      </c>
      <c r="M27" s="97"/>
    </row>
    <row r="28" spans="1:14" x14ac:dyDescent="0.25">
      <c r="A28" s="69">
        <v>26</v>
      </c>
      <c r="B28" s="91">
        <v>42356</v>
      </c>
      <c r="C28" s="1">
        <v>209</v>
      </c>
      <c r="D28" s="2" t="s">
        <v>62</v>
      </c>
      <c r="E28" s="2" t="s">
        <v>62</v>
      </c>
      <c r="F28" s="1" t="s">
        <v>100</v>
      </c>
      <c r="G28" s="7">
        <v>367900</v>
      </c>
      <c r="H28" s="7">
        <v>0</v>
      </c>
      <c r="I28" s="7">
        <f t="shared" si="4"/>
        <v>367900</v>
      </c>
      <c r="J28" s="1" t="s">
        <v>29</v>
      </c>
      <c r="K28" s="92">
        <v>42366</v>
      </c>
      <c r="L28" s="7">
        <f t="shared" si="5"/>
        <v>367900</v>
      </c>
      <c r="M28" s="1" t="s">
        <v>30</v>
      </c>
      <c r="N28" s="2" t="s">
        <v>260</v>
      </c>
    </row>
    <row r="29" spans="1:14" ht="30" x14ac:dyDescent="0.25">
      <c r="A29" s="16">
        <v>27</v>
      </c>
      <c r="B29" s="91">
        <v>42356</v>
      </c>
      <c r="C29" s="1">
        <v>210</v>
      </c>
      <c r="D29" s="2" t="s">
        <v>149</v>
      </c>
      <c r="E29" s="2" t="s">
        <v>255</v>
      </c>
      <c r="F29" s="1" t="s">
        <v>85</v>
      </c>
      <c r="G29" s="7">
        <v>87600</v>
      </c>
      <c r="H29" s="7">
        <v>0</v>
      </c>
      <c r="I29" s="7">
        <f t="shared" si="4"/>
        <v>87600</v>
      </c>
      <c r="J29" s="1" t="s">
        <v>29</v>
      </c>
      <c r="K29" s="92">
        <v>42366</v>
      </c>
      <c r="L29" s="7">
        <f t="shared" si="5"/>
        <v>87600</v>
      </c>
      <c r="M29" s="1" t="s">
        <v>30</v>
      </c>
      <c r="N29" s="2" t="s">
        <v>258</v>
      </c>
    </row>
    <row r="30" spans="1:14" x14ac:dyDescent="0.25">
      <c r="A30" s="69">
        <v>28</v>
      </c>
      <c r="B30" s="91">
        <v>42356</v>
      </c>
      <c r="C30" s="1">
        <v>211</v>
      </c>
      <c r="D30" s="2" t="s">
        <v>99</v>
      </c>
      <c r="E30" s="2" t="s">
        <v>99</v>
      </c>
      <c r="F30" s="1" t="s">
        <v>100</v>
      </c>
      <c r="G30" s="7">
        <v>490000</v>
      </c>
      <c r="H30" s="7">
        <v>0</v>
      </c>
      <c r="I30" s="7">
        <f t="shared" si="4"/>
        <v>490000</v>
      </c>
      <c r="J30" s="1" t="s">
        <v>29</v>
      </c>
      <c r="K30" s="92">
        <v>42388</v>
      </c>
      <c r="L30" s="7">
        <f t="shared" si="5"/>
        <v>490000</v>
      </c>
    </row>
    <row r="31" spans="1:14" x14ac:dyDescent="0.25">
      <c r="A31" s="16">
        <v>29</v>
      </c>
      <c r="B31" s="91">
        <v>42356</v>
      </c>
      <c r="C31" s="1">
        <v>212</v>
      </c>
      <c r="D31" s="2" t="s">
        <v>99</v>
      </c>
      <c r="E31" s="2" t="s">
        <v>99</v>
      </c>
      <c r="F31" s="1" t="s">
        <v>100</v>
      </c>
      <c r="G31" s="7">
        <v>300000</v>
      </c>
      <c r="H31" s="7">
        <v>0</v>
      </c>
      <c r="I31" s="7">
        <f t="shared" si="4"/>
        <v>300000</v>
      </c>
      <c r="J31" s="1" t="s">
        <v>29</v>
      </c>
      <c r="K31" s="92">
        <v>42356</v>
      </c>
      <c r="L31" s="7">
        <f t="shared" si="5"/>
        <v>300000</v>
      </c>
      <c r="M31" s="1" t="s">
        <v>100</v>
      </c>
      <c r="N31" s="2" t="s">
        <v>100</v>
      </c>
    </row>
    <row r="32" spans="1:14" x14ac:dyDescent="0.25">
      <c r="A32" s="69">
        <v>30</v>
      </c>
      <c r="B32" s="91">
        <v>42356</v>
      </c>
      <c r="C32" s="1">
        <v>213</v>
      </c>
      <c r="D32" s="2" t="s">
        <v>67</v>
      </c>
      <c r="E32" s="2" t="s">
        <v>67</v>
      </c>
      <c r="F32" s="1" t="s">
        <v>100</v>
      </c>
      <c r="G32" s="7">
        <v>150900</v>
      </c>
      <c r="H32" s="7">
        <v>0</v>
      </c>
      <c r="I32" s="7">
        <f t="shared" si="4"/>
        <v>150900</v>
      </c>
      <c r="J32" s="1" t="s">
        <v>29</v>
      </c>
      <c r="K32" s="92">
        <v>42359</v>
      </c>
      <c r="L32" s="7">
        <f t="shared" si="5"/>
        <v>150900</v>
      </c>
    </row>
    <row r="33" spans="1:14" x14ac:dyDescent="0.25">
      <c r="A33" s="16">
        <v>31</v>
      </c>
      <c r="B33" s="91">
        <v>42356</v>
      </c>
      <c r="C33" s="1">
        <v>214</v>
      </c>
      <c r="D33" s="2" t="s">
        <v>195</v>
      </c>
      <c r="E33" s="2" t="s">
        <v>199</v>
      </c>
      <c r="F33" s="1" t="s">
        <v>100</v>
      </c>
      <c r="G33" s="7">
        <v>187900</v>
      </c>
      <c r="H33" s="7">
        <v>0</v>
      </c>
      <c r="I33" s="7">
        <f t="shared" si="4"/>
        <v>187900</v>
      </c>
      <c r="J33" s="1" t="s">
        <v>29</v>
      </c>
      <c r="L33" s="7">
        <f t="shared" si="5"/>
        <v>187900</v>
      </c>
    </row>
    <row r="34" spans="1:14" x14ac:dyDescent="0.25">
      <c r="A34" s="69">
        <v>32</v>
      </c>
      <c r="B34" s="91">
        <v>42356</v>
      </c>
      <c r="C34" s="1">
        <v>215</v>
      </c>
      <c r="D34" s="2" t="s">
        <v>126</v>
      </c>
      <c r="E34" s="2" t="s">
        <v>127</v>
      </c>
      <c r="F34" s="1" t="s">
        <v>100</v>
      </c>
      <c r="G34" s="7">
        <v>141900</v>
      </c>
      <c r="H34" s="7">
        <v>14190</v>
      </c>
      <c r="I34" s="7">
        <f t="shared" si="4"/>
        <v>127710</v>
      </c>
      <c r="J34" s="1" t="s">
        <v>29</v>
      </c>
      <c r="K34" s="92">
        <v>42359</v>
      </c>
      <c r="L34" s="7">
        <f t="shared" si="5"/>
        <v>127710</v>
      </c>
    </row>
    <row r="35" spans="1:14" x14ac:dyDescent="0.25">
      <c r="A35" s="16">
        <v>33</v>
      </c>
      <c r="B35" s="91">
        <v>42359</v>
      </c>
      <c r="C35" s="1">
        <v>216</v>
      </c>
      <c r="D35" s="2" t="s">
        <v>65</v>
      </c>
      <c r="E35" s="2" t="s">
        <v>65</v>
      </c>
      <c r="F35" s="1" t="s">
        <v>100</v>
      </c>
      <c r="G35" s="7">
        <v>100500</v>
      </c>
      <c r="H35" s="7">
        <v>12000</v>
      </c>
      <c r="I35" s="7">
        <f t="shared" si="4"/>
        <v>88500</v>
      </c>
      <c r="J35" s="1" t="s">
        <v>29</v>
      </c>
      <c r="K35" s="92">
        <v>42369</v>
      </c>
      <c r="L35" s="7">
        <f t="shared" si="5"/>
        <v>88500</v>
      </c>
    </row>
    <row r="36" spans="1:14" x14ac:dyDescent="0.25">
      <c r="A36" s="69">
        <v>34</v>
      </c>
      <c r="B36" s="91">
        <v>42359</v>
      </c>
      <c r="C36" s="1">
        <v>217</v>
      </c>
      <c r="D36" s="2" t="s">
        <v>86</v>
      </c>
      <c r="E36" s="2" t="s">
        <v>86</v>
      </c>
      <c r="F36" s="1" t="s">
        <v>100</v>
      </c>
      <c r="G36" s="7">
        <v>233400</v>
      </c>
      <c r="H36" s="7">
        <v>0</v>
      </c>
      <c r="I36" s="7">
        <f t="shared" si="4"/>
        <v>233400</v>
      </c>
      <c r="J36" s="1" t="s">
        <v>29</v>
      </c>
      <c r="L36" s="7">
        <f t="shared" si="5"/>
        <v>233400</v>
      </c>
    </row>
    <row r="37" spans="1:14" x14ac:dyDescent="0.25">
      <c r="A37" s="16">
        <v>35</v>
      </c>
      <c r="B37" s="91">
        <v>42359</v>
      </c>
      <c r="C37" s="1">
        <v>218</v>
      </c>
      <c r="D37" s="2" t="s">
        <v>32</v>
      </c>
      <c r="E37" s="2" t="s">
        <v>32</v>
      </c>
      <c r="F37" s="1" t="s">
        <v>100</v>
      </c>
      <c r="G37" s="7">
        <v>125700</v>
      </c>
      <c r="H37" s="7">
        <v>0</v>
      </c>
      <c r="I37" s="7">
        <f t="shared" si="4"/>
        <v>125700</v>
      </c>
      <c r="J37" s="1" t="s">
        <v>29</v>
      </c>
      <c r="L37" s="7">
        <f t="shared" si="5"/>
        <v>125700</v>
      </c>
    </row>
    <row r="38" spans="1:14" x14ac:dyDescent="0.25">
      <c r="A38" s="69">
        <v>36</v>
      </c>
      <c r="B38" s="91">
        <v>42359</v>
      </c>
      <c r="C38" s="1">
        <v>219</v>
      </c>
      <c r="D38" s="2" t="s">
        <v>122</v>
      </c>
      <c r="E38" s="2" t="s">
        <v>122</v>
      </c>
      <c r="F38" s="1" t="s">
        <v>100</v>
      </c>
      <c r="G38" s="7">
        <v>60000</v>
      </c>
      <c r="H38" s="7">
        <v>0</v>
      </c>
      <c r="I38" s="7">
        <f t="shared" si="4"/>
        <v>60000</v>
      </c>
      <c r="J38" s="1" t="s">
        <v>29</v>
      </c>
      <c r="L38" s="7">
        <f t="shared" si="5"/>
        <v>60000</v>
      </c>
    </row>
    <row r="39" spans="1:14" x14ac:dyDescent="0.25">
      <c r="A39" s="16">
        <v>37</v>
      </c>
      <c r="B39" s="91">
        <v>42361</v>
      </c>
      <c r="C39" s="1">
        <v>220</v>
      </c>
      <c r="D39" s="2" t="s">
        <v>76</v>
      </c>
      <c r="E39" s="2" t="s">
        <v>249</v>
      </c>
      <c r="F39" s="1" t="s">
        <v>100</v>
      </c>
      <c r="G39" s="7">
        <v>303600</v>
      </c>
      <c r="H39" s="7">
        <v>49250</v>
      </c>
      <c r="I39" s="7">
        <f t="shared" si="4"/>
        <v>254350</v>
      </c>
      <c r="J39" s="1" t="s">
        <v>29</v>
      </c>
      <c r="K39" s="92">
        <v>42367</v>
      </c>
      <c r="L39" s="7">
        <f t="shared" si="5"/>
        <v>254350</v>
      </c>
      <c r="M39" s="1" t="s">
        <v>148</v>
      </c>
      <c r="N39" s="2" t="s">
        <v>148</v>
      </c>
    </row>
    <row r="40" spans="1:14" x14ac:dyDescent="0.25">
      <c r="A40" s="69">
        <v>38</v>
      </c>
      <c r="B40" s="91">
        <v>42361</v>
      </c>
      <c r="C40" s="1">
        <v>221</v>
      </c>
      <c r="D40" s="2" t="s">
        <v>101</v>
      </c>
      <c r="E40" s="2" t="s">
        <v>101</v>
      </c>
      <c r="F40" s="1" t="s">
        <v>100</v>
      </c>
      <c r="G40" s="7">
        <v>775800</v>
      </c>
      <c r="H40" s="7">
        <v>150800</v>
      </c>
      <c r="I40" s="7">
        <f t="shared" si="4"/>
        <v>625000</v>
      </c>
      <c r="J40" s="1" t="s">
        <v>29</v>
      </c>
      <c r="L40" s="7">
        <f t="shared" si="5"/>
        <v>625000</v>
      </c>
    </row>
    <row r="41" spans="1:14" x14ac:dyDescent="0.25">
      <c r="A41" s="16">
        <v>39</v>
      </c>
      <c r="B41" s="91">
        <v>42361</v>
      </c>
      <c r="C41" s="1">
        <v>222</v>
      </c>
      <c r="D41" s="2" t="s">
        <v>106</v>
      </c>
      <c r="E41" s="2" t="s">
        <v>106</v>
      </c>
      <c r="F41" s="1" t="s">
        <v>100</v>
      </c>
      <c r="G41" s="7">
        <v>120000</v>
      </c>
      <c r="H41" s="7">
        <v>0</v>
      </c>
      <c r="I41" s="7">
        <f t="shared" si="4"/>
        <v>120000</v>
      </c>
      <c r="J41" s="1" t="s">
        <v>29</v>
      </c>
      <c r="L41" s="7">
        <f t="shared" si="5"/>
        <v>120000</v>
      </c>
    </row>
    <row r="42" spans="1:14" x14ac:dyDescent="0.25">
      <c r="A42" s="69">
        <v>40</v>
      </c>
      <c r="B42" s="91">
        <v>42361</v>
      </c>
      <c r="C42" s="1">
        <v>223</v>
      </c>
      <c r="D42" s="2" t="s">
        <v>126</v>
      </c>
      <c r="E42" s="2" t="s">
        <v>127</v>
      </c>
      <c r="F42" s="1" t="s">
        <v>100</v>
      </c>
      <c r="G42" s="7">
        <v>858300</v>
      </c>
      <c r="H42" s="7">
        <v>85300</v>
      </c>
      <c r="I42" s="7">
        <f t="shared" si="4"/>
        <v>773000</v>
      </c>
      <c r="J42" s="1" t="s">
        <v>29</v>
      </c>
      <c r="K42" s="92">
        <v>42362</v>
      </c>
      <c r="L42" s="7">
        <f t="shared" si="5"/>
        <v>773000</v>
      </c>
      <c r="M42" s="1" t="s">
        <v>30</v>
      </c>
      <c r="N42" s="2" t="s">
        <v>259</v>
      </c>
    </row>
    <row r="43" spans="1:14" s="95" customFormat="1" ht="30" x14ac:dyDescent="0.25">
      <c r="A43" s="16">
        <v>41</v>
      </c>
      <c r="B43" s="94">
        <v>42366</v>
      </c>
      <c r="C43" s="93">
        <v>224</v>
      </c>
      <c r="D43" s="95" t="s">
        <v>149</v>
      </c>
      <c r="E43" s="95" t="s">
        <v>255</v>
      </c>
      <c r="F43" s="93" t="s">
        <v>85</v>
      </c>
      <c r="G43" s="96">
        <v>140020</v>
      </c>
      <c r="H43" s="96">
        <v>0</v>
      </c>
      <c r="I43" s="96">
        <f t="shared" si="4"/>
        <v>140020</v>
      </c>
      <c r="J43" s="93" t="s">
        <v>29</v>
      </c>
      <c r="L43" s="96">
        <f t="shared" si="5"/>
        <v>140020</v>
      </c>
      <c r="M43" s="93"/>
    </row>
    <row r="44" spans="1:14" x14ac:dyDescent="0.25">
      <c r="A44" s="69">
        <v>42</v>
      </c>
      <c r="B44" s="91">
        <v>42368</v>
      </c>
      <c r="C44" s="1">
        <v>225</v>
      </c>
      <c r="D44" s="2" t="s">
        <v>76</v>
      </c>
      <c r="E44" s="2" t="s">
        <v>249</v>
      </c>
      <c r="F44" s="1" t="s">
        <v>100</v>
      </c>
      <c r="G44" s="7">
        <v>560400</v>
      </c>
      <c r="H44" s="7">
        <v>70050</v>
      </c>
      <c r="I44" s="7">
        <f t="shared" si="4"/>
        <v>490350</v>
      </c>
      <c r="J44" s="1" t="s">
        <v>29</v>
      </c>
      <c r="K44" s="92">
        <v>42373</v>
      </c>
      <c r="L44" s="7">
        <f t="shared" si="5"/>
        <v>490350</v>
      </c>
      <c r="M44" s="1" t="s">
        <v>148</v>
      </c>
      <c r="N44" s="2" t="s">
        <v>148</v>
      </c>
    </row>
    <row r="45" spans="1:14" x14ac:dyDescent="0.25">
      <c r="A45" s="16">
        <v>43</v>
      </c>
      <c r="B45" s="91">
        <v>42368</v>
      </c>
      <c r="C45" s="1">
        <v>226</v>
      </c>
      <c r="D45" s="2" t="s">
        <v>66</v>
      </c>
      <c r="E45" s="2" t="s">
        <v>66</v>
      </c>
      <c r="F45" s="1" t="s">
        <v>100</v>
      </c>
      <c r="G45" s="7">
        <v>145800</v>
      </c>
      <c r="H45" s="7">
        <v>7000</v>
      </c>
      <c r="I45" s="7">
        <f t="shared" si="4"/>
        <v>138800</v>
      </c>
      <c r="J45" s="1" t="s">
        <v>29</v>
      </c>
      <c r="L45" s="7">
        <f t="shared" si="5"/>
        <v>138800</v>
      </c>
    </row>
    <row r="46" spans="1:14" s="95" customFormat="1" x14ac:dyDescent="0.25">
      <c r="A46" s="69">
        <v>44</v>
      </c>
      <c r="B46" s="94">
        <v>42368</v>
      </c>
      <c r="C46" s="93">
        <v>227</v>
      </c>
      <c r="D46" s="95" t="s">
        <v>67</v>
      </c>
      <c r="E46" s="95" t="s">
        <v>67</v>
      </c>
      <c r="F46" s="93" t="s">
        <v>100</v>
      </c>
      <c r="G46" s="96">
        <v>181500</v>
      </c>
      <c r="H46" s="96">
        <v>0</v>
      </c>
      <c r="I46" s="96">
        <f t="shared" si="4"/>
        <v>181500</v>
      </c>
      <c r="J46" s="93" t="s">
        <v>29</v>
      </c>
      <c r="L46" s="96">
        <f t="shared" si="5"/>
        <v>181500</v>
      </c>
      <c r="M46" s="93"/>
    </row>
    <row r="47" spans="1:14" x14ac:dyDescent="0.25">
      <c r="A47" s="16">
        <v>45</v>
      </c>
      <c r="B47" s="91">
        <v>42368</v>
      </c>
      <c r="C47" s="1">
        <v>228</v>
      </c>
      <c r="D47" s="2" t="s">
        <v>62</v>
      </c>
      <c r="E47" s="2" t="s">
        <v>62</v>
      </c>
      <c r="F47" s="1" t="s">
        <v>100</v>
      </c>
      <c r="G47" s="7">
        <v>650200</v>
      </c>
      <c r="H47" s="7">
        <v>0</v>
      </c>
      <c r="I47" s="7">
        <f t="shared" si="4"/>
        <v>650200</v>
      </c>
      <c r="J47" s="1" t="s">
        <v>29</v>
      </c>
      <c r="K47" s="92">
        <v>42388</v>
      </c>
      <c r="L47" s="7">
        <f t="shared" si="5"/>
        <v>650200</v>
      </c>
    </row>
    <row r="48" spans="1:14" x14ac:dyDescent="0.25">
      <c r="A48" s="69">
        <v>46</v>
      </c>
      <c r="B48" s="91">
        <v>42368</v>
      </c>
      <c r="C48" s="1">
        <v>229</v>
      </c>
      <c r="D48" s="2" t="s">
        <v>60</v>
      </c>
      <c r="E48" s="2" t="s">
        <v>60</v>
      </c>
      <c r="F48" s="1" t="s">
        <v>100</v>
      </c>
      <c r="G48" s="7">
        <v>0</v>
      </c>
      <c r="H48" s="7">
        <v>0</v>
      </c>
      <c r="I48" s="7">
        <f t="shared" si="4"/>
        <v>0</v>
      </c>
      <c r="J48" s="1" t="s">
        <v>60</v>
      </c>
      <c r="L48" s="7">
        <f t="shared" si="5"/>
        <v>0</v>
      </c>
    </row>
    <row r="49" spans="1:12" x14ac:dyDescent="0.25">
      <c r="A49" s="16">
        <v>47</v>
      </c>
      <c r="B49" s="91">
        <v>42368</v>
      </c>
      <c r="C49" s="1">
        <v>230</v>
      </c>
      <c r="D49" s="2" t="s">
        <v>75</v>
      </c>
      <c r="E49" s="2" t="s">
        <v>199</v>
      </c>
      <c r="F49" s="1" t="s">
        <v>100</v>
      </c>
      <c r="G49" s="7">
        <v>166800</v>
      </c>
      <c r="H49" s="7">
        <v>0</v>
      </c>
      <c r="I49" s="7">
        <f t="shared" si="4"/>
        <v>166800</v>
      </c>
      <c r="J49" s="1" t="s">
        <v>29</v>
      </c>
      <c r="K49" s="92">
        <v>42388</v>
      </c>
      <c r="L49" s="7">
        <f t="shared" si="5"/>
        <v>166800</v>
      </c>
    </row>
    <row r="50" spans="1:12" x14ac:dyDescent="0.25">
      <c r="A50" s="69">
        <v>48</v>
      </c>
      <c r="B50" s="91">
        <v>42368</v>
      </c>
      <c r="C50" s="1">
        <v>231</v>
      </c>
      <c r="D50" s="2" t="s">
        <v>261</v>
      </c>
      <c r="E50" s="2" t="s">
        <v>82</v>
      </c>
      <c r="F50" s="1" t="s">
        <v>100</v>
      </c>
      <c r="G50" s="7">
        <v>106400</v>
      </c>
      <c r="H50" s="7">
        <v>0</v>
      </c>
      <c r="I50" s="7">
        <f t="shared" si="4"/>
        <v>106400</v>
      </c>
      <c r="J50" s="1" t="s">
        <v>29</v>
      </c>
      <c r="K50" s="92">
        <v>42369</v>
      </c>
      <c r="L50" s="7">
        <f t="shared" si="5"/>
        <v>106400</v>
      </c>
    </row>
    <row r="51" spans="1:12" x14ac:dyDescent="0.25">
      <c r="A51" s="16">
        <v>49</v>
      </c>
      <c r="B51" s="91">
        <v>42369</v>
      </c>
      <c r="C51" s="1">
        <v>232</v>
      </c>
      <c r="D51" s="2" t="s">
        <v>99</v>
      </c>
      <c r="F51" s="1" t="s">
        <v>100</v>
      </c>
      <c r="G51" s="7">
        <v>306000</v>
      </c>
      <c r="H51" s="7">
        <v>0</v>
      </c>
      <c r="I51" s="7">
        <f t="shared" si="4"/>
        <v>306000</v>
      </c>
      <c r="J51" s="1" t="s">
        <v>29</v>
      </c>
      <c r="K51" s="92">
        <v>42388</v>
      </c>
      <c r="L51" s="7">
        <f t="shared" si="5"/>
        <v>306000</v>
      </c>
    </row>
  </sheetData>
  <autoFilter ref="A2:N51"/>
  <mergeCells count="2">
    <mergeCell ref="A1:J1"/>
    <mergeCell ref="K1:N1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AGOSTO</vt:lpstr>
      <vt:lpstr>SEPTIEMBRE</vt:lpstr>
      <vt:lpstr>VENTAS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paola soto toloza</dc:creator>
  <cp:lastModifiedBy>erika paola soto toloza</cp:lastModifiedBy>
  <dcterms:created xsi:type="dcterms:W3CDTF">2015-08-04T21:03:28Z</dcterms:created>
  <dcterms:modified xsi:type="dcterms:W3CDTF">2016-02-11T00:40:58Z</dcterms:modified>
</cp:coreProperties>
</file>