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Public\"/>
    </mc:Choice>
  </mc:AlternateContent>
  <bookViews>
    <workbookView xWindow="-2550" yWindow="495" windowWidth="15330" windowHeight="8880" tabRatio="602"/>
  </bookViews>
  <sheets>
    <sheet name="NODOS" sheetId="16" r:id="rId1"/>
    <sheet name="CAMPOS" sheetId="15" r:id="rId2"/>
    <sheet name="TRAMOS" sheetId="14" r:id="rId3"/>
  </sheets>
  <calcPr calcId="152511"/>
</workbook>
</file>

<file path=xl/calcChain.xml><?xml version="1.0" encoding="utf-8"?>
<calcChain xmlns="http://schemas.openxmlformats.org/spreadsheetml/2006/main">
  <c r="AA24" i="16" l="1"/>
  <c r="AB24" i="16"/>
  <c r="AC24" i="16"/>
  <c r="AD24" i="16"/>
  <c r="AE24" i="16"/>
  <c r="AF24" i="16"/>
  <c r="AA25" i="16"/>
  <c r="AB25" i="16"/>
  <c r="AC25" i="16"/>
  <c r="AD25" i="16"/>
  <c r="AE25" i="16"/>
  <c r="AF25" i="16"/>
  <c r="AA26" i="16"/>
  <c r="AB26" i="16"/>
  <c r="AC26" i="16"/>
  <c r="AD26" i="16"/>
  <c r="AE26" i="16"/>
  <c r="AF26" i="16"/>
  <c r="AA27" i="16"/>
  <c r="AB27" i="16"/>
  <c r="AC27" i="16"/>
  <c r="AD27" i="16"/>
  <c r="AE27" i="16"/>
  <c r="AF27" i="16"/>
  <c r="AA28" i="16"/>
  <c r="AB28" i="16"/>
  <c r="AC28" i="16"/>
  <c r="AD28" i="16"/>
  <c r="AE28" i="16"/>
  <c r="AF28" i="16"/>
  <c r="AA29" i="16"/>
  <c r="AB29" i="16"/>
  <c r="AC29" i="16"/>
  <c r="AD29" i="16"/>
  <c r="AE29" i="16"/>
  <c r="AF29" i="16"/>
  <c r="AA30" i="16"/>
  <c r="AB30" i="16"/>
  <c r="AC30" i="16"/>
  <c r="AD30" i="16"/>
  <c r="AE30" i="16"/>
  <c r="AF30" i="16"/>
  <c r="AA31" i="16"/>
  <c r="AB31" i="16"/>
  <c r="AC31" i="16"/>
  <c r="AD31" i="16"/>
  <c r="AE31" i="16"/>
  <c r="AF31" i="16"/>
  <c r="AA32" i="16"/>
  <c r="AB32" i="16"/>
  <c r="AC32" i="16"/>
  <c r="AD32" i="16"/>
  <c r="AE32" i="16"/>
  <c r="AF32" i="16"/>
  <c r="AA33" i="16"/>
  <c r="AB33" i="16"/>
  <c r="AC33" i="16"/>
  <c r="AD33" i="16"/>
  <c r="AE33" i="16"/>
  <c r="AF33" i="16"/>
  <c r="AA34" i="16"/>
  <c r="AB34" i="16"/>
  <c r="AC34" i="16"/>
  <c r="AD34" i="16"/>
  <c r="AE34" i="16"/>
  <c r="AF34" i="16"/>
  <c r="AA35" i="16"/>
  <c r="AB35" i="16"/>
  <c r="AC35" i="16"/>
  <c r="AD35" i="16"/>
  <c r="AE35" i="16"/>
  <c r="AF35" i="16"/>
  <c r="Z25" i="16"/>
  <c r="Z26" i="16"/>
  <c r="Z27" i="16"/>
  <c r="Z28" i="16"/>
  <c r="Z29" i="16"/>
  <c r="Z30" i="16"/>
  <c r="Z31" i="16"/>
  <c r="Z32" i="16"/>
  <c r="Z33" i="16"/>
  <c r="Z34" i="16"/>
  <c r="Z35" i="16"/>
  <c r="Z24" i="16"/>
</calcChain>
</file>

<file path=xl/sharedStrings.xml><?xml version="1.0" encoding="utf-8"?>
<sst xmlns="http://schemas.openxmlformats.org/spreadsheetml/2006/main" count="299" uniqueCount="186">
  <si>
    <t>Magdalena</t>
  </si>
  <si>
    <t>Atlántico</t>
  </si>
  <si>
    <t>Bolivar</t>
  </si>
  <si>
    <t>Cesar</t>
  </si>
  <si>
    <t>Vasconia</t>
  </si>
  <si>
    <t>Antioquia</t>
  </si>
  <si>
    <t>Cundboy</t>
  </si>
  <si>
    <t>GBS</t>
  </si>
  <si>
    <t>Mariquita</t>
  </si>
  <si>
    <t>CQR</t>
  </si>
  <si>
    <t>Tolima-Huila</t>
  </si>
  <si>
    <t>P. Ballena</t>
  </si>
  <si>
    <t>COSTO (USD/MMBTU)</t>
  </si>
  <si>
    <t>La Guajira</t>
  </si>
  <si>
    <t>Cordoba-Sucre</t>
  </si>
  <si>
    <t>Bucamaranga</t>
  </si>
  <si>
    <t>Villavicencio</t>
  </si>
  <si>
    <t>Bogota</t>
  </si>
  <si>
    <t>Valle del Cauca</t>
  </si>
  <si>
    <t>Barranca Bermeja</t>
  </si>
  <si>
    <t xml:space="preserve">P. Ballena </t>
  </si>
  <si>
    <t xml:space="preserve">Mag. Medio </t>
  </si>
  <si>
    <t xml:space="preserve">Payoa y Provincia </t>
  </si>
  <si>
    <t xml:space="preserve">Gibraltar </t>
  </si>
  <si>
    <t xml:space="preserve">Cusiana y Cupiagua </t>
  </si>
  <si>
    <t>P. Ballena-La Guajira</t>
  </si>
  <si>
    <t>La Guajira-Magdalena</t>
  </si>
  <si>
    <t>Magdalena-Atlantico</t>
  </si>
  <si>
    <t>Atlantico-Bolivar</t>
  </si>
  <si>
    <t>P. Ballena-Cesar</t>
  </si>
  <si>
    <t>B. Bermeja-Vasconia</t>
  </si>
  <si>
    <t>Vasconia-Antioquia</t>
  </si>
  <si>
    <t>Cundboy-Vasconia</t>
  </si>
  <si>
    <t>Cundboy-Bogota</t>
  </si>
  <si>
    <t>GBS-Cundboy</t>
  </si>
  <si>
    <t>GBS-Villavicencio</t>
  </si>
  <si>
    <t>Villavicencio-Bogota</t>
  </si>
  <si>
    <t>Bucamaranga-Barranca</t>
  </si>
  <si>
    <t>Cesar-Barranca</t>
  </si>
  <si>
    <t>Mariquita-Tolima</t>
  </si>
  <si>
    <t>Cordoba.Sucre-Bolivar</t>
  </si>
  <si>
    <t>Mariquita-Vasconia</t>
  </si>
  <si>
    <t>CQR-Mariquita</t>
  </si>
  <si>
    <t>Valle del Cauca-CQR</t>
  </si>
  <si>
    <t>Maracaibo</t>
  </si>
  <si>
    <t>P. Ballena-Maracaibo</t>
  </si>
  <si>
    <t>MEDIA</t>
  </si>
  <si>
    <t>DESVIACIÓN</t>
  </si>
  <si>
    <t>LÍMITE TERMICO</t>
  </si>
  <si>
    <t>Buenaventura</t>
  </si>
  <si>
    <t>GNL Atlántico</t>
  </si>
  <si>
    <t>GNL Pacífico</t>
  </si>
  <si>
    <t>Buenaventura-Valle</t>
  </si>
  <si>
    <t>PODER CALORIFICO (MBTU/MPCD)</t>
  </si>
  <si>
    <t>FALLOS PROGRAMADOS</t>
  </si>
  <si>
    <t>FALLOS NO PROGRAMADOS</t>
  </si>
  <si>
    <t>FALLOS SITUACIONES ESPECIALES</t>
  </si>
  <si>
    <t>NODOS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</si>
  <si>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</si>
  <si>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</si>
  <si>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</si>
  <si>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</si>
  <si>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</si>
  <si>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</si>
  <si>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</si>
  <si>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</si>
  <si>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</si>
  <si>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</si>
  <si>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</si>
  <si>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</si>
  <si>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</si>
  <si>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</si>
  <si>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</si>
  <si>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</si>
  <si>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</si>
  <si>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</si>
  <si>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</si>
  <si>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</si>
  <si>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</si>
  <si>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CAPACIDAD (MPCD)</t>
  </si>
  <si>
    <t>INTERRUPCIÓN</t>
  </si>
  <si>
    <t>DURACIÓN (DÍAS)</t>
  </si>
  <si>
    <t>DESVIACIÓN (DÍAS)</t>
  </si>
  <si>
    <t>MÍNIMO % CAPACIDAD CORTADA</t>
  </si>
  <si>
    <t>MÁXIMO % CAPACIDA CORTADA</t>
  </si>
  <si>
    <t>RESIDENCIAL (MPCD)</t>
  </si>
  <si>
    <t>INDUSTRIAL (MPCD)</t>
  </si>
  <si>
    <t>COMERCIAL (MPCD)</t>
  </si>
  <si>
    <t>VEHICULAR (MPCD)</t>
  </si>
  <si>
    <t>REFINACIÓN (MPCD)</t>
  </si>
  <si>
    <t>PETROQUÍMICA (MPCD)</t>
  </si>
  <si>
    <t>TERMOELÉCTRICA (MPCD)</t>
  </si>
  <si>
    <t>LÍMITE MÍNIMO (MPCD)</t>
  </si>
  <si>
    <t>LÍMITE MÁXIMO (MPCD)</t>
  </si>
  <si>
    <t>CÓDIGO</t>
  </si>
  <si>
    <t>CÓDIGO NODO INICIO</t>
  </si>
  <si>
    <t>CÓDIGO NODO FIN</t>
  </si>
  <si>
    <t>COSTO</t>
  </si>
  <si>
    <t>RESIDENCIAL (USD/MMBTU)</t>
  </si>
  <si>
    <t>INDUSTRIAL (USD/MMBTU)</t>
  </si>
  <si>
    <t>COMERCIAL (USD/MMBTU)</t>
  </si>
  <si>
    <t>VEHICULAR (USD/MMBTU)</t>
  </si>
  <si>
    <t>REFINACIÓN (USD/MMBTU)</t>
  </si>
  <si>
    <t>PETROQUÍMICA (USD/MMBTU)</t>
  </si>
  <si>
    <t>TERMOELÉCTRICA (USD/MMBTU)</t>
  </si>
  <si>
    <t>RESIDENCIAL (MBTU/MPCD)</t>
  </si>
  <si>
    <t>INDUSTRIAL (MBTU/MPCD)</t>
  </si>
  <si>
    <t>COMERCIAL (MBTU/MPCD)</t>
  </si>
  <si>
    <t>VEHICULAR (MBTU/MPCD)</t>
  </si>
  <si>
    <t>REFINACIÓN (MBTU/MPCD)</t>
  </si>
  <si>
    <t>PETROQUÍMICA (MBTU/MPCD)</t>
  </si>
  <si>
    <t>TERMOELÉCTRICA (MBTU/MPCD)</t>
  </si>
  <si>
    <t>PODER CALORIFICO</t>
  </si>
  <si>
    <t>CAMPOS</t>
  </si>
  <si>
    <t>TRAMOS</t>
  </si>
  <si>
    <t>LATITUD (GRADOS DECIMALES)</t>
  </si>
  <si>
    <t>LONGITUD (GRADOS DECIMALES)</t>
  </si>
  <si>
    <t>Nodo 1</t>
  </si>
  <si>
    <t>Nodo 2</t>
  </si>
  <si>
    <t>Nodo 3</t>
  </si>
  <si>
    <t>Nodo 4</t>
  </si>
  <si>
    <t>Nodo 5</t>
  </si>
  <si>
    <t>Nodo 6</t>
  </si>
  <si>
    <t xml:space="preserve">Nodo 7 </t>
  </si>
  <si>
    <t>Nodo 8</t>
  </si>
  <si>
    <t>23</t>
  </si>
  <si>
    <t>24</t>
  </si>
  <si>
    <t>25</t>
  </si>
  <si>
    <t>26</t>
  </si>
  <si>
    <t>27</t>
  </si>
  <si>
    <t>28</t>
  </si>
  <si>
    <t>29</t>
  </si>
  <si>
    <t>30</t>
  </si>
  <si>
    <t>Nodo1-Nodo2</t>
  </si>
  <si>
    <t>Nodo 9</t>
  </si>
  <si>
    <t>31</t>
  </si>
  <si>
    <t>Nodo 10</t>
  </si>
  <si>
    <t>32</t>
  </si>
  <si>
    <t>Nodo 11</t>
  </si>
  <si>
    <t>33</t>
  </si>
  <si>
    <t>Nodo 12</t>
  </si>
  <si>
    <t>CQR-Nodo1</t>
  </si>
  <si>
    <t>Nodo1-Nodo5</t>
  </si>
  <si>
    <t>Nodo1-Nodo6</t>
  </si>
  <si>
    <t>Nodo2-Nodo3</t>
  </si>
  <si>
    <t>Nodo2-Nodo4</t>
  </si>
  <si>
    <t>Nodo6-Nodo7</t>
  </si>
  <si>
    <t>Nodo6-Nodo8</t>
  </si>
  <si>
    <t>Nodo8-Nodo9</t>
  </si>
  <si>
    <t>Nodo9-Nodo10</t>
  </si>
  <si>
    <t>Nodo8-Nodo11</t>
  </si>
  <si>
    <t>Nodo11-Nodo12</t>
  </si>
  <si>
    <t>22</t>
  </si>
  <si>
    <t>0102-00</t>
  </si>
  <si>
    <t>0203-00</t>
  </si>
  <si>
    <t>0304-00</t>
  </si>
  <si>
    <t>0405-00</t>
  </si>
  <si>
    <t>0605-00</t>
  </si>
  <si>
    <t>0107-00</t>
  </si>
  <si>
    <t>0708-00</t>
  </si>
  <si>
    <t>0908-00</t>
  </si>
  <si>
    <t>0811-00</t>
  </si>
  <si>
    <t>1110-00</t>
  </si>
  <si>
    <t>1211-00</t>
  </si>
  <si>
    <t>1215-00</t>
  </si>
  <si>
    <t>1312-00</t>
  </si>
  <si>
    <t>1314-00</t>
  </si>
  <si>
    <t>1415-00</t>
  </si>
  <si>
    <t>1611-00</t>
  </si>
  <si>
    <t>1716-00</t>
  </si>
  <si>
    <t>1817-00</t>
  </si>
  <si>
    <t>1619-00</t>
  </si>
  <si>
    <t>0120-00</t>
  </si>
  <si>
    <t>2118-00</t>
  </si>
  <si>
    <t>1722-00</t>
  </si>
  <si>
    <t>2223-00</t>
  </si>
  <si>
    <t>2226-00</t>
  </si>
  <si>
    <t>2227-00</t>
  </si>
  <si>
    <t>2324-00</t>
  </si>
  <si>
    <t>2325-00</t>
  </si>
  <si>
    <t>2728-00</t>
  </si>
  <si>
    <t>2729-00</t>
  </si>
  <si>
    <t>2930-00</t>
  </si>
  <si>
    <t>2932-00</t>
  </si>
  <si>
    <t>3031-00</t>
  </si>
  <si>
    <t>3233-00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</si>
</sst>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2">
    <xf numFmtId="0" fontId="0" fillId="0" borderId="0" xfId="0"/>
    <xf numFmtId="165" fontId="2" fillId="0" borderId="1" xfId="1" applyNumberFormat="1" applyFont="1" applyFill="1" applyBorder="1" applyAlignment="1">
      <alignment horizontal="center" vertical="center"/>
    </xf>
    <xf numFmtId="2" fontId="2" fillId="0" borderId="0" xfId="1" applyNumberFormat="1" applyFont="1" applyFill="1" applyBorder="1" applyAlignment="1">
      <alignment horizontal="center" vertical="center" wrapText="1"/>
    </xf>
    <xf numFmtId="2" fontId="2" fillId="0" borderId="1" xfId="1" applyNumberFormat="1" applyFont="1" applyFill="1" applyBorder="1" applyAlignment="1">
      <alignment horizontal="center" vertical="center" textRotation="90" wrapText="1"/>
    </xf>
    <xf numFmtId="2" fontId="1" fillId="0" borderId="3" xfId="1" applyNumberFormat="1" applyFont="1" applyFill="1" applyBorder="1" applyAlignment="1">
      <alignment horizontal="center" vertical="center" wrapText="1"/>
    </xf>
    <xf numFmtId="2" fontId="2" fillId="0" borderId="2" xfId="1" applyNumberFormat="1" applyFont="1" applyFill="1" applyBorder="1" applyAlignment="1">
      <alignment horizontal="center" vertical="center" textRotation="90" wrapText="1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 textRotation="90" wrapText="1"/>
    </xf>
    <xf numFmtId="2" fontId="2" fillId="2" borderId="1" xfId="1" applyNumberFormat="1" applyFont="1" applyFill="1" applyBorder="1" applyAlignment="1">
      <alignment horizontal="center" vertical="center" textRotation="90" wrapText="1"/>
    </xf>
    <xf numFmtId="2" fontId="0" fillId="2" borderId="1" xfId="1" applyNumberFormat="1" applyFont="1" applyFill="1" applyBorder="1" applyAlignment="1">
      <alignment horizontal="center" vertical="center" textRotation="90" wrapText="1"/>
    </xf>
    <xf numFmtId="2" fontId="2" fillId="2" borderId="1" xfId="1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 textRotation="90" wrapText="1"/>
    </xf>
    <xf numFmtId="2" fontId="0" fillId="0" borderId="1" xfId="1" applyNumberFormat="1" applyFont="1" applyFill="1" applyBorder="1" applyAlignment="1">
      <alignment horizontal="center" vertical="center" textRotation="90" wrapText="1"/>
    </xf>
    <xf numFmtId="2" fontId="2" fillId="0" borderId="1" xfId="1" applyNumberFormat="1" applyFont="1" applyFill="1" applyBorder="1" applyAlignment="1">
      <alignment horizontal="center" vertical="center" wrapText="1"/>
    </xf>
    <xf numFmtId="49" fontId="1" fillId="0" borderId="1" xfId="0" quotePrefix="1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/>
    </xf>
    <xf numFmtId="2" fontId="1" fillId="0" borderId="3" xfId="1" applyNumberFormat="1" applyFont="1" applyFill="1" applyBorder="1" applyAlignment="1">
      <alignment horizontal="left" vertical="center" wrapText="1"/>
    </xf>
    <xf numFmtId="2" fontId="1" fillId="0" borderId="1" xfId="0" applyNumberFormat="1" applyFont="1" applyFill="1" applyBorder="1" applyAlignment="1">
      <alignment horizontal="left" vertical="center"/>
    </xf>
    <xf numFmtId="165" fontId="1" fillId="0" borderId="3" xfId="1" applyNumberFormat="1" applyFont="1" applyFill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 wrapText="1"/>
    </xf>
    <xf numFmtId="49" fontId="2" fillId="0" borderId="0" xfId="1" applyNumberFormat="1" applyFont="1" applyFill="1" applyBorder="1" applyAlignment="1">
      <alignment horizontal="center" vertical="center" wrapText="1"/>
    </xf>
    <xf numFmtId="49" fontId="1" fillId="0" borderId="3" xfId="1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2" fontId="0" fillId="2" borderId="1" xfId="1" applyNumberFormat="1" applyFont="1" applyFill="1" applyBorder="1" applyAlignment="1">
      <alignment horizontal="center" vertical="center" textRotation="90"/>
    </xf>
    <xf numFmtId="2" fontId="1" fillId="2" borderId="1" xfId="0" quotePrefix="1" applyNumberFormat="1" applyFont="1" applyFill="1" applyBorder="1" applyAlignment="1">
      <alignment horizontal="center" vertical="center"/>
    </xf>
    <xf numFmtId="2" fontId="1" fillId="0" borderId="1" xfId="0" quotePrefix="1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/>
    </xf>
    <xf numFmtId="166" fontId="1" fillId="0" borderId="1" xfId="0" quotePrefix="1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2" xfId="1" applyNumberFormat="1" applyFont="1" applyFill="1" applyBorder="1" applyAlignment="1">
      <alignment horizontal="center" vertical="center" textRotation="90" wrapText="1"/>
    </xf>
    <xf numFmtId="2" fontId="0" fillId="0" borderId="0" xfId="0" applyNumberFormat="1" applyFill="1" applyAlignment="1">
      <alignment horizontal="center" vertical="center"/>
    </xf>
    <xf numFmtId="2" fontId="0" fillId="0" borderId="2" xfId="1" applyNumberFormat="1" applyFont="1" applyFill="1" applyBorder="1" applyAlignment="1">
      <alignment horizontal="center" vertical="center" textRotation="90"/>
    </xf>
    <xf numFmtId="0" fontId="1" fillId="0" borderId="1" xfId="0" applyNumberFormat="1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 textRotation="90"/>
    </xf>
    <xf numFmtId="2" fontId="0" fillId="0" borderId="6" xfId="0" applyNumberFormat="1" applyBorder="1" applyAlignment="1">
      <alignment horizontal="center" vertical="center" textRotation="90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 textRotation="90" wrapText="1"/>
    </xf>
    <xf numFmtId="166" fontId="0" fillId="0" borderId="6" xfId="0" applyNumberFormat="1" applyBorder="1" applyAlignment="1">
      <alignment horizontal="center" vertical="center" textRotation="90" wrapText="1"/>
    </xf>
    <xf numFmtId="2" fontId="0" fillId="0" borderId="3" xfId="1" applyNumberFormat="1" applyFont="1" applyFill="1" applyBorder="1" applyAlignment="1">
      <alignment horizontal="center" vertical="center" wrapText="1"/>
    </xf>
    <xf numFmtId="2" fontId="0" fillId="0" borderId="8" xfId="1" applyNumberFormat="1" applyFont="1" applyFill="1" applyBorder="1" applyAlignment="1">
      <alignment horizontal="center" vertical="center" wrapText="1"/>
    </xf>
    <xf numFmtId="2" fontId="0" fillId="0" borderId="9" xfId="1" applyNumberFormat="1" applyFont="1" applyFill="1" applyBorder="1" applyAlignment="1">
      <alignment horizontal="center" vertical="center" wrapText="1"/>
    </xf>
    <xf numFmtId="2" fontId="0" fillId="0" borderId="1" xfId="1" applyNumberFormat="1" applyFont="1" applyFill="1" applyBorder="1" applyAlignment="1">
      <alignment horizontal="center" vertical="center" wrapText="1"/>
    </xf>
    <xf numFmtId="2" fontId="2" fillId="0" borderId="1" xfId="1" applyNumberFormat="1" applyFont="1" applyFill="1" applyBorder="1" applyAlignment="1">
      <alignment horizontal="center" vertical="center" wrapText="1"/>
    </xf>
    <xf numFmtId="165" fontId="0" fillId="0" borderId="2" xfId="1" applyNumberFormat="1" applyFont="1" applyFill="1" applyBorder="1" applyAlignment="1">
      <alignment horizontal="center" vertical="center" textRotation="90" wrapText="1"/>
    </xf>
    <xf numFmtId="165" fontId="0" fillId="0" borderId="6" xfId="1" applyNumberFormat="1" applyFont="1" applyFill="1" applyBorder="1" applyAlignment="1">
      <alignment horizontal="center" vertical="center" textRotation="90" wrapText="1"/>
    </xf>
    <xf numFmtId="2" fontId="0" fillId="0" borderId="4" xfId="1" applyNumberFormat="1" applyFont="1" applyFill="1" applyBorder="1" applyAlignment="1">
      <alignment horizontal="center" vertical="center" wrapText="1"/>
    </xf>
    <xf numFmtId="2" fontId="2" fillId="0" borderId="5" xfId="1" applyNumberFormat="1" applyFont="1" applyFill="1" applyBorder="1" applyAlignment="1">
      <alignment horizontal="center" vertical="center" wrapText="1"/>
    </xf>
    <xf numFmtId="2" fontId="0" fillId="0" borderId="10" xfId="1" applyNumberFormat="1" applyFont="1" applyFill="1" applyBorder="1" applyAlignment="1">
      <alignment horizontal="center" vertical="center" textRotation="90" wrapText="1"/>
    </xf>
    <xf numFmtId="2" fontId="0" fillId="0" borderId="11" xfId="1" applyNumberFormat="1" applyFont="1" applyFill="1" applyBorder="1" applyAlignment="1">
      <alignment horizontal="center" vertical="center" textRotation="90" wrapText="1"/>
    </xf>
    <xf numFmtId="49" fontId="0" fillId="0" borderId="7" xfId="1" applyNumberFormat="1" applyFont="1" applyFill="1" applyBorder="1" applyAlignment="1">
      <alignment horizontal="center" vertical="center" textRotation="90" wrapText="1"/>
    </xf>
    <xf numFmtId="49" fontId="2" fillId="0" borderId="6" xfId="1" applyNumberFormat="1" applyFont="1" applyFill="1" applyBorder="1" applyAlignment="1">
      <alignment horizontal="center" vertical="center" textRotation="90" wrapText="1"/>
    </xf>
    <xf numFmtId="2" fontId="0" fillId="0" borderId="2" xfId="1" applyNumberFormat="1" applyFont="1" applyFill="1" applyBorder="1" applyAlignment="1">
      <alignment horizontal="center" vertical="center" textRotation="90" wrapText="1"/>
    </xf>
    <xf numFmtId="2" fontId="0" fillId="0" borderId="6" xfId="1" applyNumberFormat="1" applyFont="1" applyFill="1" applyBorder="1" applyAlignment="1">
      <alignment horizontal="center" vertical="center" textRotation="90" wrapText="1"/>
    </xf>
    <xf numFmtId="2" fontId="0" fillId="0" borderId="4" xfId="1" applyNumberFormat="1" applyFont="1" applyFill="1" applyBorder="1" applyAlignment="1">
      <alignment horizontal="center" vertical="center" textRotation="90" wrapText="1"/>
    </xf>
    <xf numFmtId="2" fontId="0" fillId="0" borderId="5" xfId="1" applyNumberFormat="1" applyFont="1" applyFill="1" applyBorder="1" applyAlignment="1">
      <alignment horizontal="center" vertical="center" textRotation="90" wrapText="1"/>
    </xf>
    <xf numFmtId="2" fontId="0" fillId="0" borderId="4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 textRotation="90"/>
    </xf>
    <xf numFmtId="49" fontId="0" fillId="0" borderId="6" xfId="0" applyNumberFormat="1" applyFill="1" applyBorder="1" applyAlignment="1">
      <alignment horizontal="center" vertical="center" textRotation="90"/>
    </xf>
    <xf numFmtId="1" fontId="1" fillId="0" borderId="1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abSelected="1" workbookViewId="0">
      <pane xSplit="1" ySplit="2" topLeftCell="B3" activePane="bottomRight" state="frozen"/>
      <selection sqref="A1:A2"/>
      <selection pane="topRight" sqref="A1:A2"/>
      <selection pane="bottomLeft" sqref="A1:A2"/>
      <selection pane="bottomRight" activeCell="H8" sqref="H8"/>
    </sheetView>
  </sheetViews>
  <sheetFormatPr baseColWidth="10" defaultRowHeight="15" x14ac:dyDescent="0.25"/>
  <cols>
    <col min="1" max="1" width="16.5703125" style="29" bestFit="1" customWidth="1"/>
    <col min="2" max="2" width="8.5703125" style="6" customWidth="1"/>
    <col min="3" max="4" width="8.5703125" style="34" customWidth="1"/>
    <col min="5" max="34" width="8.5703125" style="6" customWidth="1"/>
    <col min="35" max="16384" width="11.42578125" style="6"/>
  </cols>
  <sheetData>
    <row r="1" spans="1:34" ht="15" customHeight="1" x14ac:dyDescent="0.25">
      <c r="A1" s="51" t="s">
        <v>57</v>
      </c>
      <c r="B1" s="53" t="s">
        <v>94</v>
      </c>
      <c r="C1" s="58" t="s">
        <v>115</v>
      </c>
      <c r="D1" s="58" t="s">
        <v>116</v>
      </c>
      <c r="E1" s="49" t="s">
        <v>97</v>
      </c>
      <c r="F1" s="49"/>
      <c r="G1" s="49"/>
      <c r="H1" s="49"/>
      <c r="I1" s="49"/>
      <c r="J1" s="49"/>
      <c r="K1" s="49"/>
      <c r="L1" s="55" t="s">
        <v>112</v>
      </c>
      <c r="M1" s="56"/>
      <c r="N1" s="56"/>
      <c r="O1" s="56"/>
      <c r="P1" s="56"/>
      <c r="Q1" s="56"/>
      <c r="R1" s="57"/>
      <c r="S1" s="49" t="s">
        <v>46</v>
      </c>
      <c r="T1" s="49"/>
      <c r="U1" s="49"/>
      <c r="V1" s="49"/>
      <c r="W1" s="49"/>
      <c r="X1" s="49"/>
      <c r="Y1" s="49"/>
      <c r="Z1" s="50" t="s">
        <v>47</v>
      </c>
      <c r="AA1" s="50"/>
      <c r="AB1" s="50"/>
      <c r="AC1" s="50"/>
      <c r="AD1" s="50"/>
      <c r="AE1" s="50"/>
      <c r="AF1" s="50"/>
      <c r="AG1" s="49" t="s">
        <v>48</v>
      </c>
      <c r="AH1" s="49"/>
    </row>
    <row r="2" spans="1:34" ht="82.5" x14ac:dyDescent="0.25">
      <c r="A2" s="52"/>
      <c r="B2" s="54"/>
      <c r="C2" s="59"/>
      <c r="D2" s="59"/>
      <c r="E2" s="7" t="s">
        <v>98</v>
      </c>
      <c r="F2" s="7" t="s">
        <v>99</v>
      </c>
      <c r="G2" s="7" t="s">
        <v>100</v>
      </c>
      <c r="H2" s="7" t="s">
        <v>101</v>
      </c>
      <c r="I2" s="7" t="s">
        <v>102</v>
      </c>
      <c r="J2" s="7" t="s">
        <v>103</v>
      </c>
      <c r="K2" s="7" t="s">
        <v>104</v>
      </c>
      <c r="L2" s="12" t="s">
        <v>105</v>
      </c>
      <c r="M2" s="12" t="s">
        <v>106</v>
      </c>
      <c r="N2" s="12" t="s">
        <v>107</v>
      </c>
      <c r="O2" s="12" t="s">
        <v>108</v>
      </c>
      <c r="P2" s="12" t="s">
        <v>109</v>
      </c>
      <c r="Q2" s="12" t="s">
        <v>110</v>
      </c>
      <c r="R2" s="12" t="s">
        <v>111</v>
      </c>
      <c r="S2" s="7" t="s">
        <v>85</v>
      </c>
      <c r="T2" s="7" t="s">
        <v>86</v>
      </c>
      <c r="U2" s="7" t="s">
        <v>87</v>
      </c>
      <c r="V2" s="7" t="s">
        <v>88</v>
      </c>
      <c r="W2" s="7" t="s">
        <v>89</v>
      </c>
      <c r="X2" s="7" t="s">
        <v>90</v>
      </c>
      <c r="Y2" s="7" t="s">
        <v>91</v>
      </c>
      <c r="Z2" s="12" t="s">
        <v>85</v>
      </c>
      <c r="AA2" s="12" t="s">
        <v>86</v>
      </c>
      <c r="AB2" s="12" t="s">
        <v>87</v>
      </c>
      <c r="AC2" s="12" t="s">
        <v>88</v>
      </c>
      <c r="AD2" s="12" t="s">
        <v>89</v>
      </c>
      <c r="AE2" s="12" t="s">
        <v>90</v>
      </c>
      <c r="AF2" s="12" t="s">
        <v>91</v>
      </c>
      <c r="AG2" s="7" t="s">
        <v>92</v>
      </c>
      <c r="AH2" s="7" t="s">
        <v>93</v>
      </c>
    </row>
    <row r="3" spans="1:34" x14ac:dyDescent="0.25">
      <c r="A3" s="16" t="s">
        <v>11</v>
      </c>
      <c r="B3" s="15" t="s">
        <v>58</v>
      </c>
      <c r="C3" s="33">
        <v>11.774350999999999</v>
      </c>
      <c r="D3" s="33">
        <v>-72.440600000000003</v>
      </c>
      <c r="E3" s="27">
        <v>100</v>
      </c>
      <c r="F3" s="27">
        <v>16.399999999999999</v>
      </c>
      <c r="G3" s="27">
        <v>100</v>
      </c>
      <c r="H3" s="27">
        <v>21</v>
      </c>
      <c r="I3" s="27">
        <v>16.399999999999999</v>
      </c>
      <c r="J3" s="27">
        <v>16.399999999999999</v>
      </c>
      <c r="K3" s="27">
        <v>21</v>
      </c>
      <c r="L3" s="26">
        <v>1000</v>
      </c>
      <c r="M3" s="26">
        <v>1000</v>
      </c>
      <c r="N3" s="26">
        <v>1000</v>
      </c>
      <c r="O3" s="26">
        <v>1000</v>
      </c>
      <c r="P3" s="26">
        <v>1000</v>
      </c>
      <c r="Q3" s="26">
        <v>1000</v>
      </c>
      <c r="R3" s="26">
        <v>1000</v>
      </c>
      <c r="S3" s="35">
        <v>0</v>
      </c>
      <c r="T3" s="35">
        <v>0</v>
      </c>
      <c r="U3" s="35">
        <v>0</v>
      </c>
      <c r="V3" s="35">
        <v>0</v>
      </c>
      <c r="W3" s="35">
        <v>0</v>
      </c>
      <c r="X3" s="36">
        <v>0</v>
      </c>
      <c r="Y3" s="36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35">
        <v>0</v>
      </c>
      <c r="AH3" s="35">
        <v>0</v>
      </c>
    </row>
    <row r="4" spans="1:34" x14ac:dyDescent="0.25">
      <c r="A4" s="16" t="s">
        <v>13</v>
      </c>
      <c r="B4" s="15" t="s">
        <v>59</v>
      </c>
      <c r="C4" s="33">
        <v>11.540412</v>
      </c>
      <c r="D4" s="33">
        <v>-72.910178999999999</v>
      </c>
      <c r="E4" s="27">
        <v>100</v>
      </c>
      <c r="F4" s="27">
        <v>16.399999999999999</v>
      </c>
      <c r="G4" s="27">
        <v>100</v>
      </c>
      <c r="H4" s="27">
        <v>21</v>
      </c>
      <c r="I4" s="27">
        <v>16.399999999999999</v>
      </c>
      <c r="J4" s="27">
        <v>16.399999999999999</v>
      </c>
      <c r="K4" s="27">
        <v>21</v>
      </c>
      <c r="L4" s="26">
        <v>1000</v>
      </c>
      <c r="M4" s="26">
        <v>1000</v>
      </c>
      <c r="N4" s="26">
        <v>1000</v>
      </c>
      <c r="O4" s="26">
        <v>1000</v>
      </c>
      <c r="P4" s="26">
        <v>1000</v>
      </c>
      <c r="Q4" s="26">
        <v>1000</v>
      </c>
      <c r="R4" s="26">
        <v>1000</v>
      </c>
      <c r="S4" s="35">
        <v>0.61</v>
      </c>
      <c r="T4" s="35">
        <v>0</v>
      </c>
      <c r="U4" s="35">
        <v>0.24</v>
      </c>
      <c r="V4" s="35">
        <v>0</v>
      </c>
      <c r="W4" s="36">
        <v>0</v>
      </c>
      <c r="X4" s="36">
        <v>0</v>
      </c>
      <c r="Y4" s="36">
        <v>0</v>
      </c>
      <c r="Z4" s="11">
        <v>4.2700000000000002E-2</v>
      </c>
      <c r="AA4" s="11">
        <v>0</v>
      </c>
      <c r="AB4" s="11">
        <v>1.6800000000000002E-2</v>
      </c>
      <c r="AC4" s="11">
        <v>0</v>
      </c>
      <c r="AD4" s="11">
        <v>0</v>
      </c>
      <c r="AE4" s="11">
        <v>0</v>
      </c>
      <c r="AF4" s="11">
        <v>0</v>
      </c>
      <c r="AG4" s="35">
        <v>0</v>
      </c>
      <c r="AH4" s="35">
        <v>0</v>
      </c>
    </row>
    <row r="5" spans="1:34" x14ac:dyDescent="0.25">
      <c r="A5" s="16" t="s">
        <v>0</v>
      </c>
      <c r="B5" s="15" t="s">
        <v>60</v>
      </c>
      <c r="C5" s="33">
        <v>11.246093</v>
      </c>
      <c r="D5" s="33">
        <v>-74.202717000000007</v>
      </c>
      <c r="E5" s="27">
        <v>100</v>
      </c>
      <c r="F5" s="27">
        <v>16.399999999999999</v>
      </c>
      <c r="G5" s="27">
        <v>100</v>
      </c>
      <c r="H5" s="27">
        <v>21</v>
      </c>
      <c r="I5" s="27">
        <v>16.399999999999999</v>
      </c>
      <c r="J5" s="27">
        <v>16.399999999999999</v>
      </c>
      <c r="K5" s="27">
        <v>21</v>
      </c>
      <c r="L5" s="26">
        <v>1000</v>
      </c>
      <c r="M5" s="26">
        <v>1000</v>
      </c>
      <c r="N5" s="26">
        <v>1000</v>
      </c>
      <c r="O5" s="26">
        <v>1000</v>
      </c>
      <c r="P5" s="26">
        <v>1000</v>
      </c>
      <c r="Q5" s="26">
        <v>1000</v>
      </c>
      <c r="R5" s="26">
        <v>1000</v>
      </c>
      <c r="S5" s="35">
        <v>1.84</v>
      </c>
      <c r="T5" s="35">
        <v>1.1200000000000001</v>
      </c>
      <c r="U5" s="35">
        <v>0.71</v>
      </c>
      <c r="V5" s="35">
        <v>2.2599999999999998</v>
      </c>
      <c r="W5" s="36">
        <v>0</v>
      </c>
      <c r="X5" s="36">
        <v>0</v>
      </c>
      <c r="Y5" s="36">
        <v>0</v>
      </c>
      <c r="Z5" s="11">
        <v>0.12880000000000003</v>
      </c>
      <c r="AA5" s="11">
        <v>7.8400000000000011E-2</v>
      </c>
      <c r="AB5" s="11">
        <v>4.9700000000000001E-2</v>
      </c>
      <c r="AC5" s="11">
        <v>0.15820000000000001</v>
      </c>
      <c r="AD5" s="11">
        <v>0</v>
      </c>
      <c r="AE5" s="11">
        <v>0</v>
      </c>
      <c r="AF5" s="11">
        <v>0</v>
      </c>
      <c r="AG5" s="35">
        <v>0</v>
      </c>
      <c r="AH5" s="35">
        <v>0</v>
      </c>
    </row>
    <row r="6" spans="1:34" x14ac:dyDescent="0.25">
      <c r="A6" s="16" t="s">
        <v>1</v>
      </c>
      <c r="B6" s="15" t="s">
        <v>61</v>
      </c>
      <c r="C6" s="33">
        <v>10.974561</v>
      </c>
      <c r="D6" s="33">
        <v>-74.808364999999995</v>
      </c>
      <c r="E6" s="27">
        <v>100</v>
      </c>
      <c r="F6" s="27">
        <v>16.399999999999999</v>
      </c>
      <c r="G6" s="27">
        <v>100</v>
      </c>
      <c r="H6" s="27">
        <v>21</v>
      </c>
      <c r="I6" s="27">
        <v>16.399999999999999</v>
      </c>
      <c r="J6" s="27">
        <v>16.399999999999999</v>
      </c>
      <c r="K6" s="27">
        <v>21</v>
      </c>
      <c r="L6" s="26">
        <v>1000</v>
      </c>
      <c r="M6" s="26">
        <v>1000</v>
      </c>
      <c r="N6" s="26">
        <v>1000</v>
      </c>
      <c r="O6" s="26">
        <v>1000</v>
      </c>
      <c r="P6" s="26">
        <v>1000</v>
      </c>
      <c r="Q6" s="26">
        <v>1000</v>
      </c>
      <c r="R6" s="26">
        <v>1000</v>
      </c>
      <c r="S6" s="48">
        <v>7.97</v>
      </c>
      <c r="T6" s="48">
        <v>43.66</v>
      </c>
      <c r="U6" s="48">
        <v>2.94</v>
      </c>
      <c r="V6" s="48">
        <v>9.43</v>
      </c>
      <c r="W6" s="48">
        <v>0</v>
      </c>
      <c r="X6" s="48">
        <v>0</v>
      </c>
      <c r="Y6" s="48">
        <v>166.2</v>
      </c>
      <c r="Z6" s="11">
        <v>0.55790000000000006</v>
      </c>
      <c r="AA6" s="11">
        <v>3.0562</v>
      </c>
      <c r="AB6" s="11">
        <v>0.20580000000000001</v>
      </c>
      <c r="AC6" s="11">
        <v>0.66010000000000002</v>
      </c>
      <c r="AD6" s="11">
        <v>0</v>
      </c>
      <c r="AE6" s="11">
        <v>0</v>
      </c>
      <c r="AF6" s="11">
        <v>41.55</v>
      </c>
      <c r="AG6" s="35">
        <v>0.26</v>
      </c>
      <c r="AH6" s="35">
        <v>228</v>
      </c>
    </row>
    <row r="7" spans="1:34" x14ac:dyDescent="0.25">
      <c r="A7" s="16" t="s">
        <v>2</v>
      </c>
      <c r="B7" s="15" t="s">
        <v>62</v>
      </c>
      <c r="C7" s="33">
        <v>10.422988</v>
      </c>
      <c r="D7" s="33">
        <v>-75.532088999999999</v>
      </c>
      <c r="E7" s="27">
        <v>100</v>
      </c>
      <c r="F7" s="27">
        <v>16.399999999999999</v>
      </c>
      <c r="G7" s="27">
        <v>100</v>
      </c>
      <c r="H7" s="27">
        <v>21</v>
      </c>
      <c r="I7" s="27">
        <v>16.399999999999999</v>
      </c>
      <c r="J7" s="27">
        <v>16.399999999999999</v>
      </c>
      <c r="K7" s="27">
        <v>21</v>
      </c>
      <c r="L7" s="26">
        <v>1000</v>
      </c>
      <c r="M7" s="26">
        <v>1000</v>
      </c>
      <c r="N7" s="26">
        <v>1000</v>
      </c>
      <c r="O7" s="26">
        <v>1000</v>
      </c>
      <c r="P7" s="26">
        <v>1000</v>
      </c>
      <c r="Q7" s="26">
        <v>1000</v>
      </c>
      <c r="R7" s="26">
        <v>1000</v>
      </c>
      <c r="S7" s="48">
        <v>4.09</v>
      </c>
      <c r="T7" s="48">
        <v>35.83</v>
      </c>
      <c r="U7" s="48">
        <v>1.51</v>
      </c>
      <c r="V7" s="48">
        <v>4.34</v>
      </c>
      <c r="W7" s="48">
        <v>79.81</v>
      </c>
      <c r="X7" s="48">
        <v>18.920000000000002</v>
      </c>
      <c r="Y7" s="48">
        <v>8.75</v>
      </c>
      <c r="Z7" s="11">
        <v>0.2863</v>
      </c>
      <c r="AA7" s="11">
        <v>2.5081000000000002</v>
      </c>
      <c r="AB7" s="11">
        <v>0.10570000000000002</v>
      </c>
      <c r="AC7" s="11">
        <v>0.30380000000000001</v>
      </c>
      <c r="AD7" s="11">
        <v>5.5867000000000004</v>
      </c>
      <c r="AE7" s="11">
        <v>1.3244000000000002</v>
      </c>
      <c r="AF7" s="11">
        <v>2.1875</v>
      </c>
      <c r="AG7" s="35">
        <v>0.26</v>
      </c>
      <c r="AH7" s="35">
        <v>92</v>
      </c>
    </row>
    <row r="8" spans="1:34" x14ac:dyDescent="0.25">
      <c r="A8" s="16" t="s">
        <v>14</v>
      </c>
      <c r="B8" s="15" t="s">
        <v>63</v>
      </c>
      <c r="C8" s="33">
        <v>9.3115369999999995</v>
      </c>
      <c r="D8" s="33">
        <v>-75.393096999999997</v>
      </c>
      <c r="E8" s="27">
        <v>100</v>
      </c>
      <c r="F8" s="27">
        <v>16.399999999999999</v>
      </c>
      <c r="G8" s="27">
        <v>100</v>
      </c>
      <c r="H8" s="27">
        <v>21</v>
      </c>
      <c r="I8" s="27">
        <v>16.399999999999999</v>
      </c>
      <c r="J8" s="27">
        <v>16.399999999999999</v>
      </c>
      <c r="K8" s="27">
        <v>21</v>
      </c>
      <c r="L8" s="26">
        <v>1000</v>
      </c>
      <c r="M8" s="26">
        <v>1000</v>
      </c>
      <c r="N8" s="26">
        <v>1000</v>
      </c>
      <c r="O8" s="26">
        <v>1000</v>
      </c>
      <c r="P8" s="26">
        <v>1000</v>
      </c>
      <c r="Q8" s="26">
        <v>1000</v>
      </c>
      <c r="R8" s="26">
        <v>1000</v>
      </c>
      <c r="S8" s="48">
        <v>3.68</v>
      </c>
      <c r="T8" s="48">
        <v>17.91</v>
      </c>
      <c r="U8" s="48">
        <v>1.35</v>
      </c>
      <c r="V8" s="48">
        <v>1.7</v>
      </c>
      <c r="W8" s="48">
        <v>0</v>
      </c>
      <c r="X8" s="48">
        <v>0</v>
      </c>
      <c r="Y8" s="48">
        <v>0</v>
      </c>
      <c r="Z8" s="11">
        <v>0.25760000000000005</v>
      </c>
      <c r="AA8" s="11">
        <v>1.2537</v>
      </c>
      <c r="AB8" s="11">
        <v>9.4500000000000015E-2</v>
      </c>
      <c r="AC8" s="11">
        <v>0.11900000000000001</v>
      </c>
      <c r="AD8" s="11">
        <v>0</v>
      </c>
      <c r="AE8" s="11">
        <v>0</v>
      </c>
      <c r="AF8" s="11">
        <v>0</v>
      </c>
      <c r="AG8" s="35">
        <v>0</v>
      </c>
      <c r="AH8" s="35">
        <v>0</v>
      </c>
    </row>
    <row r="9" spans="1:34" x14ac:dyDescent="0.25">
      <c r="A9" s="16" t="s">
        <v>3</v>
      </c>
      <c r="B9" s="15" t="s">
        <v>64</v>
      </c>
      <c r="C9" s="33">
        <v>10.544521</v>
      </c>
      <c r="D9" s="33">
        <v>-73.238039000000001</v>
      </c>
      <c r="E9" s="27">
        <v>100</v>
      </c>
      <c r="F9" s="27">
        <v>16.399999999999999</v>
      </c>
      <c r="G9" s="27">
        <v>100</v>
      </c>
      <c r="H9" s="27">
        <v>21</v>
      </c>
      <c r="I9" s="27">
        <v>16.399999999999999</v>
      </c>
      <c r="J9" s="27">
        <v>16.399999999999999</v>
      </c>
      <c r="K9" s="27">
        <v>21</v>
      </c>
      <c r="L9" s="26">
        <v>1000</v>
      </c>
      <c r="M9" s="26">
        <v>1000</v>
      </c>
      <c r="N9" s="26">
        <v>1000</v>
      </c>
      <c r="O9" s="26">
        <v>1000</v>
      </c>
      <c r="P9" s="26">
        <v>1000</v>
      </c>
      <c r="Q9" s="26">
        <v>1000</v>
      </c>
      <c r="R9" s="26">
        <v>1000</v>
      </c>
      <c r="S9" s="48">
        <v>2.04</v>
      </c>
      <c r="T9" s="48">
        <v>13.44</v>
      </c>
      <c r="U9" s="48">
        <v>1.19</v>
      </c>
      <c r="V9" s="48">
        <v>1.32</v>
      </c>
      <c r="W9" s="48">
        <v>0</v>
      </c>
      <c r="X9" s="48">
        <v>0</v>
      </c>
      <c r="Y9" s="48">
        <v>0</v>
      </c>
      <c r="Z9" s="11">
        <v>0.14280000000000001</v>
      </c>
      <c r="AA9" s="11">
        <v>0.94080000000000008</v>
      </c>
      <c r="AB9" s="11">
        <v>8.3299999999999999E-2</v>
      </c>
      <c r="AC9" s="11">
        <v>9.240000000000001E-2</v>
      </c>
      <c r="AD9" s="11">
        <v>0</v>
      </c>
      <c r="AE9" s="11">
        <v>0</v>
      </c>
      <c r="AF9" s="11">
        <v>0</v>
      </c>
      <c r="AG9" s="35">
        <v>0</v>
      </c>
      <c r="AH9" s="35">
        <v>0</v>
      </c>
    </row>
    <row r="10" spans="1:34" x14ac:dyDescent="0.25">
      <c r="A10" s="16" t="s">
        <v>19</v>
      </c>
      <c r="B10" s="15" t="s">
        <v>65</v>
      </c>
      <c r="C10" s="33">
        <v>7.1308720000000001</v>
      </c>
      <c r="D10" s="33">
        <v>-73.853273000000002</v>
      </c>
      <c r="E10" s="27">
        <v>100</v>
      </c>
      <c r="F10" s="27">
        <v>16.399999999999999</v>
      </c>
      <c r="G10" s="27">
        <v>100</v>
      </c>
      <c r="H10" s="27">
        <v>21</v>
      </c>
      <c r="I10" s="27">
        <v>16.399999999999999</v>
      </c>
      <c r="J10" s="27">
        <v>16.399999999999999</v>
      </c>
      <c r="K10" s="27">
        <v>21</v>
      </c>
      <c r="L10" s="26">
        <v>1000</v>
      </c>
      <c r="M10" s="26">
        <v>1000</v>
      </c>
      <c r="N10" s="26">
        <v>1000</v>
      </c>
      <c r="O10" s="26">
        <v>1000</v>
      </c>
      <c r="P10" s="26">
        <v>1000</v>
      </c>
      <c r="Q10" s="26">
        <v>1000</v>
      </c>
      <c r="R10" s="26">
        <v>1000</v>
      </c>
      <c r="S10" s="48">
        <v>1.47</v>
      </c>
      <c r="T10" s="48">
        <v>12.86</v>
      </c>
      <c r="U10" s="48">
        <v>0.56999999999999995</v>
      </c>
      <c r="V10" s="48">
        <v>0.16</v>
      </c>
      <c r="W10" s="48">
        <v>90.64</v>
      </c>
      <c r="X10" s="48">
        <v>0</v>
      </c>
      <c r="Y10" s="48">
        <v>3.44</v>
      </c>
      <c r="Z10" s="11">
        <v>0.10290000000000001</v>
      </c>
      <c r="AA10" s="11">
        <v>0.9002</v>
      </c>
      <c r="AB10" s="11">
        <v>3.9899999999999998E-2</v>
      </c>
      <c r="AC10" s="11">
        <v>1.1200000000000002E-2</v>
      </c>
      <c r="AD10" s="11">
        <v>6.3448000000000002</v>
      </c>
      <c r="AE10" s="11">
        <v>0</v>
      </c>
      <c r="AF10" s="11">
        <v>0.86</v>
      </c>
      <c r="AG10" s="35">
        <v>0.26</v>
      </c>
      <c r="AH10" s="35">
        <v>37</v>
      </c>
    </row>
    <row r="11" spans="1:34" x14ac:dyDescent="0.25">
      <c r="A11" s="16" t="s">
        <v>15</v>
      </c>
      <c r="B11" s="15" t="s">
        <v>66</v>
      </c>
      <c r="C11" s="33">
        <v>7.1322349999999997</v>
      </c>
      <c r="D11" s="33">
        <v>-73.116867999999997</v>
      </c>
      <c r="E11" s="27">
        <v>100</v>
      </c>
      <c r="F11" s="27">
        <v>16.399999999999999</v>
      </c>
      <c r="G11" s="27">
        <v>100</v>
      </c>
      <c r="H11" s="27">
        <v>21</v>
      </c>
      <c r="I11" s="27">
        <v>16.399999999999999</v>
      </c>
      <c r="J11" s="27">
        <v>16.399999999999999</v>
      </c>
      <c r="K11" s="27">
        <v>21</v>
      </c>
      <c r="L11" s="26">
        <v>1000</v>
      </c>
      <c r="M11" s="26">
        <v>1000</v>
      </c>
      <c r="N11" s="26">
        <v>1000</v>
      </c>
      <c r="O11" s="26">
        <v>1000</v>
      </c>
      <c r="P11" s="26">
        <v>1000</v>
      </c>
      <c r="Q11" s="26">
        <v>1000</v>
      </c>
      <c r="R11" s="26">
        <v>1000</v>
      </c>
      <c r="S11" s="48">
        <v>10.79</v>
      </c>
      <c r="T11" s="48">
        <v>2.09</v>
      </c>
      <c r="U11" s="48">
        <v>4.2</v>
      </c>
      <c r="V11" s="48">
        <v>1.64</v>
      </c>
      <c r="W11" s="48">
        <v>0</v>
      </c>
      <c r="X11" s="48">
        <v>0</v>
      </c>
      <c r="Y11" s="48">
        <v>0</v>
      </c>
      <c r="Z11" s="11">
        <v>0.75529999999999997</v>
      </c>
      <c r="AA11" s="11">
        <v>0.14630000000000001</v>
      </c>
      <c r="AB11" s="11">
        <v>0.29400000000000004</v>
      </c>
      <c r="AC11" s="11">
        <v>0.1148</v>
      </c>
      <c r="AD11" s="11">
        <v>0</v>
      </c>
      <c r="AE11" s="11">
        <v>0</v>
      </c>
      <c r="AF11" s="11">
        <v>0</v>
      </c>
      <c r="AG11" s="35">
        <v>0</v>
      </c>
      <c r="AH11" s="35">
        <v>0</v>
      </c>
    </row>
    <row r="12" spans="1:34" x14ac:dyDescent="0.25">
      <c r="A12" s="16" t="s">
        <v>5</v>
      </c>
      <c r="B12" s="15" t="s">
        <v>67</v>
      </c>
      <c r="C12" s="33">
        <v>6.3262179999999999</v>
      </c>
      <c r="D12" s="33">
        <v>-75.575809000000007</v>
      </c>
      <c r="E12" s="27">
        <v>100</v>
      </c>
      <c r="F12" s="27">
        <v>16.399999999999999</v>
      </c>
      <c r="G12" s="27">
        <v>100</v>
      </c>
      <c r="H12" s="27">
        <v>21</v>
      </c>
      <c r="I12" s="27">
        <v>16.399999999999999</v>
      </c>
      <c r="J12" s="27">
        <v>16.399999999999999</v>
      </c>
      <c r="K12" s="27">
        <v>21</v>
      </c>
      <c r="L12" s="26">
        <v>1000</v>
      </c>
      <c r="M12" s="26">
        <v>1000</v>
      </c>
      <c r="N12" s="26">
        <v>1000</v>
      </c>
      <c r="O12" s="26">
        <v>1000</v>
      </c>
      <c r="P12" s="26">
        <v>1000</v>
      </c>
      <c r="Q12" s="26">
        <v>1000</v>
      </c>
      <c r="R12" s="26">
        <v>1000</v>
      </c>
      <c r="S12" s="48">
        <v>15.33</v>
      </c>
      <c r="T12" s="48">
        <v>39.56</v>
      </c>
      <c r="U12" s="48">
        <v>5.96</v>
      </c>
      <c r="V12" s="48">
        <v>7.42</v>
      </c>
      <c r="W12" s="48">
        <v>0</v>
      </c>
      <c r="X12" s="48">
        <v>0.68</v>
      </c>
      <c r="Y12" s="48">
        <v>0</v>
      </c>
      <c r="Z12" s="11">
        <v>1.0731000000000002</v>
      </c>
      <c r="AA12" s="11">
        <v>2.7692000000000005</v>
      </c>
      <c r="AB12" s="11">
        <v>0.41720000000000002</v>
      </c>
      <c r="AC12" s="11">
        <v>0.51940000000000008</v>
      </c>
      <c r="AD12" s="11">
        <v>0</v>
      </c>
      <c r="AE12" s="11">
        <v>4.760000000000001E-2</v>
      </c>
      <c r="AF12" s="11">
        <v>0</v>
      </c>
      <c r="AG12" s="35">
        <v>0</v>
      </c>
      <c r="AH12" s="35">
        <v>0</v>
      </c>
    </row>
    <row r="13" spans="1:34" x14ac:dyDescent="0.25">
      <c r="A13" s="16" t="s">
        <v>4</v>
      </c>
      <c r="B13" s="15" t="s">
        <v>68</v>
      </c>
      <c r="C13" s="33">
        <v>6.1432859999999998</v>
      </c>
      <c r="D13" s="33">
        <v>-74.564638000000002</v>
      </c>
      <c r="E13" s="27">
        <v>100</v>
      </c>
      <c r="F13" s="27">
        <v>16.399999999999999</v>
      </c>
      <c r="G13" s="27">
        <v>100</v>
      </c>
      <c r="H13" s="27">
        <v>21</v>
      </c>
      <c r="I13" s="27">
        <v>16.399999999999999</v>
      </c>
      <c r="J13" s="27">
        <v>16.399999999999999</v>
      </c>
      <c r="K13" s="27">
        <v>21</v>
      </c>
      <c r="L13" s="26">
        <v>1000</v>
      </c>
      <c r="M13" s="26">
        <v>1000</v>
      </c>
      <c r="N13" s="26">
        <v>1000</v>
      </c>
      <c r="O13" s="26">
        <v>1000</v>
      </c>
      <c r="P13" s="26">
        <v>1000</v>
      </c>
      <c r="Q13" s="26">
        <v>1000</v>
      </c>
      <c r="R13" s="26">
        <v>1000</v>
      </c>
      <c r="S13" s="48">
        <v>0</v>
      </c>
      <c r="T13" s="48">
        <v>0</v>
      </c>
      <c r="U13" s="48">
        <v>0</v>
      </c>
      <c r="V13" s="48">
        <v>0</v>
      </c>
      <c r="W13" s="48">
        <v>0</v>
      </c>
      <c r="X13" s="48">
        <v>0</v>
      </c>
      <c r="Y13" s="48">
        <v>25.13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6.2824999999999998</v>
      </c>
      <c r="AG13" s="35">
        <v>0.26</v>
      </c>
      <c r="AH13" s="35">
        <v>130</v>
      </c>
    </row>
    <row r="14" spans="1:34" x14ac:dyDescent="0.25">
      <c r="A14" s="16" t="s">
        <v>6</v>
      </c>
      <c r="B14" s="15" t="s">
        <v>69</v>
      </c>
      <c r="C14" s="33">
        <v>5.9384360000000003</v>
      </c>
      <c r="D14" s="33">
        <v>-73.985108999999994</v>
      </c>
      <c r="E14" s="27">
        <v>100</v>
      </c>
      <c r="F14" s="27">
        <v>16.399999999999999</v>
      </c>
      <c r="G14" s="27">
        <v>100</v>
      </c>
      <c r="H14" s="27">
        <v>21</v>
      </c>
      <c r="I14" s="27">
        <v>16.399999999999999</v>
      </c>
      <c r="J14" s="27">
        <v>16.399999999999999</v>
      </c>
      <c r="K14" s="27">
        <v>21</v>
      </c>
      <c r="L14" s="26">
        <v>1000</v>
      </c>
      <c r="M14" s="26">
        <v>1000</v>
      </c>
      <c r="N14" s="26">
        <v>1000</v>
      </c>
      <c r="O14" s="26">
        <v>1000</v>
      </c>
      <c r="P14" s="26">
        <v>1000</v>
      </c>
      <c r="Q14" s="26">
        <v>1000</v>
      </c>
      <c r="R14" s="26">
        <v>1000</v>
      </c>
      <c r="S14" s="48">
        <v>2.64</v>
      </c>
      <c r="T14" s="48">
        <v>3.69</v>
      </c>
      <c r="U14" s="48">
        <v>1.03</v>
      </c>
      <c r="V14" s="48">
        <v>1</v>
      </c>
      <c r="W14" s="48">
        <v>0</v>
      </c>
      <c r="X14" s="48">
        <v>0</v>
      </c>
      <c r="Y14" s="48">
        <v>0</v>
      </c>
      <c r="Z14" s="11">
        <v>0.18480000000000002</v>
      </c>
      <c r="AA14" s="11">
        <v>0.25830000000000003</v>
      </c>
      <c r="AB14" s="11">
        <v>7.2100000000000011E-2</v>
      </c>
      <c r="AC14" s="11">
        <v>7.0000000000000007E-2</v>
      </c>
      <c r="AD14" s="11">
        <v>0</v>
      </c>
      <c r="AE14" s="11">
        <v>0</v>
      </c>
      <c r="AF14" s="11">
        <v>0</v>
      </c>
      <c r="AG14" s="35">
        <v>0</v>
      </c>
      <c r="AH14" s="35">
        <v>0</v>
      </c>
    </row>
    <row r="15" spans="1:34" x14ac:dyDescent="0.25">
      <c r="A15" s="16" t="s">
        <v>7</v>
      </c>
      <c r="B15" s="15" t="s">
        <v>70</v>
      </c>
      <c r="C15" s="33">
        <v>4.9235720000000001</v>
      </c>
      <c r="D15" s="33">
        <v>-72.921115999999998</v>
      </c>
      <c r="E15" s="27">
        <v>100</v>
      </c>
      <c r="F15" s="27">
        <v>16.399999999999999</v>
      </c>
      <c r="G15" s="27">
        <v>100</v>
      </c>
      <c r="H15" s="27">
        <v>21</v>
      </c>
      <c r="I15" s="27">
        <v>16.399999999999999</v>
      </c>
      <c r="J15" s="27">
        <v>16.399999999999999</v>
      </c>
      <c r="K15" s="27">
        <v>21</v>
      </c>
      <c r="L15" s="26">
        <v>1000</v>
      </c>
      <c r="M15" s="26">
        <v>1000</v>
      </c>
      <c r="N15" s="26">
        <v>1000</v>
      </c>
      <c r="O15" s="26">
        <v>1000</v>
      </c>
      <c r="P15" s="26">
        <v>1000</v>
      </c>
      <c r="Q15" s="26">
        <v>1000</v>
      </c>
      <c r="R15" s="26">
        <v>1000</v>
      </c>
      <c r="S15" s="48">
        <v>3.31</v>
      </c>
      <c r="T15" s="48">
        <v>13.29</v>
      </c>
      <c r="U15" s="48">
        <v>1.29</v>
      </c>
      <c r="V15" s="48">
        <v>1</v>
      </c>
      <c r="W15" s="48">
        <v>0</v>
      </c>
      <c r="X15" s="48">
        <v>0</v>
      </c>
      <c r="Y15" s="48">
        <v>0</v>
      </c>
      <c r="Z15" s="11">
        <v>0.23170000000000002</v>
      </c>
      <c r="AA15" s="11">
        <v>0.93030000000000002</v>
      </c>
      <c r="AB15" s="11">
        <v>9.0300000000000005E-2</v>
      </c>
      <c r="AC15" s="11">
        <v>7.0000000000000007E-2</v>
      </c>
      <c r="AD15" s="11">
        <v>0</v>
      </c>
      <c r="AE15" s="11">
        <v>0</v>
      </c>
      <c r="AF15" s="11">
        <v>0</v>
      </c>
      <c r="AG15" s="35">
        <v>0</v>
      </c>
      <c r="AH15" s="35">
        <v>0</v>
      </c>
    </row>
    <row r="16" spans="1:34" x14ac:dyDescent="0.25">
      <c r="A16" s="16" t="s">
        <v>16</v>
      </c>
      <c r="B16" s="15" t="s">
        <v>71</v>
      </c>
      <c r="C16" s="33">
        <v>4.1765939999999997</v>
      </c>
      <c r="D16" s="33">
        <v>-73.627838999999994</v>
      </c>
      <c r="E16" s="27">
        <v>100</v>
      </c>
      <c r="F16" s="27">
        <v>16.399999999999999</v>
      </c>
      <c r="G16" s="27">
        <v>100</v>
      </c>
      <c r="H16" s="27">
        <v>21</v>
      </c>
      <c r="I16" s="27">
        <v>16.399999999999999</v>
      </c>
      <c r="J16" s="27">
        <v>16.399999999999999</v>
      </c>
      <c r="K16" s="27">
        <v>21</v>
      </c>
      <c r="L16" s="26">
        <v>1000</v>
      </c>
      <c r="M16" s="26">
        <v>1000</v>
      </c>
      <c r="N16" s="26">
        <v>1000</v>
      </c>
      <c r="O16" s="26">
        <v>1000</v>
      </c>
      <c r="P16" s="26">
        <v>1000</v>
      </c>
      <c r="Q16" s="26">
        <v>1000</v>
      </c>
      <c r="R16" s="26">
        <v>1000</v>
      </c>
      <c r="S16" s="48">
        <v>4.63</v>
      </c>
      <c r="T16" s="48">
        <v>5.17</v>
      </c>
      <c r="U16" s="48">
        <v>1.54</v>
      </c>
      <c r="V16" s="48">
        <v>4.33</v>
      </c>
      <c r="W16" s="48">
        <v>0</v>
      </c>
      <c r="X16" s="48">
        <v>0</v>
      </c>
      <c r="Y16" s="48">
        <v>0</v>
      </c>
      <c r="Z16" s="11">
        <v>0.3241</v>
      </c>
      <c r="AA16" s="11">
        <v>0.36190000000000005</v>
      </c>
      <c r="AB16" s="11">
        <v>0.10780000000000001</v>
      </c>
      <c r="AC16" s="11">
        <v>0.30310000000000004</v>
      </c>
      <c r="AD16" s="11">
        <v>0</v>
      </c>
      <c r="AE16" s="11">
        <v>0</v>
      </c>
      <c r="AF16" s="11">
        <v>0</v>
      </c>
      <c r="AG16" s="35">
        <v>0</v>
      </c>
      <c r="AH16" s="35">
        <v>0</v>
      </c>
    </row>
    <row r="17" spans="1:34" x14ac:dyDescent="0.25">
      <c r="A17" s="16" t="s">
        <v>17</v>
      </c>
      <c r="B17" s="15" t="s">
        <v>72</v>
      </c>
      <c r="C17" s="33">
        <v>4.6448669999999996</v>
      </c>
      <c r="D17" s="33">
        <v>-74.072999999999993</v>
      </c>
      <c r="E17" s="27">
        <v>100</v>
      </c>
      <c r="F17" s="27">
        <v>16.399999999999999</v>
      </c>
      <c r="G17" s="27">
        <v>100</v>
      </c>
      <c r="H17" s="27">
        <v>21</v>
      </c>
      <c r="I17" s="27">
        <v>16.399999999999999</v>
      </c>
      <c r="J17" s="27">
        <v>16.399999999999999</v>
      </c>
      <c r="K17" s="27">
        <v>21</v>
      </c>
      <c r="L17" s="26">
        <v>1000</v>
      </c>
      <c r="M17" s="26">
        <v>1000</v>
      </c>
      <c r="N17" s="26">
        <v>1000</v>
      </c>
      <c r="O17" s="26">
        <v>1000</v>
      </c>
      <c r="P17" s="26">
        <v>1000</v>
      </c>
      <c r="Q17" s="26">
        <v>1000</v>
      </c>
      <c r="R17" s="26">
        <v>1000</v>
      </c>
      <c r="S17" s="48">
        <v>55.52</v>
      </c>
      <c r="T17" s="48">
        <v>51.7</v>
      </c>
      <c r="U17" s="48">
        <v>21.85</v>
      </c>
      <c r="V17" s="48">
        <v>27.32</v>
      </c>
      <c r="W17" s="48">
        <v>0</v>
      </c>
      <c r="X17" s="48">
        <v>0</v>
      </c>
      <c r="Y17" s="48">
        <v>0</v>
      </c>
      <c r="Z17" s="11">
        <v>3.8864000000000005</v>
      </c>
      <c r="AA17" s="11">
        <v>3.6190000000000007</v>
      </c>
      <c r="AB17" s="11">
        <v>1.5295000000000003</v>
      </c>
      <c r="AC17" s="11">
        <v>1.9124000000000001</v>
      </c>
      <c r="AD17" s="11">
        <v>0</v>
      </c>
      <c r="AE17" s="11">
        <v>0</v>
      </c>
      <c r="AF17" s="11">
        <v>0</v>
      </c>
      <c r="AG17" s="35">
        <v>0</v>
      </c>
      <c r="AH17" s="35">
        <v>0</v>
      </c>
    </row>
    <row r="18" spans="1:34" x14ac:dyDescent="0.25">
      <c r="A18" s="16" t="s">
        <v>8</v>
      </c>
      <c r="B18" s="15" t="s">
        <v>73</v>
      </c>
      <c r="C18" s="33">
        <v>5.268059</v>
      </c>
      <c r="D18" s="33">
        <v>-74.917939000000004</v>
      </c>
      <c r="E18" s="27">
        <v>100</v>
      </c>
      <c r="F18" s="27">
        <v>16.399999999999999</v>
      </c>
      <c r="G18" s="27">
        <v>100</v>
      </c>
      <c r="H18" s="27">
        <v>21</v>
      </c>
      <c r="I18" s="27">
        <v>16.399999999999999</v>
      </c>
      <c r="J18" s="27">
        <v>16.399999999999999</v>
      </c>
      <c r="K18" s="27">
        <v>21</v>
      </c>
      <c r="L18" s="26">
        <v>1000</v>
      </c>
      <c r="M18" s="26">
        <v>1000</v>
      </c>
      <c r="N18" s="26">
        <v>1000</v>
      </c>
      <c r="O18" s="26">
        <v>1000</v>
      </c>
      <c r="P18" s="26">
        <v>1000</v>
      </c>
      <c r="Q18" s="26">
        <v>1000</v>
      </c>
      <c r="R18" s="26">
        <v>1000</v>
      </c>
      <c r="S18" s="48">
        <v>0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9.83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2.4575</v>
      </c>
      <c r="AG18" s="35">
        <v>0.26</v>
      </c>
      <c r="AH18" s="35">
        <v>12</v>
      </c>
    </row>
    <row r="19" spans="1:34" x14ac:dyDescent="0.25">
      <c r="A19" s="16" t="s">
        <v>9</v>
      </c>
      <c r="B19" s="15" t="s">
        <v>74</v>
      </c>
      <c r="C19" s="33">
        <v>4.8145749999999996</v>
      </c>
      <c r="D19" s="33">
        <v>-75.694642000000002</v>
      </c>
      <c r="E19" s="27">
        <v>100</v>
      </c>
      <c r="F19" s="27">
        <v>16.399999999999999</v>
      </c>
      <c r="G19" s="27">
        <v>100</v>
      </c>
      <c r="H19" s="27">
        <v>21</v>
      </c>
      <c r="I19" s="27">
        <v>16.399999999999999</v>
      </c>
      <c r="J19" s="27">
        <v>16.399999999999999</v>
      </c>
      <c r="K19" s="27">
        <v>21</v>
      </c>
      <c r="L19" s="26">
        <v>1000</v>
      </c>
      <c r="M19" s="26">
        <v>1000</v>
      </c>
      <c r="N19" s="26">
        <v>1000</v>
      </c>
      <c r="O19" s="26">
        <v>1000</v>
      </c>
      <c r="P19" s="26">
        <v>1000</v>
      </c>
      <c r="Q19" s="26">
        <v>1000</v>
      </c>
      <c r="R19" s="26">
        <v>1000</v>
      </c>
      <c r="S19" s="48">
        <v>8.6</v>
      </c>
      <c r="T19" s="48">
        <v>8.51</v>
      </c>
      <c r="U19" s="48">
        <v>3.34</v>
      </c>
      <c r="V19" s="48">
        <v>8.8000000000000007</v>
      </c>
      <c r="W19" s="48">
        <v>0</v>
      </c>
      <c r="X19" s="48">
        <v>0</v>
      </c>
      <c r="Y19" s="48">
        <v>0</v>
      </c>
      <c r="Z19" s="11">
        <v>0.60199999999999998</v>
      </c>
      <c r="AA19" s="11">
        <v>0.59570000000000001</v>
      </c>
      <c r="AB19" s="11">
        <v>0.23380000000000001</v>
      </c>
      <c r="AC19" s="11">
        <v>0.6160000000000001</v>
      </c>
      <c r="AD19" s="11">
        <v>0</v>
      </c>
      <c r="AE19" s="11">
        <v>0</v>
      </c>
      <c r="AF19" s="11">
        <v>0</v>
      </c>
      <c r="AG19" s="35">
        <v>0</v>
      </c>
      <c r="AH19" s="35">
        <v>0</v>
      </c>
    </row>
    <row r="20" spans="1:34" x14ac:dyDescent="0.25">
      <c r="A20" s="16" t="s">
        <v>18</v>
      </c>
      <c r="B20" s="15" t="s">
        <v>75</v>
      </c>
      <c r="C20" s="33">
        <v>3.4202080000000001</v>
      </c>
      <c r="D20" s="33">
        <v>-76.522628999999995</v>
      </c>
      <c r="E20" s="27">
        <v>100</v>
      </c>
      <c r="F20" s="27">
        <v>16.399999999999999</v>
      </c>
      <c r="G20" s="27">
        <v>100</v>
      </c>
      <c r="H20" s="27">
        <v>21</v>
      </c>
      <c r="I20" s="27">
        <v>16.399999999999999</v>
      </c>
      <c r="J20" s="27">
        <v>16.399999999999999</v>
      </c>
      <c r="K20" s="27">
        <v>21</v>
      </c>
      <c r="L20" s="26">
        <v>1000</v>
      </c>
      <c r="M20" s="26">
        <v>1000</v>
      </c>
      <c r="N20" s="26">
        <v>1000</v>
      </c>
      <c r="O20" s="26">
        <v>1000</v>
      </c>
      <c r="P20" s="26">
        <v>1000</v>
      </c>
      <c r="Q20" s="26">
        <v>1000</v>
      </c>
      <c r="R20" s="26">
        <v>1000</v>
      </c>
      <c r="S20" s="48">
        <v>15.06</v>
      </c>
      <c r="T20" s="48">
        <v>51.42</v>
      </c>
      <c r="U20" s="48">
        <v>5.86</v>
      </c>
      <c r="V20" s="48">
        <v>4.25</v>
      </c>
      <c r="W20" s="48">
        <v>0</v>
      </c>
      <c r="X20" s="48">
        <v>0</v>
      </c>
      <c r="Y20" s="48">
        <v>6.82</v>
      </c>
      <c r="Z20" s="11">
        <v>1.0542</v>
      </c>
      <c r="AA20" s="11">
        <v>3.5994000000000006</v>
      </c>
      <c r="AB20" s="11">
        <v>0.41020000000000006</v>
      </c>
      <c r="AC20" s="11">
        <v>0.29750000000000004</v>
      </c>
      <c r="AD20" s="11">
        <v>0</v>
      </c>
      <c r="AE20" s="11">
        <v>0</v>
      </c>
      <c r="AF20" s="11">
        <v>1.7050000000000001</v>
      </c>
      <c r="AG20" s="35">
        <v>0.26</v>
      </c>
      <c r="AH20" s="35">
        <v>68</v>
      </c>
    </row>
    <row r="21" spans="1:34" x14ac:dyDescent="0.25">
      <c r="A21" s="16" t="s">
        <v>10</v>
      </c>
      <c r="B21" s="15" t="s">
        <v>76</v>
      </c>
      <c r="C21" s="33">
        <v>2.9965269999999999</v>
      </c>
      <c r="D21" s="33">
        <v>-75.303253999999995</v>
      </c>
      <c r="E21" s="27">
        <v>100</v>
      </c>
      <c r="F21" s="27">
        <v>16.399999999999999</v>
      </c>
      <c r="G21" s="27">
        <v>100</v>
      </c>
      <c r="H21" s="27">
        <v>21</v>
      </c>
      <c r="I21" s="27">
        <v>16.399999999999999</v>
      </c>
      <c r="J21" s="27">
        <v>16.399999999999999</v>
      </c>
      <c r="K21" s="27">
        <v>21</v>
      </c>
      <c r="L21" s="26">
        <v>1000</v>
      </c>
      <c r="M21" s="26">
        <v>1000</v>
      </c>
      <c r="N21" s="26">
        <v>1000</v>
      </c>
      <c r="O21" s="26">
        <v>1000</v>
      </c>
      <c r="P21" s="26">
        <v>1000</v>
      </c>
      <c r="Q21" s="26">
        <v>1000</v>
      </c>
      <c r="R21" s="26">
        <v>1000</v>
      </c>
      <c r="S21" s="48">
        <v>11.26</v>
      </c>
      <c r="T21" s="48">
        <v>7.36</v>
      </c>
      <c r="U21" s="48">
        <v>4.38</v>
      </c>
      <c r="V21" s="48">
        <v>6.43</v>
      </c>
      <c r="W21" s="48">
        <v>0</v>
      </c>
      <c r="X21" s="48">
        <v>0</v>
      </c>
      <c r="Y21" s="48">
        <v>0</v>
      </c>
      <c r="Z21" s="11">
        <v>0.78820000000000001</v>
      </c>
      <c r="AA21" s="11">
        <v>0.5152000000000001</v>
      </c>
      <c r="AB21" s="11">
        <v>0.30660000000000004</v>
      </c>
      <c r="AC21" s="11">
        <v>0.4501</v>
      </c>
      <c r="AD21" s="11">
        <v>0</v>
      </c>
      <c r="AE21" s="11">
        <v>0</v>
      </c>
      <c r="AF21" s="11">
        <v>0</v>
      </c>
      <c r="AG21" s="35">
        <v>0</v>
      </c>
      <c r="AH21" s="35">
        <v>0</v>
      </c>
    </row>
    <row r="22" spans="1:34" x14ac:dyDescent="0.25">
      <c r="A22" s="16" t="s">
        <v>44</v>
      </c>
      <c r="B22" s="15" t="s">
        <v>77</v>
      </c>
      <c r="C22" s="33">
        <v>10.646100000000001</v>
      </c>
      <c r="D22" s="33">
        <v>-71.637092999999993</v>
      </c>
      <c r="E22" s="27">
        <v>100</v>
      </c>
      <c r="F22" s="27">
        <v>16.399999999999999</v>
      </c>
      <c r="G22" s="27">
        <v>100</v>
      </c>
      <c r="H22" s="27">
        <v>21</v>
      </c>
      <c r="I22" s="27">
        <v>16.399999999999999</v>
      </c>
      <c r="J22" s="27">
        <v>16.399999999999999</v>
      </c>
      <c r="K22" s="27">
        <v>21</v>
      </c>
      <c r="L22" s="26">
        <v>1000</v>
      </c>
      <c r="M22" s="26">
        <v>1000</v>
      </c>
      <c r="N22" s="26">
        <v>1000</v>
      </c>
      <c r="O22" s="26">
        <v>1000</v>
      </c>
      <c r="P22" s="26">
        <v>1000</v>
      </c>
      <c r="Q22" s="26">
        <v>1000</v>
      </c>
      <c r="R22" s="26">
        <v>1000</v>
      </c>
      <c r="S22" s="48">
        <v>0</v>
      </c>
      <c r="T22" s="48">
        <v>0</v>
      </c>
      <c r="U22" s="48">
        <v>0</v>
      </c>
      <c r="V22" s="48">
        <v>0</v>
      </c>
      <c r="W22" s="48">
        <v>0</v>
      </c>
      <c r="X22" s="48">
        <v>0</v>
      </c>
      <c r="Y22" s="48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35">
        <v>0</v>
      </c>
      <c r="AH22" s="35">
        <v>0</v>
      </c>
    </row>
    <row r="23" spans="1:34" x14ac:dyDescent="0.25">
      <c r="A23" s="28" t="s">
        <v>49</v>
      </c>
      <c r="B23" s="15" t="s">
        <v>78</v>
      </c>
      <c r="C23" s="33">
        <v>3.8806959999999999</v>
      </c>
      <c r="D23" s="33">
        <v>-77.069520999999995</v>
      </c>
      <c r="E23" s="27">
        <v>100</v>
      </c>
      <c r="F23" s="27">
        <v>16.399999999999999</v>
      </c>
      <c r="G23" s="27">
        <v>100</v>
      </c>
      <c r="H23" s="27">
        <v>21</v>
      </c>
      <c r="I23" s="27">
        <v>16.399999999999999</v>
      </c>
      <c r="J23" s="27">
        <v>16.399999999999999</v>
      </c>
      <c r="K23" s="27">
        <v>21</v>
      </c>
      <c r="L23" s="26">
        <v>1000</v>
      </c>
      <c r="M23" s="26">
        <v>1000</v>
      </c>
      <c r="N23" s="26">
        <v>1000</v>
      </c>
      <c r="O23" s="26">
        <v>1000</v>
      </c>
      <c r="P23" s="26">
        <v>1000</v>
      </c>
      <c r="Q23" s="26">
        <v>1000</v>
      </c>
      <c r="R23" s="26">
        <v>1000</v>
      </c>
      <c r="S23" s="48">
        <v>0</v>
      </c>
      <c r="T23" s="48">
        <v>0</v>
      </c>
      <c r="U23" s="48">
        <v>0</v>
      </c>
      <c r="V23" s="48">
        <v>0</v>
      </c>
      <c r="W23" s="48">
        <v>0</v>
      </c>
      <c r="X23" s="48">
        <v>0</v>
      </c>
      <c r="Y23" s="48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35">
        <v>0</v>
      </c>
      <c r="AH23" s="35">
        <v>0</v>
      </c>
    </row>
    <row r="24" spans="1:34" x14ac:dyDescent="0.25">
      <c r="A24" s="16" t="s">
        <v>117</v>
      </c>
      <c r="B24" s="15" t="s">
        <v>152</v>
      </c>
      <c r="C24" s="33">
        <v>4.80572</v>
      </c>
      <c r="D24" s="33">
        <v>-75.675220999999993</v>
      </c>
      <c r="E24" s="27">
        <v>100</v>
      </c>
      <c r="F24" s="27">
        <v>16.399999999999999</v>
      </c>
      <c r="G24" s="27">
        <v>100</v>
      </c>
      <c r="H24" s="27">
        <v>21</v>
      </c>
      <c r="I24" s="27">
        <v>16.399999999999999</v>
      </c>
      <c r="J24" s="27">
        <v>16.399999999999999</v>
      </c>
      <c r="K24" s="27">
        <v>21</v>
      </c>
      <c r="L24" s="26">
        <v>1000</v>
      </c>
      <c r="M24" s="26">
        <v>1000</v>
      </c>
      <c r="N24" s="26">
        <v>1000</v>
      </c>
      <c r="O24" s="26">
        <v>1000</v>
      </c>
      <c r="P24" s="26">
        <v>1000</v>
      </c>
      <c r="Q24" s="26">
        <v>1000</v>
      </c>
      <c r="R24" s="26">
        <v>1000</v>
      </c>
      <c r="S24" s="48">
        <v>0.99568493304804806</v>
      </c>
      <c r="T24" s="48">
        <v>0.9852649744463825</v>
      </c>
      <c r="U24" s="48">
        <v>0.38669624143959075</v>
      </c>
      <c r="V24" s="48">
        <v>1.0188403966073052</v>
      </c>
      <c r="W24" s="48">
        <v>0</v>
      </c>
      <c r="X24" s="48">
        <v>0</v>
      </c>
      <c r="Y24" s="48">
        <v>0</v>
      </c>
      <c r="Z24" s="11">
        <f>0.07*S24</f>
        <v>6.9697945313363374E-2</v>
      </c>
      <c r="AA24" s="11">
        <f t="shared" ref="AA24:AF35" si="0">0.07*T24</f>
        <v>6.8968548211246788E-2</v>
      </c>
      <c r="AB24" s="11">
        <f t="shared" si="0"/>
        <v>2.7068736900771356E-2</v>
      </c>
      <c r="AC24" s="11">
        <f t="shared" si="0"/>
        <v>7.1318827762511375E-2</v>
      </c>
      <c r="AD24" s="11">
        <f t="shared" si="0"/>
        <v>0</v>
      </c>
      <c r="AE24" s="11">
        <f t="shared" si="0"/>
        <v>0</v>
      </c>
      <c r="AF24" s="11">
        <f t="shared" si="0"/>
        <v>0</v>
      </c>
      <c r="AG24" s="38">
        <v>0</v>
      </c>
      <c r="AH24" s="38">
        <v>0</v>
      </c>
    </row>
    <row r="25" spans="1:34" x14ac:dyDescent="0.25">
      <c r="A25" s="16" t="s">
        <v>118</v>
      </c>
      <c r="B25" s="15" t="s">
        <v>125</v>
      </c>
      <c r="C25" s="33">
        <v>4.7757059999999996</v>
      </c>
      <c r="D25" s="33">
        <v>-75.677960999999996</v>
      </c>
      <c r="E25" s="27">
        <v>100</v>
      </c>
      <c r="F25" s="27">
        <v>16.399999999999999</v>
      </c>
      <c r="G25" s="27">
        <v>100</v>
      </c>
      <c r="H25" s="27">
        <v>21</v>
      </c>
      <c r="I25" s="27">
        <v>16.399999999999999</v>
      </c>
      <c r="J25" s="27">
        <v>16.399999999999999</v>
      </c>
      <c r="K25" s="27">
        <v>21</v>
      </c>
      <c r="L25" s="26">
        <v>1000</v>
      </c>
      <c r="M25" s="26">
        <v>1000</v>
      </c>
      <c r="N25" s="26">
        <v>1000</v>
      </c>
      <c r="O25" s="26">
        <v>1000</v>
      </c>
      <c r="P25" s="26">
        <v>1000</v>
      </c>
      <c r="Q25" s="26">
        <v>1000</v>
      </c>
      <c r="R25" s="26">
        <v>1000</v>
      </c>
      <c r="S25" s="48">
        <v>0.86766683772148934</v>
      </c>
      <c r="T25" s="48">
        <v>0.85858660337324122</v>
      </c>
      <c r="U25" s="48">
        <v>0.33697758581276444</v>
      </c>
      <c r="V25" s="48">
        <v>0.88784513627315198</v>
      </c>
      <c r="W25" s="48">
        <v>0</v>
      </c>
      <c r="X25" s="48">
        <v>0</v>
      </c>
      <c r="Y25" s="48">
        <v>0</v>
      </c>
      <c r="Z25" s="11">
        <f t="shared" ref="Z25:Z35" si="1">0.07*S25</f>
        <v>6.0736678640504256E-2</v>
      </c>
      <c r="AA25" s="11">
        <f t="shared" si="0"/>
        <v>6.0101062236126893E-2</v>
      </c>
      <c r="AB25" s="11">
        <f t="shared" si="0"/>
        <v>2.3588431006893514E-2</v>
      </c>
      <c r="AC25" s="11">
        <f t="shared" si="0"/>
        <v>6.2149159539120646E-2</v>
      </c>
      <c r="AD25" s="11">
        <f t="shared" si="0"/>
        <v>0</v>
      </c>
      <c r="AE25" s="11">
        <f t="shared" si="0"/>
        <v>0</v>
      </c>
      <c r="AF25" s="11">
        <f t="shared" si="0"/>
        <v>0</v>
      </c>
      <c r="AG25" s="38">
        <v>0</v>
      </c>
      <c r="AH25" s="38">
        <v>0</v>
      </c>
    </row>
    <row r="26" spans="1:34" x14ac:dyDescent="0.25">
      <c r="A26" s="16" t="s">
        <v>119</v>
      </c>
      <c r="B26" s="15" t="s">
        <v>126</v>
      </c>
      <c r="C26" s="33">
        <v>4.7609000000000004</v>
      </c>
      <c r="D26" s="33">
        <v>-75.720158999999995</v>
      </c>
      <c r="E26" s="27">
        <v>100</v>
      </c>
      <c r="F26" s="27">
        <v>16.399999999999999</v>
      </c>
      <c r="G26" s="27">
        <v>100</v>
      </c>
      <c r="H26" s="27">
        <v>21</v>
      </c>
      <c r="I26" s="27">
        <v>16.399999999999999</v>
      </c>
      <c r="J26" s="27">
        <v>16.399999999999999</v>
      </c>
      <c r="K26" s="27">
        <v>21</v>
      </c>
      <c r="L26" s="26">
        <v>1000</v>
      </c>
      <c r="M26" s="26">
        <v>1000</v>
      </c>
      <c r="N26" s="26">
        <v>1000</v>
      </c>
      <c r="O26" s="26">
        <v>1000</v>
      </c>
      <c r="P26" s="26">
        <v>1000</v>
      </c>
      <c r="Q26" s="26">
        <v>1000</v>
      </c>
      <c r="R26" s="26">
        <v>1000</v>
      </c>
      <c r="S26" s="48">
        <v>0.53180592517520719</v>
      </c>
      <c r="T26" s="48">
        <v>0.52624051433035035</v>
      </c>
      <c r="U26" s="48">
        <v>0.20653858024246419</v>
      </c>
      <c r="V26" s="48">
        <v>0.54417350483044458</v>
      </c>
      <c r="W26" s="48">
        <v>0</v>
      </c>
      <c r="X26" s="48">
        <v>0</v>
      </c>
      <c r="Y26" s="48">
        <v>0</v>
      </c>
      <c r="Z26" s="11">
        <f t="shared" si="1"/>
        <v>3.7226414762264508E-2</v>
      </c>
      <c r="AA26" s="11">
        <f t="shared" si="0"/>
        <v>3.6836836003124526E-2</v>
      </c>
      <c r="AB26" s="11">
        <f t="shared" si="0"/>
        <v>1.4457700616972494E-2</v>
      </c>
      <c r="AC26" s="11">
        <f t="shared" si="0"/>
        <v>3.8092145338131121E-2</v>
      </c>
      <c r="AD26" s="11">
        <f t="shared" si="0"/>
        <v>0</v>
      </c>
      <c r="AE26" s="11">
        <f t="shared" si="0"/>
        <v>0</v>
      </c>
      <c r="AF26" s="11">
        <f t="shared" si="0"/>
        <v>0</v>
      </c>
      <c r="AG26" s="38">
        <v>0</v>
      </c>
      <c r="AH26" s="38">
        <v>0</v>
      </c>
    </row>
    <row r="27" spans="1:34" x14ac:dyDescent="0.25">
      <c r="A27" s="16" t="s">
        <v>120</v>
      </c>
      <c r="B27" s="15" t="s">
        <v>127</v>
      </c>
      <c r="C27" s="33">
        <v>4.7432109999999996</v>
      </c>
      <c r="D27" s="33">
        <v>-75.659987999999998</v>
      </c>
      <c r="E27" s="27">
        <v>100</v>
      </c>
      <c r="F27" s="27">
        <v>16.399999999999999</v>
      </c>
      <c r="G27" s="27">
        <v>100</v>
      </c>
      <c r="H27" s="27">
        <v>21</v>
      </c>
      <c r="I27" s="27">
        <v>16.399999999999999</v>
      </c>
      <c r="J27" s="27">
        <v>16.399999999999999</v>
      </c>
      <c r="K27" s="27">
        <v>21</v>
      </c>
      <c r="L27" s="26">
        <v>1000</v>
      </c>
      <c r="M27" s="26">
        <v>1000</v>
      </c>
      <c r="N27" s="26">
        <v>1000</v>
      </c>
      <c r="O27" s="26">
        <v>1000</v>
      </c>
      <c r="P27" s="26">
        <v>1000</v>
      </c>
      <c r="Q27" s="26">
        <v>1000</v>
      </c>
      <c r="R27" s="26">
        <v>1000</v>
      </c>
      <c r="S27" s="48">
        <v>0.98085823982486009</v>
      </c>
      <c r="T27" s="48">
        <v>0.97059344429180916</v>
      </c>
      <c r="U27" s="48">
        <v>0.38093796755988751</v>
      </c>
      <c r="V27" s="48">
        <v>1.0036688965649732</v>
      </c>
      <c r="W27" s="48">
        <v>0</v>
      </c>
      <c r="X27" s="48">
        <v>0</v>
      </c>
      <c r="Y27" s="48">
        <v>0</v>
      </c>
      <c r="Z27" s="11">
        <f t="shared" si="1"/>
        <v>6.8660076787740207E-2</v>
      </c>
      <c r="AA27" s="11">
        <f t="shared" si="0"/>
        <v>6.7941541100426647E-2</v>
      </c>
      <c r="AB27" s="11">
        <f t="shared" si="0"/>
        <v>2.6665657729192129E-2</v>
      </c>
      <c r="AC27" s="11">
        <f t="shared" si="0"/>
        <v>7.0256822759548129E-2</v>
      </c>
      <c r="AD27" s="11">
        <f t="shared" si="0"/>
        <v>0</v>
      </c>
      <c r="AE27" s="11">
        <f t="shared" si="0"/>
        <v>0</v>
      </c>
      <c r="AF27" s="11">
        <f t="shared" si="0"/>
        <v>0</v>
      </c>
      <c r="AG27" s="38">
        <v>0</v>
      </c>
      <c r="AH27" s="38">
        <v>0</v>
      </c>
    </row>
    <row r="28" spans="1:34" x14ac:dyDescent="0.25">
      <c r="A28" s="16" t="s">
        <v>121</v>
      </c>
      <c r="B28" s="15" t="s">
        <v>128</v>
      </c>
      <c r="C28" s="33">
        <v>4.8193339999999996</v>
      </c>
      <c r="D28" s="33">
        <v>-75.642779000000004</v>
      </c>
      <c r="E28" s="27">
        <v>100</v>
      </c>
      <c r="F28" s="27">
        <v>16.399999999999999</v>
      </c>
      <c r="G28" s="27">
        <v>100</v>
      </c>
      <c r="H28" s="27">
        <v>21</v>
      </c>
      <c r="I28" s="27">
        <v>16.399999999999999</v>
      </c>
      <c r="J28" s="27">
        <v>16.399999999999999</v>
      </c>
      <c r="K28" s="27">
        <v>21</v>
      </c>
      <c r="L28" s="26">
        <v>1000</v>
      </c>
      <c r="M28" s="26">
        <v>1000</v>
      </c>
      <c r="N28" s="26">
        <v>1000</v>
      </c>
      <c r="O28" s="26">
        <v>1000</v>
      </c>
      <c r="P28" s="26">
        <v>1000</v>
      </c>
      <c r="Q28" s="26">
        <v>1000</v>
      </c>
      <c r="R28" s="26">
        <v>1000</v>
      </c>
      <c r="S28" s="48">
        <v>1.1454256046076194E-2</v>
      </c>
      <c r="T28" s="48">
        <v>1.133438592466377E-2</v>
      </c>
      <c r="U28" s="48">
        <v>4.4485133946388939E-3</v>
      </c>
      <c r="V28" s="48">
        <v>1.1720634093659364E-2</v>
      </c>
      <c r="W28" s="48">
        <v>0</v>
      </c>
      <c r="X28" s="48">
        <v>0</v>
      </c>
      <c r="Y28" s="48">
        <v>0</v>
      </c>
      <c r="Z28" s="11">
        <f t="shared" si="1"/>
        <v>8.0179792322533367E-4</v>
      </c>
      <c r="AA28" s="11">
        <f t="shared" si="0"/>
        <v>7.9340701472646396E-4</v>
      </c>
      <c r="AB28" s="11">
        <f t="shared" si="0"/>
        <v>3.1139593762472261E-4</v>
      </c>
      <c r="AC28" s="11">
        <f t="shared" si="0"/>
        <v>8.204443865561555E-4</v>
      </c>
      <c r="AD28" s="11">
        <f t="shared" si="0"/>
        <v>0</v>
      </c>
      <c r="AE28" s="11">
        <f t="shared" si="0"/>
        <v>0</v>
      </c>
      <c r="AF28" s="11">
        <f t="shared" si="0"/>
        <v>0</v>
      </c>
      <c r="AG28" s="38">
        <v>0</v>
      </c>
      <c r="AH28" s="38">
        <v>0</v>
      </c>
    </row>
    <row r="29" spans="1:34" x14ac:dyDescent="0.25">
      <c r="A29" s="16" t="s">
        <v>122</v>
      </c>
      <c r="B29" s="15" t="s">
        <v>129</v>
      </c>
      <c r="C29" s="33">
        <v>4.7895589999999997</v>
      </c>
      <c r="D29" s="33">
        <v>-75.623572999999993</v>
      </c>
      <c r="E29" s="27">
        <v>100</v>
      </c>
      <c r="F29" s="27">
        <v>16.399999999999999</v>
      </c>
      <c r="G29" s="27">
        <v>100</v>
      </c>
      <c r="H29" s="27">
        <v>21</v>
      </c>
      <c r="I29" s="27">
        <v>16.399999999999999</v>
      </c>
      <c r="J29" s="27">
        <v>16.399999999999999</v>
      </c>
      <c r="K29" s="27">
        <v>21</v>
      </c>
      <c r="L29" s="26">
        <v>1000</v>
      </c>
      <c r="M29" s="26">
        <v>1000</v>
      </c>
      <c r="N29" s="26">
        <v>1000</v>
      </c>
      <c r="O29" s="26">
        <v>1000</v>
      </c>
      <c r="P29" s="26">
        <v>1000</v>
      </c>
      <c r="Q29" s="26">
        <v>1000</v>
      </c>
      <c r="R29" s="26">
        <v>1000</v>
      </c>
      <c r="S29" s="48">
        <v>0.98289503362687425</v>
      </c>
      <c r="T29" s="48">
        <v>0.97260892280984879</v>
      </c>
      <c r="U29" s="48">
        <v>0.38172900143183253</v>
      </c>
      <c r="V29" s="48">
        <v>1.0057530576647087</v>
      </c>
      <c r="W29" s="48">
        <v>0</v>
      </c>
      <c r="X29" s="48">
        <v>0</v>
      </c>
      <c r="Y29" s="48">
        <v>0</v>
      </c>
      <c r="Z29" s="11">
        <f t="shared" si="1"/>
        <v>6.8802652353881208E-2</v>
      </c>
      <c r="AA29" s="11">
        <f t="shared" si="0"/>
        <v>6.8082624596689428E-2</v>
      </c>
      <c r="AB29" s="11">
        <f t="shared" si="0"/>
        <v>2.672103010022828E-2</v>
      </c>
      <c r="AC29" s="11">
        <f t="shared" si="0"/>
        <v>7.0402714036529618E-2</v>
      </c>
      <c r="AD29" s="11">
        <f t="shared" si="0"/>
        <v>0</v>
      </c>
      <c r="AE29" s="11">
        <f t="shared" si="0"/>
        <v>0</v>
      </c>
      <c r="AF29" s="11">
        <f t="shared" si="0"/>
        <v>0</v>
      </c>
      <c r="AG29" s="38">
        <v>0</v>
      </c>
      <c r="AH29" s="38">
        <v>0</v>
      </c>
    </row>
    <row r="30" spans="1:34" x14ac:dyDescent="0.25">
      <c r="A30" s="16" t="s">
        <v>123</v>
      </c>
      <c r="B30" s="15" t="s">
        <v>130</v>
      </c>
      <c r="C30" s="33">
        <v>4.8140929999999997</v>
      </c>
      <c r="D30" s="33">
        <v>-75.588825</v>
      </c>
      <c r="E30" s="27">
        <v>100</v>
      </c>
      <c r="F30" s="27">
        <v>16.399999999999999</v>
      </c>
      <c r="G30" s="27">
        <v>100</v>
      </c>
      <c r="H30" s="27">
        <v>21</v>
      </c>
      <c r="I30" s="27">
        <v>16.399999999999999</v>
      </c>
      <c r="J30" s="27">
        <v>16.399999999999999</v>
      </c>
      <c r="K30" s="27">
        <v>21</v>
      </c>
      <c r="L30" s="26">
        <v>1000</v>
      </c>
      <c r="M30" s="26">
        <v>1000</v>
      </c>
      <c r="N30" s="26">
        <v>1000</v>
      </c>
      <c r="O30" s="26">
        <v>1000</v>
      </c>
      <c r="P30" s="26">
        <v>1000</v>
      </c>
      <c r="Q30" s="26">
        <v>1000</v>
      </c>
      <c r="R30" s="26">
        <v>1000</v>
      </c>
      <c r="S30" s="48">
        <v>0.9321906421644095</v>
      </c>
      <c r="T30" s="48">
        <v>0.92243515869989834</v>
      </c>
      <c r="U30" s="48">
        <v>0.36203683079408466</v>
      </c>
      <c r="V30" s="48">
        <v>0.95386949430776802</v>
      </c>
      <c r="W30" s="48">
        <v>0</v>
      </c>
      <c r="X30" s="48">
        <v>0</v>
      </c>
      <c r="Y30" s="48">
        <v>0</v>
      </c>
      <c r="Z30" s="11">
        <f t="shared" si="1"/>
        <v>6.5253344951508668E-2</v>
      </c>
      <c r="AA30" s="11">
        <f t="shared" si="0"/>
        <v>6.4570461108992894E-2</v>
      </c>
      <c r="AB30" s="11">
        <f t="shared" si="0"/>
        <v>2.5342578155585927E-2</v>
      </c>
      <c r="AC30" s="11">
        <f t="shared" si="0"/>
        <v>6.6770864601543772E-2</v>
      </c>
      <c r="AD30" s="11">
        <f t="shared" si="0"/>
        <v>0</v>
      </c>
      <c r="AE30" s="11">
        <f t="shared" si="0"/>
        <v>0</v>
      </c>
      <c r="AF30" s="11">
        <f t="shared" si="0"/>
        <v>0</v>
      </c>
      <c r="AG30" s="38">
        <v>0</v>
      </c>
      <c r="AH30" s="38">
        <v>0</v>
      </c>
    </row>
    <row r="31" spans="1:34" x14ac:dyDescent="0.25">
      <c r="A31" s="16" t="s">
        <v>124</v>
      </c>
      <c r="B31" s="15" t="s">
        <v>131</v>
      </c>
      <c r="C31" s="33">
        <v>4.767455</v>
      </c>
      <c r="D31" s="33">
        <v>-75.577996999999996</v>
      </c>
      <c r="E31" s="27">
        <v>100</v>
      </c>
      <c r="F31" s="27">
        <v>16.399999999999999</v>
      </c>
      <c r="G31" s="27">
        <v>100</v>
      </c>
      <c r="H31" s="27">
        <v>21</v>
      </c>
      <c r="I31" s="27">
        <v>16.399999999999999</v>
      </c>
      <c r="J31" s="27">
        <v>16.399999999999999</v>
      </c>
      <c r="K31" s="27">
        <v>21</v>
      </c>
      <c r="L31" s="26">
        <v>1000</v>
      </c>
      <c r="M31" s="26">
        <v>1000</v>
      </c>
      <c r="N31" s="26">
        <v>1000</v>
      </c>
      <c r="O31" s="26">
        <v>1000</v>
      </c>
      <c r="P31" s="26">
        <v>1000</v>
      </c>
      <c r="Q31" s="26">
        <v>1000</v>
      </c>
      <c r="R31" s="26">
        <v>1000</v>
      </c>
      <c r="S31" s="48">
        <v>0.98669850429943784</v>
      </c>
      <c r="T31" s="48">
        <v>0.97637258971956009</v>
      </c>
      <c r="U31" s="48">
        <v>0.38320616329768864</v>
      </c>
      <c r="V31" s="48">
        <v>1.009644981143611</v>
      </c>
      <c r="W31" s="48">
        <v>0</v>
      </c>
      <c r="X31" s="48">
        <v>0</v>
      </c>
      <c r="Y31" s="48">
        <v>0</v>
      </c>
      <c r="Z31" s="11">
        <f t="shared" si="1"/>
        <v>6.906889530096065E-2</v>
      </c>
      <c r="AA31" s="11">
        <f t="shared" si="0"/>
        <v>6.8346081280369217E-2</v>
      </c>
      <c r="AB31" s="11">
        <f t="shared" si="0"/>
        <v>2.6824431430838208E-2</v>
      </c>
      <c r="AC31" s="11">
        <f t="shared" si="0"/>
        <v>7.0675148680052771E-2</v>
      </c>
      <c r="AD31" s="11">
        <f t="shared" si="0"/>
        <v>0</v>
      </c>
      <c r="AE31" s="11">
        <f t="shared" si="0"/>
        <v>0</v>
      </c>
      <c r="AF31" s="11">
        <f t="shared" si="0"/>
        <v>0</v>
      </c>
      <c r="AG31" s="38">
        <v>0</v>
      </c>
      <c r="AH31" s="38">
        <v>0</v>
      </c>
    </row>
    <row r="32" spans="1:34" x14ac:dyDescent="0.25">
      <c r="A32" s="16" t="s">
        <v>134</v>
      </c>
      <c r="B32" s="15" t="s">
        <v>132</v>
      </c>
      <c r="C32" s="33">
        <v>4.7314379999999998</v>
      </c>
      <c r="D32" s="33">
        <v>-75.569942999999995</v>
      </c>
      <c r="E32" s="27">
        <v>100</v>
      </c>
      <c r="F32" s="27">
        <v>16.399999999999999</v>
      </c>
      <c r="G32" s="27">
        <v>100</v>
      </c>
      <c r="H32" s="27">
        <v>21</v>
      </c>
      <c r="I32" s="27">
        <v>16.399999999999999</v>
      </c>
      <c r="J32" s="27">
        <v>16.399999999999999</v>
      </c>
      <c r="K32" s="27">
        <v>21</v>
      </c>
      <c r="L32" s="26">
        <v>1000</v>
      </c>
      <c r="M32" s="26">
        <v>1000</v>
      </c>
      <c r="N32" s="26">
        <v>1000</v>
      </c>
      <c r="O32" s="26">
        <v>1000</v>
      </c>
      <c r="P32" s="26">
        <v>1000</v>
      </c>
      <c r="Q32" s="26">
        <v>1000</v>
      </c>
      <c r="R32" s="26">
        <v>1000</v>
      </c>
      <c r="S32" s="48">
        <v>0.27553707892225132</v>
      </c>
      <c r="T32" s="48">
        <v>0.27265355135213476</v>
      </c>
      <c r="U32" s="48">
        <v>0.10701091204654878</v>
      </c>
      <c r="V32" s="48">
        <v>0.28194491796695492</v>
      </c>
      <c r="W32" s="48">
        <v>0</v>
      </c>
      <c r="X32" s="48">
        <v>0</v>
      </c>
      <c r="Y32" s="48">
        <v>0</v>
      </c>
      <c r="Z32" s="11">
        <f t="shared" si="1"/>
        <v>1.9287595524557593E-2</v>
      </c>
      <c r="AA32" s="11">
        <f t="shared" si="0"/>
        <v>1.9085748594649433E-2</v>
      </c>
      <c r="AB32" s="11">
        <f t="shared" si="0"/>
        <v>7.4907638432584155E-3</v>
      </c>
      <c r="AC32" s="11">
        <f t="shared" si="0"/>
        <v>1.9736144257686848E-2</v>
      </c>
      <c r="AD32" s="11">
        <f t="shared" si="0"/>
        <v>0</v>
      </c>
      <c r="AE32" s="11">
        <f t="shared" si="0"/>
        <v>0</v>
      </c>
      <c r="AF32" s="11">
        <f t="shared" si="0"/>
        <v>0</v>
      </c>
      <c r="AG32" s="38">
        <v>0</v>
      </c>
      <c r="AH32" s="38">
        <v>0</v>
      </c>
    </row>
    <row r="33" spans="1:34" x14ac:dyDescent="0.25">
      <c r="A33" s="16" t="s">
        <v>136</v>
      </c>
      <c r="B33" s="15" t="s">
        <v>135</v>
      </c>
      <c r="C33" s="33">
        <v>4.6869120000000004</v>
      </c>
      <c r="D33" s="33">
        <v>-75.522524000000004</v>
      </c>
      <c r="E33" s="27">
        <v>100</v>
      </c>
      <c r="F33" s="27">
        <v>16.399999999999999</v>
      </c>
      <c r="G33" s="27">
        <v>100</v>
      </c>
      <c r="H33" s="27">
        <v>21</v>
      </c>
      <c r="I33" s="27">
        <v>16.399999999999999</v>
      </c>
      <c r="J33" s="27">
        <v>16.399999999999999</v>
      </c>
      <c r="K33" s="27">
        <v>21</v>
      </c>
      <c r="L33" s="26">
        <v>1000</v>
      </c>
      <c r="M33" s="26">
        <v>1000</v>
      </c>
      <c r="N33" s="26">
        <v>1000</v>
      </c>
      <c r="O33" s="26">
        <v>1000</v>
      </c>
      <c r="P33" s="26">
        <v>1000</v>
      </c>
      <c r="Q33" s="26">
        <v>1000</v>
      </c>
      <c r="R33" s="26">
        <v>1000</v>
      </c>
      <c r="S33" s="48">
        <v>0.78169797760194526</v>
      </c>
      <c r="T33" s="48">
        <v>0.77351741737122726</v>
      </c>
      <c r="U33" s="48">
        <v>0.30358967967331363</v>
      </c>
      <c r="V33" s="48">
        <v>0.79987700033687426</v>
      </c>
      <c r="W33" s="48">
        <v>0</v>
      </c>
      <c r="X33" s="48">
        <v>0</v>
      </c>
      <c r="Y33" s="48">
        <v>0</v>
      </c>
      <c r="Z33" s="11">
        <f t="shared" si="1"/>
        <v>5.4718858432136176E-2</v>
      </c>
      <c r="AA33" s="11">
        <f t="shared" si="0"/>
        <v>5.4146219215985912E-2</v>
      </c>
      <c r="AB33" s="11">
        <f t="shared" si="0"/>
        <v>2.1251277577131956E-2</v>
      </c>
      <c r="AC33" s="11">
        <f t="shared" si="0"/>
        <v>5.5991390023581201E-2</v>
      </c>
      <c r="AD33" s="11">
        <f t="shared" si="0"/>
        <v>0</v>
      </c>
      <c r="AE33" s="11">
        <f t="shared" si="0"/>
        <v>0</v>
      </c>
      <c r="AF33" s="11">
        <f t="shared" si="0"/>
        <v>0</v>
      </c>
      <c r="AG33" s="38">
        <v>0</v>
      </c>
      <c r="AH33" s="38">
        <v>0</v>
      </c>
    </row>
    <row r="34" spans="1:34" x14ac:dyDescent="0.25">
      <c r="A34" s="16" t="s">
        <v>138</v>
      </c>
      <c r="B34" s="15" t="s">
        <v>137</v>
      </c>
      <c r="C34" s="33">
        <v>4.7707509999999997</v>
      </c>
      <c r="D34" s="33">
        <v>-75.511570000000006</v>
      </c>
      <c r="E34" s="27">
        <v>100</v>
      </c>
      <c r="F34" s="27">
        <v>16.399999999999999</v>
      </c>
      <c r="G34" s="27">
        <v>100</v>
      </c>
      <c r="H34" s="27">
        <v>21</v>
      </c>
      <c r="I34" s="27">
        <v>16.399999999999999</v>
      </c>
      <c r="J34" s="27">
        <v>16.399999999999999</v>
      </c>
      <c r="K34" s="27">
        <v>21</v>
      </c>
      <c r="L34" s="26">
        <v>1000</v>
      </c>
      <c r="M34" s="26">
        <v>1000</v>
      </c>
      <c r="N34" s="26">
        <v>1000</v>
      </c>
      <c r="O34" s="26">
        <v>1000</v>
      </c>
      <c r="P34" s="26">
        <v>1000</v>
      </c>
      <c r="Q34" s="26">
        <v>1000</v>
      </c>
      <c r="R34" s="26">
        <v>1000</v>
      </c>
      <c r="S34" s="48">
        <v>0.82174910358641051</v>
      </c>
      <c r="T34" s="48">
        <v>0.81314940366515731</v>
      </c>
      <c r="U34" s="48">
        <v>0.3191444192998385</v>
      </c>
      <c r="V34" s="48">
        <v>0.84085954785586203</v>
      </c>
      <c r="W34" s="48">
        <v>0</v>
      </c>
      <c r="X34" s="48">
        <v>0</v>
      </c>
      <c r="Y34" s="48">
        <v>0</v>
      </c>
      <c r="Z34" s="11">
        <f t="shared" si="1"/>
        <v>5.752243725104874E-2</v>
      </c>
      <c r="AA34" s="11">
        <f t="shared" si="0"/>
        <v>5.6920458256561016E-2</v>
      </c>
      <c r="AB34" s="11">
        <f t="shared" si="0"/>
        <v>2.2340109350988697E-2</v>
      </c>
      <c r="AC34" s="11">
        <f t="shared" si="0"/>
        <v>5.8860168349910348E-2</v>
      </c>
      <c r="AD34" s="11">
        <f t="shared" si="0"/>
        <v>0</v>
      </c>
      <c r="AE34" s="11">
        <f t="shared" si="0"/>
        <v>0</v>
      </c>
      <c r="AF34" s="11">
        <f t="shared" si="0"/>
        <v>0</v>
      </c>
      <c r="AG34" s="38">
        <v>0</v>
      </c>
      <c r="AH34" s="38">
        <v>0</v>
      </c>
    </row>
    <row r="35" spans="1:34" x14ac:dyDescent="0.25">
      <c r="A35" s="16" t="s">
        <v>140</v>
      </c>
      <c r="B35" s="15" t="s">
        <v>139</v>
      </c>
      <c r="C35" s="33">
        <v>4.8000610000000004</v>
      </c>
      <c r="D35" s="33">
        <v>-75.476830000000007</v>
      </c>
      <c r="E35" s="27">
        <v>100</v>
      </c>
      <c r="F35" s="27">
        <v>16.399999999999999</v>
      </c>
      <c r="G35" s="27">
        <v>100</v>
      </c>
      <c r="H35" s="27">
        <v>21</v>
      </c>
      <c r="I35" s="27">
        <v>16.399999999999999</v>
      </c>
      <c r="J35" s="27">
        <v>16.399999999999999</v>
      </c>
      <c r="K35" s="27">
        <v>21</v>
      </c>
      <c r="L35" s="26">
        <v>1000</v>
      </c>
      <c r="M35" s="26">
        <v>1000</v>
      </c>
      <c r="N35" s="26">
        <v>1000</v>
      </c>
      <c r="O35" s="26">
        <v>1000</v>
      </c>
      <c r="P35" s="26">
        <v>1000</v>
      </c>
      <c r="Q35" s="26">
        <v>1000</v>
      </c>
      <c r="R35" s="26">
        <v>1000</v>
      </c>
      <c r="S35" s="48">
        <v>0.4317614679829892</v>
      </c>
      <c r="T35" s="48">
        <v>0.42724303401572539</v>
      </c>
      <c r="U35" s="48">
        <v>0.16768410500734696</v>
      </c>
      <c r="V35" s="48">
        <v>0.44180243235468669</v>
      </c>
      <c r="W35" s="48">
        <v>0</v>
      </c>
      <c r="X35" s="48">
        <v>0</v>
      </c>
      <c r="Y35" s="48">
        <v>0</v>
      </c>
      <c r="Z35" s="11">
        <f t="shared" si="1"/>
        <v>3.0223302758809249E-2</v>
      </c>
      <c r="AA35" s="11">
        <f t="shared" si="0"/>
        <v>2.990701238110078E-2</v>
      </c>
      <c r="AB35" s="11">
        <f t="shared" si="0"/>
        <v>1.1737887350514288E-2</v>
      </c>
      <c r="AC35" s="11">
        <f t="shared" si="0"/>
        <v>3.0926170264828072E-2</v>
      </c>
      <c r="AD35" s="11">
        <f t="shared" si="0"/>
        <v>0</v>
      </c>
      <c r="AE35" s="11">
        <f t="shared" si="0"/>
        <v>0</v>
      </c>
      <c r="AF35" s="11">
        <f t="shared" si="0"/>
        <v>0</v>
      </c>
      <c r="AG35" s="38">
        <v>0</v>
      </c>
      <c r="AH35" s="38">
        <v>0</v>
      </c>
    </row>
  </sheetData>
  <mergeCells count="9">
    <mergeCell ref="S1:Y1"/>
    <mergeCell ref="Z1:AF1"/>
    <mergeCell ref="AG1:AH1"/>
    <mergeCell ref="A1:A2"/>
    <mergeCell ref="B1:B2"/>
    <mergeCell ref="E1:K1"/>
    <mergeCell ref="L1:R1"/>
    <mergeCell ref="C1:C2"/>
    <mergeCell ref="D1:D2"/>
  </mergeCells>
  <pageMargins left="0.7" right="0.7" top="0.75" bottom="0.75" header="0.3" footer="0.3"/>
  <pageSetup orientation="portrait" verticalDpi="0" r:id="rId1"/>
  <ignoredErrors>
    <ignoredError sqref="B3 B4:B23 B24:B3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zoomScaleNormal="100" workbookViewId="0">
      <pane xSplit="1" ySplit="2" topLeftCell="B3" activePane="bottomRight" state="frozen"/>
      <selection sqref="A1:A2"/>
      <selection pane="topRight" sqref="A1:A2"/>
      <selection pane="bottomLeft" sqref="A1:A2"/>
      <selection pane="bottomRight" activeCell="I10" sqref="I10"/>
    </sheetView>
  </sheetViews>
  <sheetFormatPr baseColWidth="10" defaultColWidth="9" defaultRowHeight="15" x14ac:dyDescent="0.25"/>
  <cols>
    <col min="1" max="1" width="18.42578125" style="2" customWidth="1"/>
    <col min="2" max="2" width="8.5703125" style="22" customWidth="1"/>
    <col min="3" max="3" width="8.5703125" style="21" customWidth="1"/>
    <col min="4" max="4" width="8.5703125" style="2" customWidth="1"/>
    <col min="6" max="20" width="8.5703125" style="2" customWidth="1"/>
    <col min="21" max="16384" width="9" style="2"/>
  </cols>
  <sheetData>
    <row r="1" spans="1:20" ht="15" customHeight="1" x14ac:dyDescent="0.25">
      <c r="A1" s="67" t="s">
        <v>113</v>
      </c>
      <c r="B1" s="71" t="s">
        <v>94</v>
      </c>
      <c r="C1" s="65" t="s">
        <v>12</v>
      </c>
      <c r="D1" s="69" t="s">
        <v>53</v>
      </c>
      <c r="E1" s="73" t="s">
        <v>79</v>
      </c>
      <c r="F1" s="60" t="s">
        <v>54</v>
      </c>
      <c r="G1" s="61"/>
      <c r="H1" s="61"/>
      <c r="I1" s="61"/>
      <c r="J1" s="62"/>
      <c r="K1" s="63" t="s">
        <v>55</v>
      </c>
      <c r="L1" s="64"/>
      <c r="M1" s="64"/>
      <c r="N1" s="64"/>
      <c r="O1" s="64"/>
      <c r="P1" s="63" t="s">
        <v>56</v>
      </c>
      <c r="Q1" s="64"/>
      <c r="R1" s="64"/>
      <c r="S1" s="64"/>
      <c r="T1" s="64"/>
    </row>
    <row r="2" spans="1:20" ht="108.75" customHeight="1" x14ac:dyDescent="0.25">
      <c r="A2" s="68"/>
      <c r="B2" s="72"/>
      <c r="C2" s="66"/>
      <c r="D2" s="70"/>
      <c r="E2" s="74"/>
      <c r="F2" s="25" t="s">
        <v>80</v>
      </c>
      <c r="G2" s="9" t="s">
        <v>81</v>
      </c>
      <c r="H2" s="9" t="s">
        <v>82</v>
      </c>
      <c r="I2" s="9" t="s">
        <v>83</v>
      </c>
      <c r="J2" s="9" t="s">
        <v>84</v>
      </c>
      <c r="K2" s="3" t="s">
        <v>80</v>
      </c>
      <c r="L2" s="13" t="s">
        <v>81</v>
      </c>
      <c r="M2" s="13" t="s">
        <v>82</v>
      </c>
      <c r="N2" s="3" t="s">
        <v>83</v>
      </c>
      <c r="O2" s="3" t="s">
        <v>84</v>
      </c>
      <c r="P2" s="8" t="s">
        <v>80</v>
      </c>
      <c r="Q2" s="9" t="s">
        <v>81</v>
      </c>
      <c r="R2" s="9" t="s">
        <v>82</v>
      </c>
      <c r="S2" s="8" t="s">
        <v>83</v>
      </c>
      <c r="T2" s="8" t="s">
        <v>84</v>
      </c>
    </row>
    <row r="3" spans="1:20" x14ac:dyDescent="0.25">
      <c r="A3" s="17" t="s">
        <v>20</v>
      </c>
      <c r="B3" s="23" t="s">
        <v>58</v>
      </c>
      <c r="C3" s="19">
        <v>5.8</v>
      </c>
      <c r="D3" s="4">
        <v>1000</v>
      </c>
      <c r="E3" s="31">
        <v>404.96</v>
      </c>
      <c r="F3" s="10">
        <v>4</v>
      </c>
      <c r="G3" s="10">
        <v>5</v>
      </c>
      <c r="H3" s="10">
        <v>3.75</v>
      </c>
      <c r="I3" s="10">
        <v>0.44</v>
      </c>
      <c r="J3" s="10">
        <v>0.67</v>
      </c>
      <c r="K3" s="14">
        <v>67</v>
      </c>
      <c r="L3" s="14">
        <v>0.45833333333333331</v>
      </c>
      <c r="M3" s="37">
        <v>1.64</v>
      </c>
      <c r="N3" s="14">
        <v>0.2</v>
      </c>
      <c r="O3" s="14">
        <v>0.26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</row>
    <row r="4" spans="1:20" x14ac:dyDescent="0.25">
      <c r="A4" s="17" t="s">
        <v>21</v>
      </c>
      <c r="B4" s="23" t="s">
        <v>65</v>
      </c>
      <c r="C4" s="19">
        <v>5.8</v>
      </c>
      <c r="D4" s="4">
        <v>1000</v>
      </c>
      <c r="E4" s="31">
        <v>20.13</v>
      </c>
      <c r="F4" s="10">
        <v>1</v>
      </c>
      <c r="G4" s="10">
        <v>15</v>
      </c>
      <c r="H4" s="10">
        <v>8.5</v>
      </c>
      <c r="I4" s="10">
        <v>0.08</v>
      </c>
      <c r="J4" s="10">
        <v>1</v>
      </c>
      <c r="K4" s="14">
        <v>6</v>
      </c>
      <c r="L4" s="37">
        <v>1.9554166666666666</v>
      </c>
      <c r="M4" s="37">
        <v>3.0666666666666664</v>
      </c>
      <c r="N4" s="37">
        <v>0.15</v>
      </c>
      <c r="O4" s="14">
        <v>1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25">
      <c r="A5" s="17" t="s">
        <v>22</v>
      </c>
      <c r="B5" s="23" t="s">
        <v>66</v>
      </c>
      <c r="C5" s="19">
        <v>5.8</v>
      </c>
      <c r="D5" s="4">
        <v>1000</v>
      </c>
      <c r="E5" s="31">
        <v>9.64</v>
      </c>
      <c r="F5" s="10">
        <v>1</v>
      </c>
      <c r="G5" s="10">
        <v>15</v>
      </c>
      <c r="H5" s="10">
        <v>8.5</v>
      </c>
      <c r="I5" s="10">
        <v>0.08</v>
      </c>
      <c r="J5" s="10">
        <v>1</v>
      </c>
      <c r="K5" s="14">
        <v>6</v>
      </c>
      <c r="L5" s="37">
        <v>1.9554166666666666</v>
      </c>
      <c r="M5" s="37">
        <v>3.0666666666666664</v>
      </c>
      <c r="N5" s="37">
        <v>0.15</v>
      </c>
      <c r="O5" s="37">
        <v>1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25">
      <c r="A6" s="17" t="s">
        <v>23</v>
      </c>
      <c r="B6" s="23" t="s">
        <v>66</v>
      </c>
      <c r="C6" s="19">
        <v>5.8</v>
      </c>
      <c r="D6" s="4">
        <v>1000</v>
      </c>
      <c r="E6" s="31">
        <v>35.44</v>
      </c>
      <c r="F6" s="10">
        <v>1</v>
      </c>
      <c r="G6" s="10">
        <v>15</v>
      </c>
      <c r="H6" s="10">
        <v>8.5</v>
      </c>
      <c r="I6" s="10">
        <v>0.08</v>
      </c>
      <c r="J6" s="10">
        <v>1</v>
      </c>
      <c r="K6" s="14">
        <v>6</v>
      </c>
      <c r="L6" s="37">
        <v>1.9554166666666666</v>
      </c>
      <c r="M6" s="37">
        <v>3.0666666666666664</v>
      </c>
      <c r="N6" s="37">
        <v>0.15</v>
      </c>
      <c r="O6" s="37">
        <v>1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25">
      <c r="A7" s="17" t="s">
        <v>24</v>
      </c>
      <c r="B7" s="23" t="s">
        <v>70</v>
      </c>
      <c r="C7" s="19">
        <v>5.8</v>
      </c>
      <c r="D7" s="4">
        <v>1000</v>
      </c>
      <c r="E7" s="31">
        <v>521.19000000000005</v>
      </c>
      <c r="F7" s="10">
        <v>4</v>
      </c>
      <c r="G7" s="10">
        <v>3.7916666666666665</v>
      </c>
      <c r="H7" s="10">
        <v>3.8333333333333335</v>
      </c>
      <c r="I7" s="10">
        <v>0.05</v>
      </c>
      <c r="J7" s="10">
        <v>0.59</v>
      </c>
      <c r="K7" s="14">
        <v>12</v>
      </c>
      <c r="L7" s="37">
        <v>1.9554166666666666</v>
      </c>
      <c r="M7" s="37">
        <v>3.0666666666666664</v>
      </c>
      <c r="N7" s="14">
        <v>0.05</v>
      </c>
      <c r="O7" s="14">
        <v>0.59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</row>
    <row r="8" spans="1:20" x14ac:dyDescent="0.25">
      <c r="A8" s="18" t="s">
        <v>50</v>
      </c>
      <c r="B8" s="24" t="s">
        <v>62</v>
      </c>
      <c r="C8" s="20">
        <v>9.8000000000000007</v>
      </c>
      <c r="D8" s="30">
        <v>1000</v>
      </c>
      <c r="E8" s="32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4">
        <v>0</v>
      </c>
      <c r="L8" s="37">
        <v>0</v>
      </c>
      <c r="M8" s="37">
        <v>0</v>
      </c>
      <c r="N8" s="14">
        <v>0</v>
      </c>
      <c r="O8" s="14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</row>
    <row r="9" spans="1:20" x14ac:dyDescent="0.25">
      <c r="A9" s="18" t="s">
        <v>51</v>
      </c>
      <c r="B9" s="24" t="s">
        <v>78</v>
      </c>
      <c r="C9" s="20">
        <v>9.8000000000000007</v>
      </c>
      <c r="D9" s="30">
        <v>1000</v>
      </c>
      <c r="E9" s="32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4">
        <v>0</v>
      </c>
      <c r="L9" s="37">
        <v>0</v>
      </c>
      <c r="M9" s="37">
        <v>0</v>
      </c>
      <c r="N9" s="14">
        <v>0</v>
      </c>
      <c r="O9" s="14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</row>
  </sheetData>
  <mergeCells count="8">
    <mergeCell ref="F1:J1"/>
    <mergeCell ref="K1:O1"/>
    <mergeCell ref="P1:T1"/>
    <mergeCell ref="C1:C2"/>
    <mergeCell ref="A1:A2"/>
    <mergeCell ref="D1:D2"/>
    <mergeCell ref="B1:B2"/>
    <mergeCell ref="E1:E2"/>
  </mergeCells>
  <pageMargins left="0.7" right="0.7" top="0.75" bottom="0.75" header="0.3" footer="0.3"/>
  <ignoredErrors>
    <ignoredError sqref="B3:B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2" topLeftCell="B3" activePane="bottomRight" state="frozen"/>
      <selection sqref="A1:A2"/>
      <selection pane="topRight" sqref="A1:A2"/>
      <selection pane="bottomLeft" sqref="A1:A2"/>
      <selection pane="bottomRight" activeCell="H10" sqref="H10"/>
    </sheetView>
  </sheetViews>
  <sheetFormatPr baseColWidth="10" defaultRowHeight="15" x14ac:dyDescent="0.25"/>
  <cols>
    <col min="1" max="1" width="21.28515625" style="41" bestFit="1" customWidth="1"/>
    <col min="2" max="4" width="8.5703125" style="45" customWidth="1"/>
    <col min="5" max="5" width="8.5703125" style="46" customWidth="1"/>
    <col min="6" max="22" width="8.5703125" style="41" customWidth="1"/>
    <col min="23" max="16384" width="11.42578125" style="41"/>
  </cols>
  <sheetData>
    <row r="1" spans="1:22" ht="15" customHeight="1" x14ac:dyDescent="0.25">
      <c r="A1" s="77" t="s">
        <v>114</v>
      </c>
      <c r="B1" s="79" t="s">
        <v>94</v>
      </c>
      <c r="C1" s="79" t="s">
        <v>95</v>
      </c>
      <c r="D1" s="79" t="s">
        <v>96</v>
      </c>
      <c r="E1" s="65" t="s">
        <v>12</v>
      </c>
      <c r="F1" s="73" t="s">
        <v>53</v>
      </c>
      <c r="G1" s="75" t="s">
        <v>79</v>
      </c>
      <c r="H1" s="63" t="s">
        <v>54</v>
      </c>
      <c r="I1" s="64"/>
      <c r="J1" s="64"/>
      <c r="K1" s="64"/>
      <c r="L1" s="64"/>
      <c r="M1" s="63" t="s">
        <v>55</v>
      </c>
      <c r="N1" s="64"/>
      <c r="O1" s="64"/>
      <c r="P1" s="64"/>
      <c r="Q1" s="64"/>
      <c r="R1" s="63" t="s">
        <v>56</v>
      </c>
      <c r="S1" s="64"/>
      <c r="T1" s="64"/>
      <c r="U1" s="64"/>
      <c r="V1" s="64"/>
    </row>
    <row r="2" spans="1:22" ht="108.75" customHeight="1" x14ac:dyDescent="0.25">
      <c r="A2" s="78"/>
      <c r="B2" s="80"/>
      <c r="C2" s="80"/>
      <c r="D2" s="80"/>
      <c r="E2" s="66"/>
      <c r="F2" s="74"/>
      <c r="G2" s="76"/>
      <c r="H2" s="42" t="s">
        <v>80</v>
      </c>
      <c r="I2" s="40" t="s">
        <v>81</v>
      </c>
      <c r="J2" s="40" t="s">
        <v>82</v>
      </c>
      <c r="K2" s="40" t="s">
        <v>83</v>
      </c>
      <c r="L2" s="40" t="s">
        <v>84</v>
      </c>
      <c r="M2" s="5" t="s">
        <v>80</v>
      </c>
      <c r="N2" s="40" t="s">
        <v>81</v>
      </c>
      <c r="O2" s="40" t="s">
        <v>82</v>
      </c>
      <c r="P2" s="5" t="s">
        <v>83</v>
      </c>
      <c r="Q2" s="5" t="s">
        <v>84</v>
      </c>
      <c r="R2" s="5" t="s">
        <v>80</v>
      </c>
      <c r="S2" s="40" t="s">
        <v>81</v>
      </c>
      <c r="T2" s="40" t="s">
        <v>82</v>
      </c>
      <c r="U2" s="5" t="s">
        <v>83</v>
      </c>
      <c r="V2" s="5" t="s">
        <v>84</v>
      </c>
    </row>
    <row r="3" spans="1:22" x14ac:dyDescent="0.25">
      <c r="A3" s="18" t="s">
        <v>25</v>
      </c>
      <c r="B3" s="43" t="s">
        <v>153</v>
      </c>
      <c r="C3" s="81" t="s">
        <v>58</v>
      </c>
      <c r="D3" s="81" t="s">
        <v>59</v>
      </c>
      <c r="E3" s="1">
        <v>0.08</v>
      </c>
      <c r="F3" s="32">
        <v>1000</v>
      </c>
      <c r="G3" s="32">
        <v>524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39">
        <v>1.1000000000000001</v>
      </c>
      <c r="N3" s="39">
        <v>4.4216666666666669</v>
      </c>
      <c r="O3" s="39">
        <v>11.895833333333334</v>
      </c>
      <c r="P3" s="39">
        <v>0</v>
      </c>
      <c r="Q3" s="47">
        <v>0.94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</row>
    <row r="4" spans="1:22" x14ac:dyDescent="0.25">
      <c r="A4" s="18" t="s">
        <v>26</v>
      </c>
      <c r="B4" s="43" t="s">
        <v>154</v>
      </c>
      <c r="C4" s="81" t="s">
        <v>59</v>
      </c>
      <c r="D4" s="81" t="s">
        <v>60</v>
      </c>
      <c r="E4" s="1">
        <v>0.11</v>
      </c>
      <c r="F4" s="32">
        <v>1000</v>
      </c>
      <c r="G4" s="32">
        <v>524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39">
        <v>0.61</v>
      </c>
      <c r="N4" s="39">
        <v>2.0787499999999999</v>
      </c>
      <c r="O4" s="39">
        <v>2.8312500000000003</v>
      </c>
      <c r="P4" s="39">
        <v>0</v>
      </c>
      <c r="Q4" s="47">
        <v>0.01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</row>
    <row r="5" spans="1:22" x14ac:dyDescent="0.25">
      <c r="A5" s="18" t="s">
        <v>27</v>
      </c>
      <c r="B5" s="43" t="s">
        <v>155</v>
      </c>
      <c r="C5" s="81" t="s">
        <v>60</v>
      </c>
      <c r="D5" s="81" t="s">
        <v>61</v>
      </c>
      <c r="E5" s="1">
        <v>0.14000000000000001</v>
      </c>
      <c r="F5" s="32">
        <v>1000</v>
      </c>
      <c r="G5" s="32">
        <v>524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39">
        <v>2.2000000000000002</v>
      </c>
      <c r="N5" s="39">
        <v>2.9829166666666667</v>
      </c>
      <c r="O5" s="39">
        <v>4.0258333333333338</v>
      </c>
      <c r="P5" s="39">
        <v>0</v>
      </c>
      <c r="Q5" s="47">
        <v>0.27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</row>
    <row r="6" spans="1:22" x14ac:dyDescent="0.25">
      <c r="A6" s="18" t="s">
        <v>28</v>
      </c>
      <c r="B6" s="43" t="s">
        <v>156</v>
      </c>
      <c r="C6" s="81" t="s">
        <v>61</v>
      </c>
      <c r="D6" s="81" t="s">
        <v>62</v>
      </c>
      <c r="E6" s="1">
        <v>0.36</v>
      </c>
      <c r="F6" s="32">
        <v>1000</v>
      </c>
      <c r="G6" s="32">
        <v>237.1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39">
        <v>1.2</v>
      </c>
      <c r="N6" s="39">
        <v>0.48083333333333328</v>
      </c>
      <c r="O6" s="39">
        <v>0.87041666666666673</v>
      </c>
      <c r="P6" s="39">
        <v>0</v>
      </c>
      <c r="Q6" s="47">
        <v>0.01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</row>
    <row r="7" spans="1:22" x14ac:dyDescent="0.25">
      <c r="A7" s="18" t="s">
        <v>40</v>
      </c>
      <c r="B7" s="43" t="s">
        <v>157</v>
      </c>
      <c r="C7" s="81" t="s">
        <v>63</v>
      </c>
      <c r="D7" s="81" t="s">
        <v>62</v>
      </c>
      <c r="E7" s="1">
        <v>0.26</v>
      </c>
      <c r="F7" s="32">
        <v>1000</v>
      </c>
      <c r="G7" s="32">
        <v>102.1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39">
        <v>2.2000000000000002</v>
      </c>
      <c r="N7" s="39">
        <v>4.4591666666666665</v>
      </c>
      <c r="O7" s="39">
        <v>7.0266666666666664</v>
      </c>
      <c r="P7" s="39">
        <v>0</v>
      </c>
      <c r="Q7" s="47">
        <v>0.38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</row>
    <row r="8" spans="1:22" x14ac:dyDescent="0.25">
      <c r="A8" s="18" t="s">
        <v>29</v>
      </c>
      <c r="B8" s="43" t="s">
        <v>158</v>
      </c>
      <c r="C8" s="81" t="s">
        <v>58</v>
      </c>
      <c r="D8" s="81" t="s">
        <v>64</v>
      </c>
      <c r="E8" s="1">
        <v>0.3</v>
      </c>
      <c r="F8" s="32">
        <v>1000</v>
      </c>
      <c r="G8" s="32">
        <v>260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39">
        <v>3.4</v>
      </c>
      <c r="N8" s="39">
        <v>1.77125</v>
      </c>
      <c r="O8" s="39">
        <v>1.1870833333333333</v>
      </c>
      <c r="P8" s="39">
        <v>0.04</v>
      </c>
      <c r="Q8" s="47">
        <v>1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</row>
    <row r="9" spans="1:22" x14ac:dyDescent="0.25">
      <c r="A9" s="18" t="s">
        <v>38</v>
      </c>
      <c r="B9" s="43" t="s">
        <v>159</v>
      </c>
      <c r="C9" s="81" t="s">
        <v>64</v>
      </c>
      <c r="D9" s="81" t="s">
        <v>65</v>
      </c>
      <c r="E9" s="1">
        <v>0.57999999999999996</v>
      </c>
      <c r="F9" s="32">
        <v>1000</v>
      </c>
      <c r="G9" s="32">
        <v>260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39">
        <v>3.8</v>
      </c>
      <c r="N9" s="39">
        <v>2.8595833333333331</v>
      </c>
      <c r="O9" s="39">
        <v>3.4870833333333331</v>
      </c>
      <c r="P9" s="39">
        <v>0.05</v>
      </c>
      <c r="Q9" s="47">
        <v>0.37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</row>
    <row r="10" spans="1:22" x14ac:dyDescent="0.25">
      <c r="A10" s="18" t="s">
        <v>37</v>
      </c>
      <c r="B10" s="43" t="s">
        <v>160</v>
      </c>
      <c r="C10" s="81" t="s">
        <v>66</v>
      </c>
      <c r="D10" s="81" t="s">
        <v>65</v>
      </c>
      <c r="E10" s="1">
        <v>0.5</v>
      </c>
      <c r="F10" s="32">
        <v>1000</v>
      </c>
      <c r="G10" s="32">
        <v>29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39">
        <v>1.23</v>
      </c>
      <c r="N10" s="39">
        <v>2.0787499999999999</v>
      </c>
      <c r="O10" s="39">
        <v>2.8312500000000003</v>
      </c>
      <c r="P10" s="39">
        <v>0</v>
      </c>
      <c r="Q10" s="47">
        <v>1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</row>
    <row r="11" spans="1:22" x14ac:dyDescent="0.25">
      <c r="A11" s="18" t="s">
        <v>30</v>
      </c>
      <c r="B11" s="43" t="s">
        <v>161</v>
      </c>
      <c r="C11" s="81" t="s">
        <v>65</v>
      </c>
      <c r="D11" s="81" t="s">
        <v>68</v>
      </c>
      <c r="E11" s="1">
        <v>0.25</v>
      </c>
      <c r="F11" s="32">
        <v>1000</v>
      </c>
      <c r="G11" s="32">
        <v>203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39">
        <v>0.6</v>
      </c>
      <c r="N11" s="39">
        <v>0.75</v>
      </c>
      <c r="O11" s="39">
        <v>0.375</v>
      </c>
      <c r="P11" s="39">
        <v>0.43</v>
      </c>
      <c r="Q11" s="47">
        <v>0.56000000000000005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</row>
    <row r="12" spans="1:22" x14ac:dyDescent="0.25">
      <c r="A12" s="18" t="s">
        <v>31</v>
      </c>
      <c r="B12" s="43" t="s">
        <v>162</v>
      </c>
      <c r="C12" s="81" t="s">
        <v>68</v>
      </c>
      <c r="D12" s="81" t="s">
        <v>67</v>
      </c>
      <c r="E12" s="1">
        <v>0.29599999999999999</v>
      </c>
      <c r="F12" s="32">
        <v>1000</v>
      </c>
      <c r="G12" s="32">
        <v>102.5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39">
        <v>1.17</v>
      </c>
      <c r="N12" s="39">
        <v>2.0787499999999999</v>
      </c>
      <c r="O12" s="39">
        <v>2.8312500000000003</v>
      </c>
      <c r="P12" s="39">
        <v>0</v>
      </c>
      <c r="Q12" s="47">
        <v>1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</row>
    <row r="13" spans="1:22" x14ac:dyDescent="0.25">
      <c r="A13" s="18" t="s">
        <v>32</v>
      </c>
      <c r="B13" s="43" t="s">
        <v>163</v>
      </c>
      <c r="C13" s="81" t="s">
        <v>69</v>
      </c>
      <c r="D13" s="81" t="s">
        <v>68</v>
      </c>
      <c r="E13" s="1">
        <v>0.22</v>
      </c>
      <c r="F13" s="32">
        <v>1000</v>
      </c>
      <c r="G13" s="32">
        <v>274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39">
        <v>0.2</v>
      </c>
      <c r="N13" s="39">
        <v>1.7708333333333333</v>
      </c>
      <c r="O13" s="39">
        <v>0.88541666666666663</v>
      </c>
      <c r="P13" s="39">
        <v>0</v>
      </c>
      <c r="Q13" s="47">
        <v>1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</row>
    <row r="14" spans="1:22" x14ac:dyDescent="0.25">
      <c r="A14" s="18" t="s">
        <v>33</v>
      </c>
      <c r="B14" s="43" t="s">
        <v>164</v>
      </c>
      <c r="C14" s="81" t="s">
        <v>69</v>
      </c>
      <c r="D14" s="81" t="s">
        <v>72</v>
      </c>
      <c r="E14" s="1">
        <v>0.39</v>
      </c>
      <c r="F14" s="32">
        <v>1000</v>
      </c>
      <c r="G14" s="32">
        <v>187.6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39">
        <v>0.6</v>
      </c>
      <c r="N14" s="39">
        <v>0.77500000000000002</v>
      </c>
      <c r="O14" s="39">
        <v>0.5625</v>
      </c>
      <c r="P14" s="39">
        <v>7.0000000000000007E-2</v>
      </c>
      <c r="Q14" s="47">
        <v>1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</row>
    <row r="15" spans="1:22" x14ac:dyDescent="0.25">
      <c r="A15" s="18" t="s">
        <v>34</v>
      </c>
      <c r="B15" s="43" t="s">
        <v>165</v>
      </c>
      <c r="C15" s="81" t="s">
        <v>70</v>
      </c>
      <c r="D15" s="81" t="s">
        <v>69</v>
      </c>
      <c r="E15" s="1">
        <v>0.33</v>
      </c>
      <c r="F15" s="32">
        <v>1000</v>
      </c>
      <c r="G15" s="32">
        <v>472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39">
        <v>2.41</v>
      </c>
      <c r="N15" s="39">
        <v>2.08</v>
      </c>
      <c r="O15" s="39">
        <v>2.8312500000000003</v>
      </c>
      <c r="P15" s="39">
        <v>0</v>
      </c>
      <c r="Q15" s="47">
        <v>1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</row>
    <row r="16" spans="1:22" x14ac:dyDescent="0.25">
      <c r="A16" s="18" t="s">
        <v>35</v>
      </c>
      <c r="B16" s="43" t="s">
        <v>166</v>
      </c>
      <c r="C16" s="81" t="s">
        <v>70</v>
      </c>
      <c r="D16" s="81" t="s">
        <v>71</v>
      </c>
      <c r="E16" s="1">
        <v>0.29799999999999999</v>
      </c>
      <c r="F16" s="32">
        <v>1000</v>
      </c>
      <c r="G16" s="32">
        <v>29.6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39">
        <v>0.6</v>
      </c>
      <c r="N16" s="39">
        <v>1.5554166666666667</v>
      </c>
      <c r="O16" s="39">
        <v>0.63083333333333336</v>
      </c>
      <c r="P16" s="39">
        <v>0</v>
      </c>
      <c r="Q16" s="47">
        <v>1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</row>
    <row r="17" spans="1:22" x14ac:dyDescent="0.25">
      <c r="A17" s="18" t="s">
        <v>36</v>
      </c>
      <c r="B17" s="43" t="s">
        <v>167</v>
      </c>
      <c r="C17" s="81" t="s">
        <v>71</v>
      </c>
      <c r="D17" s="81" t="s">
        <v>72</v>
      </c>
      <c r="E17" s="1">
        <v>0.24399999999999999</v>
      </c>
      <c r="F17" s="32">
        <v>1000</v>
      </c>
      <c r="G17" s="32">
        <v>17.8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39">
        <v>0.4</v>
      </c>
      <c r="N17" s="39">
        <v>1.5020833333333332</v>
      </c>
      <c r="O17" s="39">
        <v>1.9541666666666666</v>
      </c>
      <c r="P17" s="39">
        <v>0</v>
      </c>
      <c r="Q17" s="47">
        <v>1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</row>
    <row r="18" spans="1:22" x14ac:dyDescent="0.25">
      <c r="A18" s="18" t="s">
        <v>41</v>
      </c>
      <c r="B18" s="43" t="s">
        <v>168</v>
      </c>
      <c r="C18" s="81" t="s">
        <v>73</v>
      </c>
      <c r="D18" s="81" t="s">
        <v>68</v>
      </c>
      <c r="E18" s="1">
        <v>0.31</v>
      </c>
      <c r="F18" s="32">
        <v>1000</v>
      </c>
      <c r="G18" s="32">
        <v>192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39">
        <v>2</v>
      </c>
      <c r="N18" s="39">
        <v>2.7366666666666668</v>
      </c>
      <c r="O18" s="39">
        <v>5.2783333333333333</v>
      </c>
      <c r="P18" s="39">
        <v>0.18</v>
      </c>
      <c r="Q18" s="47">
        <v>1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</row>
    <row r="19" spans="1:22" x14ac:dyDescent="0.25">
      <c r="A19" s="18" t="s">
        <v>42</v>
      </c>
      <c r="B19" s="43" t="s">
        <v>169</v>
      </c>
      <c r="C19" s="81" t="s">
        <v>74</v>
      </c>
      <c r="D19" s="81" t="s">
        <v>73</v>
      </c>
      <c r="E19" s="1">
        <v>0.52</v>
      </c>
      <c r="F19" s="32">
        <v>1000</v>
      </c>
      <c r="G19" s="32">
        <v>158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39">
        <v>0.2</v>
      </c>
      <c r="N19" s="39">
        <v>2.25</v>
      </c>
      <c r="O19" s="39">
        <v>1.125</v>
      </c>
      <c r="P19" s="39">
        <v>0</v>
      </c>
      <c r="Q19" s="47">
        <v>1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</row>
    <row r="20" spans="1:22" x14ac:dyDescent="0.25">
      <c r="A20" s="18" t="s">
        <v>43</v>
      </c>
      <c r="B20" s="43" t="s">
        <v>170</v>
      </c>
      <c r="C20" s="81" t="s">
        <v>75</v>
      </c>
      <c r="D20" s="81" t="s">
        <v>74</v>
      </c>
      <c r="E20" s="1">
        <v>0.61</v>
      </c>
      <c r="F20" s="32">
        <v>1000</v>
      </c>
      <c r="G20" s="32">
        <v>148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39">
        <v>0.96</v>
      </c>
      <c r="N20" s="39">
        <v>2.0787499999999999</v>
      </c>
      <c r="O20" s="39">
        <v>2.8312500000000003</v>
      </c>
      <c r="P20" s="39">
        <v>0</v>
      </c>
      <c r="Q20" s="47">
        <v>1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</row>
    <row r="21" spans="1:22" x14ac:dyDescent="0.25">
      <c r="A21" s="18" t="s">
        <v>39</v>
      </c>
      <c r="B21" s="43" t="s">
        <v>171</v>
      </c>
      <c r="C21" s="81" t="s">
        <v>73</v>
      </c>
      <c r="D21" s="81" t="s">
        <v>76</v>
      </c>
      <c r="E21" s="1">
        <v>0.96</v>
      </c>
      <c r="F21" s="32">
        <v>1000</v>
      </c>
      <c r="G21" s="32">
        <v>35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39">
        <v>1.2</v>
      </c>
      <c r="N21" s="39">
        <v>0.7845833333333333</v>
      </c>
      <c r="O21" s="39">
        <v>0.33583333333333337</v>
      </c>
      <c r="P21" s="39">
        <v>0.03</v>
      </c>
      <c r="Q21" s="47">
        <v>1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</row>
    <row r="22" spans="1:22" x14ac:dyDescent="0.25">
      <c r="A22" s="18" t="s">
        <v>45</v>
      </c>
      <c r="B22" s="43" t="s">
        <v>172</v>
      </c>
      <c r="C22" s="81" t="s">
        <v>58</v>
      </c>
      <c r="D22" s="81" t="s">
        <v>77</v>
      </c>
      <c r="E22" s="1">
        <v>0</v>
      </c>
      <c r="F22" s="32">
        <v>1000</v>
      </c>
      <c r="G22" s="32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39">
        <v>0</v>
      </c>
      <c r="N22" s="39">
        <v>0</v>
      </c>
      <c r="O22" s="39">
        <v>0</v>
      </c>
      <c r="P22" s="39">
        <v>0</v>
      </c>
      <c r="Q22" s="47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</row>
    <row r="23" spans="1:22" x14ac:dyDescent="0.25">
      <c r="A23" s="18" t="s">
        <v>52</v>
      </c>
      <c r="B23" s="43" t="s">
        <v>173</v>
      </c>
      <c r="C23" s="81" t="s">
        <v>78</v>
      </c>
      <c r="D23" s="81" t="s">
        <v>75</v>
      </c>
      <c r="E23" s="44">
        <v>0</v>
      </c>
      <c r="F23" s="32">
        <v>1000</v>
      </c>
      <c r="G23" s="32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39">
        <v>0</v>
      </c>
      <c r="N23" s="39">
        <v>0</v>
      </c>
      <c r="O23" s="39">
        <v>0</v>
      </c>
      <c r="P23" s="39">
        <v>0</v>
      </c>
      <c r="Q23" s="47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</row>
    <row r="24" spans="1:22" x14ac:dyDescent="0.25">
      <c r="A24" s="18" t="s">
        <v>141</v>
      </c>
      <c r="B24" s="43" t="s">
        <v>174</v>
      </c>
      <c r="C24" s="81" t="s">
        <v>74</v>
      </c>
      <c r="D24" s="81" t="s">
        <v>152</v>
      </c>
      <c r="E24" s="1">
        <v>0.03</v>
      </c>
      <c r="F24" s="32">
        <v>1000</v>
      </c>
      <c r="G24" s="32">
        <v>29.250000000000004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39">
        <v>0</v>
      </c>
      <c r="N24" s="39">
        <v>0</v>
      </c>
      <c r="O24" s="39">
        <v>0</v>
      </c>
      <c r="P24" s="39">
        <v>0</v>
      </c>
      <c r="Q24" s="47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</row>
    <row r="25" spans="1:22" x14ac:dyDescent="0.25">
      <c r="A25" s="18" t="s">
        <v>133</v>
      </c>
      <c r="B25" s="43" t="s">
        <v>175</v>
      </c>
      <c r="C25" s="81" t="s">
        <v>152</v>
      </c>
      <c r="D25" s="81" t="s">
        <v>125</v>
      </c>
      <c r="E25" s="1">
        <v>0.02</v>
      </c>
      <c r="F25" s="32">
        <v>1000</v>
      </c>
      <c r="G25" s="32">
        <v>5.144817072819996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39">
        <v>2.41</v>
      </c>
      <c r="N25" s="39">
        <v>0.66</v>
      </c>
      <c r="O25" s="39">
        <v>0.2</v>
      </c>
      <c r="P25" s="39">
        <v>0</v>
      </c>
      <c r="Q25" s="47">
        <v>1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</row>
    <row r="26" spans="1:22" x14ac:dyDescent="0.25">
      <c r="A26" s="18" t="s">
        <v>142</v>
      </c>
      <c r="B26" s="43" t="s">
        <v>176</v>
      </c>
      <c r="C26" s="81" t="s">
        <v>152</v>
      </c>
      <c r="D26" s="81" t="s">
        <v>128</v>
      </c>
      <c r="E26" s="1">
        <v>1.4999999999999999E-2</v>
      </c>
      <c r="F26" s="32">
        <v>1000</v>
      </c>
      <c r="G26" s="32">
        <v>3.8957789459038224E-2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39">
        <v>1.3</v>
      </c>
      <c r="N26" s="39">
        <v>0.7</v>
      </c>
      <c r="O26" s="39">
        <v>0.03</v>
      </c>
      <c r="P26" s="39">
        <v>0</v>
      </c>
      <c r="Q26" s="47">
        <v>1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</row>
    <row r="27" spans="1:22" x14ac:dyDescent="0.25">
      <c r="A27" s="18" t="s">
        <v>143</v>
      </c>
      <c r="B27" s="43" t="s">
        <v>177</v>
      </c>
      <c r="C27" s="81" t="s">
        <v>152</v>
      </c>
      <c r="D27" s="81" t="s">
        <v>129</v>
      </c>
      <c r="E27" s="1">
        <v>1.2E-2</v>
      </c>
      <c r="F27" s="32">
        <v>1000</v>
      </c>
      <c r="G27" s="32">
        <v>17.728662428998991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39">
        <v>3.8</v>
      </c>
      <c r="N27" s="39">
        <v>4.46</v>
      </c>
      <c r="O27" s="39">
        <v>1.3</v>
      </c>
      <c r="P27" s="39">
        <v>0.6</v>
      </c>
      <c r="Q27" s="47">
        <v>1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</row>
    <row r="28" spans="1:22" x14ac:dyDescent="0.25">
      <c r="A28" s="18" t="s">
        <v>144</v>
      </c>
      <c r="B28" s="43" t="s">
        <v>178</v>
      </c>
      <c r="C28" s="81" t="s">
        <v>125</v>
      </c>
      <c r="D28" s="81" t="s">
        <v>126</v>
      </c>
      <c r="E28" s="1">
        <v>1.9E-2</v>
      </c>
      <c r="F28" s="32">
        <v>1000</v>
      </c>
      <c r="G28" s="32">
        <v>1.8087585245784663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39">
        <v>0</v>
      </c>
      <c r="N28" s="39">
        <v>0</v>
      </c>
      <c r="O28" s="39">
        <v>0</v>
      </c>
      <c r="P28" s="39">
        <v>0</v>
      </c>
      <c r="Q28" s="47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</row>
    <row r="29" spans="1:22" x14ac:dyDescent="0.25">
      <c r="A29" s="18" t="s">
        <v>145</v>
      </c>
      <c r="B29" s="43" t="s">
        <v>179</v>
      </c>
      <c r="C29" s="81" t="s">
        <v>125</v>
      </c>
      <c r="D29" s="81" t="s">
        <v>127</v>
      </c>
      <c r="E29" s="1">
        <v>1.0999999999999999E-2</v>
      </c>
      <c r="F29" s="32">
        <v>1000</v>
      </c>
      <c r="G29" s="32">
        <v>3.3360585482415299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39">
        <v>0</v>
      </c>
      <c r="N29" s="39">
        <v>0</v>
      </c>
      <c r="O29" s="39">
        <v>0</v>
      </c>
      <c r="P29" s="39">
        <v>0</v>
      </c>
      <c r="Q29" s="47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</row>
    <row r="30" spans="1:22" x14ac:dyDescent="0.25">
      <c r="A30" s="18" t="s">
        <v>146</v>
      </c>
      <c r="B30" s="43" t="s">
        <v>180</v>
      </c>
      <c r="C30" s="81" t="s">
        <v>129</v>
      </c>
      <c r="D30" s="81" t="s">
        <v>130</v>
      </c>
      <c r="E30" s="1">
        <v>0.02</v>
      </c>
      <c r="F30" s="32">
        <v>1000</v>
      </c>
      <c r="G30" s="32">
        <v>3.1705321259661607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39">
        <v>0</v>
      </c>
      <c r="N30" s="39">
        <v>0</v>
      </c>
      <c r="O30" s="39">
        <v>0</v>
      </c>
      <c r="P30" s="39">
        <v>0</v>
      </c>
      <c r="Q30" s="47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</row>
    <row r="31" spans="1:22" x14ac:dyDescent="0.25">
      <c r="A31" s="18" t="s">
        <v>147</v>
      </c>
      <c r="B31" s="43" t="s">
        <v>181</v>
      </c>
      <c r="C31" s="81" t="s">
        <v>129</v>
      </c>
      <c r="D31" s="81" t="s">
        <v>131</v>
      </c>
      <c r="E31" s="1">
        <v>2.3E-2</v>
      </c>
      <c r="F31" s="32">
        <v>1000</v>
      </c>
      <c r="G31" s="32">
        <v>11.215144287499564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39">
        <v>2.41</v>
      </c>
      <c r="N31" s="39">
        <v>0.3</v>
      </c>
      <c r="O31" s="39">
        <v>0.05</v>
      </c>
      <c r="P31" s="39">
        <v>0</v>
      </c>
      <c r="Q31" s="47">
        <v>1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</row>
    <row r="32" spans="1:22" x14ac:dyDescent="0.25">
      <c r="A32" s="18" t="s">
        <v>148</v>
      </c>
      <c r="B32" s="43" t="s">
        <v>182</v>
      </c>
      <c r="C32" s="81" t="s">
        <v>131</v>
      </c>
      <c r="D32" s="81" t="s">
        <v>132</v>
      </c>
      <c r="E32" s="1">
        <v>1.2999999999999999E-2</v>
      </c>
      <c r="F32" s="32">
        <v>1000</v>
      </c>
      <c r="G32" s="32">
        <v>3.5958285352712505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39">
        <v>1.23</v>
      </c>
      <c r="N32" s="39">
        <v>0.9</v>
      </c>
      <c r="O32" s="39">
        <v>0.05</v>
      </c>
      <c r="P32" s="39">
        <v>0</v>
      </c>
      <c r="Q32" s="47">
        <v>1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</row>
    <row r="33" spans="1:22" x14ac:dyDescent="0.25">
      <c r="A33" s="18" t="s">
        <v>150</v>
      </c>
      <c r="B33" s="43" t="s">
        <v>183</v>
      </c>
      <c r="C33" s="81" t="s">
        <v>131</v>
      </c>
      <c r="D33" s="81" t="s">
        <v>137</v>
      </c>
      <c r="E33" s="1">
        <v>1.4E-2</v>
      </c>
      <c r="F33" s="32">
        <v>1000</v>
      </c>
      <c r="G33" s="32">
        <v>4.2633935137680172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39">
        <v>1.2</v>
      </c>
      <c r="N33" s="39">
        <v>0.65</v>
      </c>
      <c r="O33" s="39">
        <v>0.01</v>
      </c>
      <c r="P33" s="39">
        <v>0.4</v>
      </c>
      <c r="Q33" s="47">
        <v>1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</row>
    <row r="34" spans="1:22" x14ac:dyDescent="0.25">
      <c r="A34" s="18" t="s">
        <v>149</v>
      </c>
      <c r="B34" s="43" t="s">
        <v>184</v>
      </c>
      <c r="C34" s="81" t="s">
        <v>132</v>
      </c>
      <c r="D34" s="81" t="s">
        <v>135</v>
      </c>
      <c r="E34" s="1">
        <v>1.4E-2</v>
      </c>
      <c r="F34" s="32">
        <v>1000</v>
      </c>
      <c r="G34" s="32">
        <v>2.6586820749833606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39">
        <v>1.1000000000000001</v>
      </c>
      <c r="N34" s="39">
        <v>0.9</v>
      </c>
      <c r="O34" s="39">
        <v>0.1</v>
      </c>
      <c r="P34" s="39">
        <v>0</v>
      </c>
      <c r="Q34" s="47">
        <v>1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</row>
    <row r="35" spans="1:22" x14ac:dyDescent="0.25">
      <c r="A35" s="18" t="s">
        <v>151</v>
      </c>
      <c r="B35" s="43" t="s">
        <v>185</v>
      </c>
      <c r="C35" s="81" t="s">
        <v>137</v>
      </c>
      <c r="D35" s="81" t="s">
        <v>139</v>
      </c>
      <c r="E35" s="1">
        <v>1.6E-2</v>
      </c>
      <c r="F35" s="32">
        <v>1000</v>
      </c>
      <c r="G35" s="32">
        <v>1.4684910393607482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39">
        <v>1.2</v>
      </c>
      <c r="N35" s="39">
        <v>0.2</v>
      </c>
      <c r="O35" s="39">
        <v>0.06</v>
      </c>
      <c r="P35" s="39">
        <v>0.3</v>
      </c>
      <c r="Q35" s="47">
        <v>1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</row>
  </sheetData>
  <mergeCells count="10">
    <mergeCell ref="H1:L1"/>
    <mergeCell ref="M1:Q1"/>
    <mergeCell ref="R1:V1"/>
    <mergeCell ref="G1:G2"/>
    <mergeCell ref="A1:A2"/>
    <mergeCell ref="E1:E2"/>
    <mergeCell ref="F1:F2"/>
    <mergeCell ref="B1:B2"/>
    <mergeCell ref="C1:C2"/>
    <mergeCell ref="D1:D2"/>
  </mergeCells>
  <pageMargins left="0.7" right="0.7" top="0.75" bottom="0.75" header="0.3" footer="0.3"/>
  <pageSetup orientation="portrait" r:id="rId1"/>
  <ignoredErrors>
    <ignoredError sqref="C3:D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NODOS</vt:lpstr>
      <vt:lpstr>CAMPOS</vt:lpstr>
      <vt:lpstr>TRAMOS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Wilson</cp:lastModifiedBy>
  <dcterms:created xsi:type="dcterms:W3CDTF">2013-08-23T02:32:41Z</dcterms:created>
  <dcterms:modified xsi:type="dcterms:W3CDTF">2018-07-20T21:08:25Z</dcterms:modified>
</cp:coreProperties>
</file>