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3" activeTab="5"/>
  </bookViews>
  <sheets>
    <sheet name="Sort &amp; Filter" sheetId="1" r:id="rId1"/>
    <sheet name="Functions" sheetId="2" r:id="rId2"/>
    <sheet name="Lookup Functions" sheetId="3" r:id="rId3"/>
    <sheet name="Conditional Format" sheetId="4" r:id="rId4"/>
    <sheet name="Data Validation" sheetId="5" r:id="rId5"/>
    <sheet name="Working Sheet-India's Power Gen" sheetId="7" r:id="rId6"/>
    <sheet name="Pivot Tables" sheetId="8" r:id="rId7"/>
    <sheet name="Data Visualization usinf Excel" sheetId="9" r:id="rId8"/>
  </sheets>
  <definedNames>
    <definedName name="_xlnm._FilterDatabase" localSheetId="0" hidden="1">'Sort &amp; Filter'!$A$1:$F$23</definedName>
    <definedName name="_xlnm._FilterDatabase" localSheetId="5" hidden="1">'Working Sheet-India''s Power Gen'!$A$1:$E$1</definedName>
  </definedNames>
  <calcPr calcId="124519"/>
  <pivotCaches>
    <pivotCache cacheId="0" r:id="rId9"/>
  </pivotCaches>
</workbook>
</file>

<file path=xl/calcChain.xml><?xml version="1.0" encoding="utf-8"?>
<calcChain xmlns="http://schemas.openxmlformats.org/spreadsheetml/2006/main">
  <c r="D6" i="2"/>
  <c r="D5"/>
  <c r="E4"/>
  <c r="D4"/>
  <c r="D3"/>
  <c r="F2"/>
  <c r="E2"/>
  <c r="D2"/>
  <c r="K16" i="3"/>
  <c r="K6"/>
  <c r="L6"/>
</calcChain>
</file>

<file path=xl/sharedStrings.xml><?xml version="1.0" encoding="utf-8"?>
<sst xmlns="http://schemas.openxmlformats.org/spreadsheetml/2006/main" count="1795" uniqueCount="185">
  <si>
    <t xml:space="preserve">    Name</t>
  </si>
  <si>
    <t>Type 1</t>
  </si>
  <si>
    <t>Type 2</t>
  </si>
  <si>
    <t>HP</t>
  </si>
  <si>
    <t>Attack</t>
  </si>
  <si>
    <t>Defense</t>
  </si>
  <si>
    <t xml:space="preserve">    Abra</t>
  </si>
  <si>
    <t>Psychic</t>
  </si>
  <si>
    <t xml:space="preserve">    Kadabra</t>
  </si>
  <si>
    <t xml:space="preserve">    Alakazam</t>
  </si>
  <si>
    <t xml:space="preserve">    Machop</t>
  </si>
  <si>
    <t>Fighting</t>
  </si>
  <si>
    <t xml:space="preserve">    Machoke</t>
  </si>
  <si>
    <t xml:space="preserve">    Machamp</t>
  </si>
  <si>
    <t xml:space="preserve">    Bellsprout</t>
  </si>
  <si>
    <t>Grass</t>
  </si>
  <si>
    <t>Poison</t>
  </si>
  <si>
    <t xml:space="preserve">    Weepinbell</t>
  </si>
  <si>
    <t xml:space="preserve">    Victreebel</t>
  </si>
  <si>
    <t xml:space="preserve">    Tentacool</t>
  </si>
  <si>
    <t>Water</t>
  </si>
  <si>
    <t xml:space="preserve">    Tentacruel</t>
  </si>
  <si>
    <t xml:space="preserve">    Geodude</t>
  </si>
  <si>
    <t>Rock</t>
  </si>
  <si>
    <t>Ground</t>
  </si>
  <si>
    <t xml:space="preserve">    Graveler</t>
  </si>
  <si>
    <t xml:space="preserve">    Golem</t>
  </si>
  <si>
    <t xml:space="preserve">    Ponyta</t>
  </si>
  <si>
    <t>Fire</t>
  </si>
  <si>
    <t xml:space="preserve">    Rapidash</t>
  </si>
  <si>
    <t xml:space="preserve">    Slowpoke</t>
  </si>
  <si>
    <t xml:space="preserve">    SlowbroMega Slowbro</t>
  </si>
  <si>
    <t xml:space="preserve">    Magnemite</t>
  </si>
  <si>
    <t>Electric</t>
  </si>
  <si>
    <t>Steel</t>
  </si>
  <si>
    <t xml:space="preserve">    Magneton</t>
  </si>
  <si>
    <t xml:space="preserve">    Farfetch'd</t>
  </si>
  <si>
    <t>Normal</t>
  </si>
  <si>
    <t>Flying</t>
  </si>
  <si>
    <t xml:space="preserve">  </t>
  </si>
  <si>
    <t>Types of functions</t>
  </si>
  <si>
    <t>COUNTIF</t>
  </si>
  <si>
    <t>LEN</t>
  </si>
  <si>
    <t>LEFT/RIGHT</t>
  </si>
  <si>
    <t>CONCATENATE</t>
  </si>
  <si>
    <t>TRIM</t>
  </si>
  <si>
    <t>Language</t>
  </si>
  <si>
    <t>English</t>
  </si>
  <si>
    <t>ID#</t>
  </si>
  <si>
    <t>Name</t>
  </si>
  <si>
    <t>Total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</si>
  <si>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</si>
  <si>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</si>
  <si>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</si>
  <si>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</si>
  <si>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</si>
  <si>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</si>
  <si>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</si>
  <si>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</si>
  <si>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</si>
  <si>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</si>
  <si>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Bug</t>
  </si>
  <si>
    <t>Metapod</t>
  </si>
  <si>
    <t>Butterfree</t>
  </si>
  <si>
    <t>Weedle</t>
  </si>
  <si>
    <t>Poisoin</t>
  </si>
  <si>
    <t>Kakuna</t>
  </si>
  <si>
    <t>Beedrill</t>
  </si>
  <si>
    <t>Pidgey</t>
  </si>
  <si>
    <t>Pidgeotto</t>
  </si>
  <si>
    <t>Pidgeot</t>
  </si>
  <si>
    <t>Rattata</t>
  </si>
  <si>
    <t>Raticate</t>
  </si>
  <si>
    <t>Loookup Functions</t>
  </si>
  <si>
    <t>ID</t>
  </si>
  <si>
    <t>VLOOKUP</t>
  </si>
  <si>
    <t>Exact match results</t>
  </si>
  <si>
    <t>HLOOKUP</t>
  </si>
  <si>
    <t>Verttical Lookup in Column</t>
  </si>
  <si>
    <t>Horizontial Lookup in Rows</t>
  </si>
  <si>
    <t>Office Supplies</t>
  </si>
  <si>
    <t>Product ID</t>
  </si>
  <si>
    <t>Quantity</t>
  </si>
  <si>
    <t>Price</t>
  </si>
  <si>
    <t>Staplier</t>
  </si>
  <si>
    <t>Pins</t>
  </si>
  <si>
    <t>Sheets A4</t>
  </si>
  <si>
    <t>Pens</t>
  </si>
  <si>
    <t>Erasers</t>
  </si>
  <si>
    <t>Binders</t>
  </si>
  <si>
    <t>Office Ssupply</t>
  </si>
  <si>
    <t>pins</t>
  </si>
  <si>
    <t xml:space="preserve">        Name</t>
  </si>
  <si>
    <t>Speed</t>
  </si>
  <si>
    <t xml:space="preserve">        Bulbasaur</t>
  </si>
  <si>
    <t xml:space="preserve">        Ivysaur</t>
  </si>
  <si>
    <t xml:space="preserve">        Venusaur</t>
  </si>
  <si>
    <t xml:space="preserve">        Charmander</t>
  </si>
  <si>
    <t xml:space="preserve">        Charmeleon</t>
  </si>
  <si>
    <t xml:space="preserve">        Charizard</t>
  </si>
  <si>
    <t xml:space="preserve">        Squirtle</t>
  </si>
  <si>
    <t xml:space="preserve">        Wartortle</t>
  </si>
  <si>
    <t xml:space="preserve">    </t>
  </si>
  <si>
    <t xml:space="preserve">Name </t>
  </si>
  <si>
    <t>Gender</t>
  </si>
  <si>
    <t>Marks</t>
  </si>
  <si>
    <t>Date of Birth</t>
  </si>
  <si>
    <t>Subject</t>
  </si>
  <si>
    <t>Maths</t>
  </si>
  <si>
    <t>Physics</t>
  </si>
  <si>
    <t>Hindi</t>
  </si>
  <si>
    <t>Biology</t>
  </si>
  <si>
    <t>Yash Kumar</t>
  </si>
  <si>
    <t>Male</t>
  </si>
  <si>
    <t>Alia</t>
  </si>
  <si>
    <t>Female</t>
  </si>
  <si>
    <t>Abhai</t>
  </si>
  <si>
    <t>krithi</t>
  </si>
  <si>
    <t>Exam</t>
  </si>
  <si>
    <t>List Source</t>
  </si>
  <si>
    <t>Manual</t>
  </si>
  <si>
    <t>Reference</t>
  </si>
  <si>
    <t>Row Labels</t>
  </si>
  <si>
    <t>Grand Total</t>
  </si>
  <si>
    <t>(All)</t>
  </si>
  <si>
    <t>Column Labels</t>
  </si>
  <si>
    <t>Movie Title</t>
  </si>
  <si>
    <t>French</t>
  </si>
  <si>
    <t>Spanish</t>
  </si>
  <si>
    <t>A Bug's Life</t>
  </si>
  <si>
    <t>Aladdin</t>
  </si>
  <si>
    <t>Une Vie de Bestiole</t>
  </si>
  <si>
    <t>Complètement Dingo</t>
  </si>
  <si>
    <t>Goffy e Hijo</t>
  </si>
  <si>
    <t>A Goofy         Movie</t>
  </si>
  <si>
    <t>date</t>
  </si>
  <si>
    <t>state</t>
  </si>
  <si>
    <t>sector</t>
  </si>
  <si>
    <t>mode</t>
  </si>
  <si>
    <t>installed_capacity</t>
  </si>
  <si>
    <t>Andaman &amp; Nicobar Islands</t>
  </si>
  <si>
    <t>STATE SECTOR</t>
  </si>
  <si>
    <t>Thermal</t>
  </si>
  <si>
    <t>Nuclear</t>
  </si>
  <si>
    <t>NA</t>
  </si>
  <si>
    <t>Hydro</t>
  </si>
  <si>
    <t>RES</t>
  </si>
  <si>
    <t>PVT SECTOR</t>
  </si>
  <si>
    <t>CENTRAL SECTOR</t>
  </si>
  <si>
    <t>Andhra Pradesh</t>
  </si>
  <si>
    <t>Arunachal Pradesh</t>
  </si>
  <si>
    <t>Assam</t>
  </si>
  <si>
    <t>Bihar</t>
  </si>
  <si>
    <t>Chandigarh</t>
  </si>
  <si>
    <t>Chhatisgarh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</si>
  <si>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</si>
  <si>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</si>
  <si>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</si>
  <si>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</si>
  <si>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</si>
  <si>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</si>
  <si>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</si>
  <si>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</si>
  <si>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</si>
  <si>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</si>
  <si>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</si>
  <si>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</si>
  <si>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</si>
  <si>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</si>
  <si>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</si>
  <si>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</si>
  <si>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</si>
  <si>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</si>
  <si>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</si>
  <si>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</si>
  <si>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</si>
  <si>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</si>
  <si>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</si>
  <si>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</si>
  <si>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</si>
  <si>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</si>
  <si>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</si>
  <si>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</si>
  <si>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</si>
  <si>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Count of installed_capacity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</si>
</sst>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ADCE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0" fillId="0" borderId="0" xfId="0" applyFont="1" applyBorder="1"/>
    <xf numFmtId="0" fontId="0" fillId="0" borderId="0" xfId="0" applyBorder="1"/>
    <xf numFmtId="0" fontId="1" fillId="7" borderId="2" xfId="0" applyFont="1" applyFill="1" applyBorder="1"/>
    <xf numFmtId="0" fontId="0" fillId="0" borderId="3" xfId="0" applyBorder="1"/>
    <xf numFmtId="0" fontId="0" fillId="0" borderId="4" xfId="0" applyBorder="1"/>
    <xf numFmtId="0" fontId="1" fillId="7" borderId="5" xfId="0" applyFont="1" applyFill="1" applyBorder="1"/>
    <xf numFmtId="0" fontId="0" fillId="0" borderId="6" xfId="0" applyBorder="1"/>
    <xf numFmtId="0" fontId="0" fillId="0" borderId="7" xfId="0" applyBorder="1"/>
    <xf numFmtId="14" fontId="0" fillId="0" borderId="6" xfId="0" applyNumberFormat="1" applyBorder="1"/>
    <xf numFmtId="0" fontId="1" fillId="7" borderId="6" xfId="0" applyFont="1" applyFill="1" applyBorder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" fillId="8" borderId="8" xfId="0" applyFont="1" applyFill="1" applyBorder="1" applyAlignment="1">
      <alignment horizontal="left" wrapText="1" indent="1"/>
    </xf>
    <xf numFmtId="0" fontId="0" fillId="0" borderId="0" xfId="0" applyFont="1"/>
    <xf numFmtId="0" fontId="1" fillId="7" borderId="1" xfId="0" applyFont="1" applyFill="1" applyBorder="1"/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Price Pie Chart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'Data Visualization usinf Excel'!$B$5</c:f>
              <c:strCache>
                <c:ptCount val="1"/>
                <c:pt idx="0">
                  <c:v>Price</c:v>
                </c:pt>
              </c:strCache>
            </c:strRef>
          </c:tx>
          <c:dLbls>
            <c:showVal val="1"/>
            <c:showPercent val="1"/>
            <c:showLeaderLines val="1"/>
          </c:dLbls>
          <c:cat>
            <c:strRef>
              <c:f>'Data Visualization usinf Excel'!$C$2:$H$2</c:f>
              <c:strCache>
                <c:ptCount val="6"/>
                <c:pt idx="0">
                  <c:v>Staplier</c:v>
                </c:pt>
                <c:pt idx="1">
                  <c:v>Pins</c:v>
                </c:pt>
                <c:pt idx="2">
                  <c:v>Sheets A4</c:v>
                </c:pt>
                <c:pt idx="3">
                  <c:v>Pens</c:v>
                </c:pt>
                <c:pt idx="4">
                  <c:v>Erasers</c:v>
                </c:pt>
                <c:pt idx="5">
                  <c:v>Binders</c:v>
                </c:pt>
              </c:strCache>
            </c:strRef>
          </c:cat>
          <c:val>
            <c:numRef>
              <c:f>'Data Visualization usinf Excel'!$C$5:$H$5</c:f>
              <c:numCache>
                <c:formatCode>General</c:formatCode>
                <c:ptCount val="6"/>
                <c:pt idx="0">
                  <c:v>500</c:v>
                </c:pt>
                <c:pt idx="1">
                  <c:v>20</c:v>
                </c:pt>
                <c:pt idx="2">
                  <c:v>200</c:v>
                </c:pt>
                <c:pt idx="3">
                  <c:v>20</c:v>
                </c:pt>
                <c:pt idx="4">
                  <c:v>10</c:v>
                </c:pt>
                <c:pt idx="5">
                  <c:v>25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Price Bar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'Data Visualization usinf Excel'!$B$5</c:f>
              <c:strCache>
                <c:ptCount val="1"/>
                <c:pt idx="0">
                  <c:v>Price</c:v>
                </c:pt>
              </c:strCache>
            </c:strRef>
          </c:tx>
          <c:cat>
            <c:strRef>
              <c:f>'Data Visualization usinf Excel'!$C$2:$H$2</c:f>
              <c:strCache>
                <c:ptCount val="6"/>
                <c:pt idx="0">
                  <c:v>Staplier</c:v>
                </c:pt>
                <c:pt idx="1">
                  <c:v>Pins</c:v>
                </c:pt>
                <c:pt idx="2">
                  <c:v>Sheets A4</c:v>
                </c:pt>
                <c:pt idx="3">
                  <c:v>Pens</c:v>
                </c:pt>
                <c:pt idx="4">
                  <c:v>Erasers</c:v>
                </c:pt>
                <c:pt idx="5">
                  <c:v>Binders</c:v>
                </c:pt>
              </c:strCache>
            </c:strRef>
          </c:cat>
          <c:val>
            <c:numRef>
              <c:f>'Data Visualization usinf Excel'!$C$5:$H$5</c:f>
              <c:numCache>
                <c:formatCode>General</c:formatCode>
                <c:ptCount val="6"/>
                <c:pt idx="0">
                  <c:v>500</c:v>
                </c:pt>
                <c:pt idx="1">
                  <c:v>20</c:v>
                </c:pt>
                <c:pt idx="2">
                  <c:v>200</c:v>
                </c:pt>
                <c:pt idx="3">
                  <c:v>20</c:v>
                </c:pt>
                <c:pt idx="4">
                  <c:v>10</c:v>
                </c:pt>
                <c:pt idx="5">
                  <c:v>25</c:v>
                </c:pt>
              </c:numCache>
            </c:numRef>
          </c:val>
        </c:ser>
        <c:axId val="137864704"/>
        <c:axId val="137866240"/>
      </c:barChart>
      <c:catAx>
        <c:axId val="137864704"/>
        <c:scaling>
          <c:orientation val="minMax"/>
        </c:scaling>
        <c:axPos val="b"/>
        <c:tickLblPos val="nextTo"/>
        <c:crossAx val="137866240"/>
        <c:crosses val="autoZero"/>
        <c:auto val="1"/>
        <c:lblAlgn val="ctr"/>
        <c:lblOffset val="100"/>
      </c:catAx>
      <c:valAx>
        <c:axId val="137866240"/>
        <c:scaling>
          <c:orientation val="minMax"/>
        </c:scaling>
        <c:axPos val="l"/>
        <c:majorGridlines/>
        <c:numFmt formatCode="General" sourceLinked="1"/>
        <c:tickLblPos val="nextTo"/>
        <c:crossAx val="137864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9525</xdr:rowOff>
    </xdr:from>
    <xdr:to>
      <xdr:col>16</xdr:col>
      <xdr:colOff>361950</xdr:colOff>
      <xdr:row>15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5</xdr:row>
      <xdr:rowOff>180975</xdr:rowOff>
    </xdr:from>
    <xdr:to>
      <xdr:col>7</xdr:col>
      <xdr:colOff>571500</xdr:colOff>
      <xdr:row>20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30.041085763885" createdVersion="3" refreshedVersion="3" minRefreshableVersion="3" recordCount="424">
  <cacheSource type="worksheet">
    <worksheetSource ref="A1:E425" sheet="Working Sheet-India's Power Gen"/>
  </cacheSource>
  <cacheFields count="5">
    <cacheField name="date" numFmtId="14">
      <sharedItems containsSemiMixedTypes="0" containsNonDate="0" containsDate="1" containsString="0" minDate="2023-06-19T00:00:00" maxDate="2023-06-20T00:00:00"/>
    </cacheField>
    <cacheField name="state" numFmtId="0">
      <sharedItems count="36">
        <s v="Andaman &amp; Nicobar Islands"/>
        <s v="Andhra Pradesh"/>
        <s v="Arunachal Pradesh"/>
        <s v="Assam"/>
        <s v="Bihar"/>
        <s v="Chandigarh"/>
        <s v="Chhatisgarh"/>
        <s v="Dadra and Nagar Haveli and 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sector" numFmtId="0">
      <sharedItems count="3">
        <s v="STATE SECTOR"/>
        <s v="PVT SECTOR"/>
        <s v="CENTRAL SECTOR"/>
      </sharedItems>
    </cacheField>
    <cacheField name="mode" numFmtId="0">
      <sharedItems count="4">
        <s v="Thermal"/>
        <s v="Nuclear"/>
        <s v="Hydro"/>
        <s v="RES"/>
      </sharedItems>
    </cacheField>
    <cacheField name="installed_capacity" numFmtId="0">
      <sharedItems containsMixedTypes="1" containsNumber="1" minValue="0.05" maxValue="22150.1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4">
  <r>
    <d v="2023-06-19T00:00:00"/>
    <x v="0"/>
    <x v="0"/>
    <x v="0"/>
    <n v="57.52"/>
  </r>
  <r>
    <d v="2023-06-19T00:00:00"/>
    <x v="0"/>
    <x v="0"/>
    <x v="1"/>
    <s v="NA"/>
  </r>
  <r>
    <d v="2023-06-19T00:00:00"/>
    <x v="0"/>
    <x v="0"/>
    <x v="2"/>
    <s v="NA"/>
  </r>
  <r>
    <d v="2023-06-19T00:00:00"/>
    <x v="0"/>
    <x v="0"/>
    <x v="3"/>
    <n v="5.25"/>
  </r>
  <r>
    <d v="2023-06-19T00:00:00"/>
    <x v="0"/>
    <x v="1"/>
    <x v="0"/>
    <n v="35.19"/>
  </r>
  <r>
    <d v="2023-06-19T00:00:00"/>
    <x v="0"/>
    <x v="1"/>
    <x v="1"/>
    <s v="NA"/>
  </r>
  <r>
    <d v="2023-06-19T00:00:00"/>
    <x v="0"/>
    <x v="1"/>
    <x v="2"/>
    <s v="NA"/>
  </r>
  <r>
    <d v="2023-06-19T00:00:00"/>
    <x v="0"/>
    <x v="1"/>
    <x v="3"/>
    <n v="24.81"/>
  </r>
  <r>
    <d v="2023-06-19T00:00:00"/>
    <x v="0"/>
    <x v="2"/>
    <x v="0"/>
    <s v="NA"/>
  </r>
  <r>
    <d v="2023-06-19T00:00:00"/>
    <x v="0"/>
    <x v="2"/>
    <x v="1"/>
    <s v="NA"/>
  </r>
  <r>
    <d v="2023-06-19T00:00:00"/>
    <x v="0"/>
    <x v="2"/>
    <x v="2"/>
    <s v="NA"/>
  </r>
  <r>
    <d v="2023-06-19T00:00:00"/>
    <x v="0"/>
    <x v="2"/>
    <x v="3"/>
    <n v="5.0999999999999996"/>
  </r>
  <r>
    <d v="2023-06-19T00:00:00"/>
    <x v="1"/>
    <x v="0"/>
    <x v="0"/>
    <n v="6045.4"/>
  </r>
  <r>
    <d v="2023-06-19T00:00:00"/>
    <x v="1"/>
    <x v="0"/>
    <x v="1"/>
    <s v="NA"/>
  </r>
  <r>
    <d v="2023-06-19T00:00:00"/>
    <x v="1"/>
    <x v="0"/>
    <x v="2"/>
    <n v="1610"/>
  </r>
  <r>
    <d v="2023-06-19T00:00:00"/>
    <x v="1"/>
    <x v="0"/>
    <x v="3"/>
    <n v="57.375999999999998"/>
  </r>
  <r>
    <d v="2023-06-19T00:00:00"/>
    <x v="1"/>
    <x v="1"/>
    <x v="0"/>
    <n v="9279.9439999999995"/>
  </r>
  <r>
    <d v="2023-06-19T00:00:00"/>
    <x v="1"/>
    <x v="1"/>
    <x v="1"/>
    <s v="NA"/>
  </r>
  <r>
    <d v="2023-06-19T00:00:00"/>
    <x v="1"/>
    <x v="1"/>
    <x v="2"/>
    <s v="NA"/>
  </r>
  <r>
    <d v="2023-06-19T00:00:00"/>
    <x v="1"/>
    <x v="1"/>
    <x v="3"/>
    <n v="9052.8040000000001"/>
  </r>
  <r>
    <d v="2023-06-19T00:00:00"/>
    <x v="1"/>
    <x v="2"/>
    <x v="0"/>
    <n v="2000"/>
  </r>
  <r>
    <d v="2023-06-19T00:00:00"/>
    <x v="1"/>
    <x v="2"/>
    <x v="1"/>
    <s v="NA"/>
  </r>
  <r>
    <d v="2023-06-19T00:00:00"/>
    <x v="1"/>
    <x v="2"/>
    <x v="2"/>
    <s v="NA"/>
  </r>
  <r>
    <d v="2023-06-19T00:00:00"/>
    <x v="1"/>
    <x v="2"/>
    <x v="3"/>
    <n v="250"/>
  </r>
  <r>
    <d v="2023-06-19T00:00:00"/>
    <x v="2"/>
    <x v="0"/>
    <x v="0"/>
    <s v="NA"/>
  </r>
  <r>
    <d v="2023-06-19T00:00:00"/>
    <x v="2"/>
    <x v="0"/>
    <x v="1"/>
    <s v="NA"/>
  </r>
  <r>
    <d v="2023-06-19T00:00:00"/>
    <x v="2"/>
    <x v="0"/>
    <x v="2"/>
    <s v="NA"/>
  </r>
  <r>
    <d v="2023-06-19T00:00:00"/>
    <x v="2"/>
    <x v="0"/>
    <x v="3"/>
    <n v="109.10509999999999"/>
  </r>
  <r>
    <d v="2023-06-19T00:00:00"/>
    <x v="2"/>
    <x v="1"/>
    <x v="0"/>
    <s v="NA"/>
  </r>
  <r>
    <d v="2023-06-19T00:00:00"/>
    <x v="2"/>
    <x v="1"/>
    <x v="1"/>
    <s v="NA"/>
  </r>
  <r>
    <d v="2023-06-19T00:00:00"/>
    <x v="2"/>
    <x v="1"/>
    <x v="2"/>
    <s v="NA"/>
  </r>
  <r>
    <d v="2023-06-19T00:00:00"/>
    <x v="2"/>
    <x v="1"/>
    <x v="3"/>
    <n v="35.75"/>
  </r>
  <r>
    <d v="2023-06-19T00:00:00"/>
    <x v="2"/>
    <x v="2"/>
    <x v="0"/>
    <s v="NA"/>
  </r>
  <r>
    <d v="2023-06-19T00:00:00"/>
    <x v="2"/>
    <x v="2"/>
    <x v="1"/>
    <s v="NA"/>
  </r>
  <r>
    <d v="2023-06-19T00:00:00"/>
    <x v="2"/>
    <x v="2"/>
    <x v="2"/>
    <n v="1115"/>
  </r>
  <r>
    <d v="2023-06-19T00:00:00"/>
    <x v="2"/>
    <x v="2"/>
    <x v="3"/>
    <s v="NA"/>
  </r>
  <r>
    <d v="2023-06-19T00:00:00"/>
    <x v="3"/>
    <x v="0"/>
    <x v="0"/>
    <n v="306.35500000000002"/>
  </r>
  <r>
    <d v="2023-06-19T00:00:00"/>
    <x v="3"/>
    <x v="0"/>
    <x v="1"/>
    <s v="NA"/>
  </r>
  <r>
    <d v="2023-06-19T00:00:00"/>
    <x v="3"/>
    <x v="0"/>
    <x v="2"/>
    <n v="100"/>
  </r>
  <r>
    <d v="2023-06-19T00:00:00"/>
    <x v="3"/>
    <x v="0"/>
    <x v="3"/>
    <n v="5.01"/>
  </r>
  <r>
    <d v="2023-06-19T00:00:00"/>
    <x v="3"/>
    <x v="1"/>
    <x v="0"/>
    <s v="NA"/>
  </r>
  <r>
    <d v="2023-06-19T00:00:00"/>
    <x v="3"/>
    <x v="1"/>
    <x v="1"/>
    <s v="NA"/>
  </r>
  <r>
    <d v="2023-06-19T00:00:00"/>
    <x v="3"/>
    <x v="1"/>
    <x v="2"/>
    <s v="NA"/>
  </r>
  <r>
    <d v="2023-06-19T00:00:00"/>
    <x v="3"/>
    <x v="1"/>
    <x v="3"/>
    <n v="161.78"/>
  </r>
  <r>
    <d v="2023-06-19T00:00:00"/>
    <x v="3"/>
    <x v="2"/>
    <x v="0"/>
    <n v="1041"/>
  </r>
  <r>
    <d v="2023-06-19T00:00:00"/>
    <x v="3"/>
    <x v="2"/>
    <x v="1"/>
    <s v="NA"/>
  </r>
  <r>
    <d v="2023-06-19T00:00:00"/>
    <x v="3"/>
    <x v="2"/>
    <x v="2"/>
    <n v="250"/>
  </r>
  <r>
    <d v="2023-06-19T00:00:00"/>
    <x v="3"/>
    <x v="2"/>
    <x v="3"/>
    <n v="25"/>
  </r>
  <r>
    <d v="2023-06-19T00:00:00"/>
    <x v="4"/>
    <x v="0"/>
    <x v="0"/>
    <s v="NA"/>
  </r>
  <r>
    <d v="2023-06-19T00:00:00"/>
    <x v="4"/>
    <x v="0"/>
    <x v="1"/>
    <s v="NA"/>
  </r>
  <r>
    <d v="2023-06-19T00:00:00"/>
    <x v="4"/>
    <x v="0"/>
    <x v="2"/>
    <s v="NA"/>
  </r>
  <r>
    <d v="2023-06-19T00:00:00"/>
    <x v="4"/>
    <x v="0"/>
    <x v="3"/>
    <n v="70.7"/>
  </r>
  <r>
    <d v="2023-06-19T00:00:00"/>
    <x v="4"/>
    <x v="1"/>
    <x v="0"/>
    <s v="NA"/>
  </r>
  <r>
    <d v="2023-06-19T00:00:00"/>
    <x v="4"/>
    <x v="1"/>
    <x v="1"/>
    <s v="NA"/>
  </r>
  <r>
    <d v="2023-06-19T00:00:00"/>
    <x v="4"/>
    <x v="1"/>
    <x v="2"/>
    <s v="NA"/>
  </r>
  <r>
    <d v="2023-06-19T00:00:00"/>
    <x v="4"/>
    <x v="1"/>
    <x v="3"/>
    <n v="328.02"/>
  </r>
  <r>
    <d v="2023-06-19T00:00:00"/>
    <x v="4"/>
    <x v="2"/>
    <x v="0"/>
    <n v="8400"/>
  </r>
  <r>
    <d v="2023-06-19T00:00:00"/>
    <x v="4"/>
    <x v="2"/>
    <x v="1"/>
    <s v="NA"/>
  </r>
  <r>
    <d v="2023-06-19T00:00:00"/>
    <x v="4"/>
    <x v="2"/>
    <x v="2"/>
    <s v="NA"/>
  </r>
  <r>
    <d v="2023-06-19T00:00:00"/>
    <x v="4"/>
    <x v="2"/>
    <x v="3"/>
    <s v="NA"/>
  </r>
  <r>
    <d v="2023-06-19T00:00:00"/>
    <x v="5"/>
    <x v="0"/>
    <x v="0"/>
    <s v="NA"/>
  </r>
  <r>
    <d v="2023-06-19T00:00:00"/>
    <x v="5"/>
    <x v="0"/>
    <x v="1"/>
    <s v="NA"/>
  </r>
  <r>
    <d v="2023-06-19T00:00:00"/>
    <x v="5"/>
    <x v="0"/>
    <x v="2"/>
    <s v="NA"/>
  </r>
  <r>
    <d v="2023-06-19T00:00:00"/>
    <x v="5"/>
    <x v="0"/>
    <x v="3"/>
    <s v="NA"/>
  </r>
  <r>
    <d v="2023-06-19T00:00:00"/>
    <x v="5"/>
    <x v="1"/>
    <x v="0"/>
    <s v="NA"/>
  </r>
  <r>
    <d v="2023-06-19T00:00:00"/>
    <x v="5"/>
    <x v="1"/>
    <x v="1"/>
    <s v="NA"/>
  </r>
  <r>
    <d v="2023-06-19T00:00:00"/>
    <x v="5"/>
    <x v="1"/>
    <x v="2"/>
    <s v="NA"/>
  </r>
  <r>
    <d v="2023-06-19T00:00:00"/>
    <x v="5"/>
    <x v="1"/>
    <x v="3"/>
    <n v="63.04"/>
  </r>
  <r>
    <d v="2023-06-19T00:00:00"/>
    <x v="5"/>
    <x v="2"/>
    <x v="0"/>
    <s v="NA"/>
  </r>
  <r>
    <d v="2023-06-19T00:00:00"/>
    <x v="5"/>
    <x v="2"/>
    <x v="1"/>
    <s v="NA"/>
  </r>
  <r>
    <d v="2023-06-19T00:00:00"/>
    <x v="5"/>
    <x v="2"/>
    <x v="2"/>
    <s v="NA"/>
  </r>
  <r>
    <d v="2023-06-19T00:00:00"/>
    <x v="5"/>
    <x v="2"/>
    <x v="3"/>
    <s v="NA"/>
  </r>
  <r>
    <d v="2023-06-19T00:00:00"/>
    <x v="6"/>
    <x v="0"/>
    <x v="0"/>
    <n v="2840"/>
  </r>
  <r>
    <d v="2023-06-19T00:00:00"/>
    <x v="6"/>
    <x v="0"/>
    <x v="1"/>
    <s v="NA"/>
  </r>
  <r>
    <d v="2023-06-19T00:00:00"/>
    <x v="6"/>
    <x v="0"/>
    <x v="2"/>
    <n v="120"/>
  </r>
  <r>
    <d v="2023-06-19T00:00:00"/>
    <x v="6"/>
    <x v="0"/>
    <x v="3"/>
    <n v="11.05"/>
  </r>
  <r>
    <d v="2023-06-19T00:00:00"/>
    <x v="6"/>
    <x v="1"/>
    <x v="0"/>
    <n v="13168"/>
  </r>
  <r>
    <d v="2023-06-19T00:00:00"/>
    <x v="6"/>
    <x v="1"/>
    <x v="1"/>
    <s v="NA"/>
  </r>
  <r>
    <d v="2023-06-19T00:00:00"/>
    <x v="6"/>
    <x v="1"/>
    <x v="2"/>
    <s v="NA"/>
  </r>
  <r>
    <d v="2023-06-19T00:00:00"/>
    <x v="6"/>
    <x v="1"/>
    <x v="3"/>
    <n v="1290.1199999999999"/>
  </r>
  <r>
    <d v="2023-06-19T00:00:00"/>
    <x v="6"/>
    <x v="2"/>
    <x v="0"/>
    <n v="7680"/>
  </r>
  <r>
    <d v="2023-06-19T00:00:00"/>
    <x v="6"/>
    <x v="2"/>
    <x v="1"/>
    <s v="NA"/>
  </r>
  <r>
    <d v="2023-06-19T00:00:00"/>
    <x v="6"/>
    <x v="2"/>
    <x v="2"/>
    <s v="NA"/>
  </r>
  <r>
    <d v="2023-06-19T00:00:00"/>
    <x v="6"/>
    <x v="2"/>
    <x v="3"/>
    <s v="NA"/>
  </r>
  <r>
    <d v="2023-06-19T00:00:00"/>
    <x v="7"/>
    <x v="0"/>
    <x v="0"/>
    <s v="NA"/>
  </r>
  <r>
    <d v="2023-06-19T00:00:00"/>
    <x v="7"/>
    <x v="0"/>
    <x v="1"/>
    <s v="NA"/>
  </r>
  <r>
    <d v="2023-06-19T00:00:00"/>
    <x v="7"/>
    <x v="0"/>
    <x v="2"/>
    <s v="NA"/>
  </r>
  <r>
    <d v="2023-06-19T00:00:00"/>
    <x v="7"/>
    <x v="0"/>
    <x v="3"/>
    <s v="NA"/>
  </r>
  <r>
    <d v="2023-06-19T00:00:00"/>
    <x v="7"/>
    <x v="1"/>
    <x v="0"/>
    <s v="NA"/>
  </r>
  <r>
    <d v="2023-06-19T00:00:00"/>
    <x v="7"/>
    <x v="1"/>
    <x v="1"/>
    <s v="NA"/>
  </r>
  <r>
    <d v="2023-06-19T00:00:00"/>
    <x v="7"/>
    <x v="1"/>
    <x v="2"/>
    <s v="NA"/>
  </r>
  <r>
    <d v="2023-06-19T00:00:00"/>
    <x v="7"/>
    <x v="1"/>
    <x v="3"/>
    <n v="46.47"/>
  </r>
  <r>
    <d v="2023-06-19T00:00:00"/>
    <x v="7"/>
    <x v="2"/>
    <x v="0"/>
    <s v="NA"/>
  </r>
  <r>
    <d v="2023-06-19T00:00:00"/>
    <x v="7"/>
    <x v="2"/>
    <x v="1"/>
    <s v="NA"/>
  </r>
  <r>
    <d v="2023-06-19T00:00:00"/>
    <x v="7"/>
    <x v="2"/>
    <x v="2"/>
    <s v="NA"/>
  </r>
  <r>
    <d v="2023-06-19T00:00:00"/>
    <x v="7"/>
    <x v="2"/>
    <x v="3"/>
    <s v="NA"/>
  </r>
  <r>
    <d v="2023-06-19T00:00:00"/>
    <x v="8"/>
    <x v="0"/>
    <x v="0"/>
    <n v="2100.4"/>
  </r>
  <r>
    <d v="2023-06-19T00:00:00"/>
    <x v="8"/>
    <x v="0"/>
    <x v="1"/>
    <s v="NA"/>
  </r>
  <r>
    <d v="2023-06-19T00:00:00"/>
    <x v="8"/>
    <x v="0"/>
    <x v="2"/>
    <s v="NA"/>
  </r>
  <r>
    <d v="2023-06-19T00:00:00"/>
    <x v="8"/>
    <x v="0"/>
    <x v="3"/>
    <s v="NA"/>
  </r>
  <r>
    <d v="2023-06-19T00:00:00"/>
    <x v="8"/>
    <x v="1"/>
    <x v="0"/>
    <n v="108"/>
  </r>
  <r>
    <d v="2023-06-19T00:00:00"/>
    <x v="8"/>
    <x v="1"/>
    <x v="1"/>
    <s v="NA"/>
  </r>
  <r>
    <d v="2023-06-19T00:00:00"/>
    <x v="8"/>
    <x v="1"/>
    <x v="2"/>
    <s v="NA"/>
  </r>
  <r>
    <d v="2023-06-19T00:00:00"/>
    <x v="8"/>
    <x v="1"/>
    <x v="3"/>
    <n v="302.26"/>
  </r>
  <r>
    <d v="2023-06-19T00:00:00"/>
    <x v="9"/>
    <x v="0"/>
    <x v="0"/>
    <s v="NA"/>
  </r>
  <r>
    <d v="2023-06-19T00:00:00"/>
    <x v="9"/>
    <x v="0"/>
    <x v="1"/>
    <s v="NA"/>
  </r>
  <r>
    <d v="2023-06-19T00:00:00"/>
    <x v="9"/>
    <x v="0"/>
    <x v="2"/>
    <s v="NA"/>
  </r>
  <r>
    <d v="2023-06-19T00:00:00"/>
    <x v="9"/>
    <x v="0"/>
    <x v="3"/>
    <n v="0.05"/>
  </r>
  <r>
    <d v="2023-06-19T00:00:00"/>
    <x v="9"/>
    <x v="1"/>
    <x v="0"/>
    <n v="48"/>
  </r>
  <r>
    <d v="2023-06-19T00:00:00"/>
    <x v="9"/>
    <x v="1"/>
    <x v="1"/>
    <s v="NA"/>
  </r>
  <r>
    <d v="2023-06-19T00:00:00"/>
    <x v="9"/>
    <x v="1"/>
    <x v="2"/>
    <s v="NA"/>
  </r>
  <r>
    <d v="2023-06-19T00:00:00"/>
    <x v="9"/>
    <x v="1"/>
    <x v="3"/>
    <n v="26.83"/>
  </r>
  <r>
    <d v="2023-06-19T00:00:00"/>
    <x v="9"/>
    <x v="2"/>
    <x v="0"/>
    <s v="NA"/>
  </r>
  <r>
    <d v="2023-06-19T00:00:00"/>
    <x v="9"/>
    <x v="2"/>
    <x v="1"/>
    <s v="NA"/>
  </r>
  <r>
    <d v="2023-06-19T00:00:00"/>
    <x v="9"/>
    <x v="2"/>
    <x v="2"/>
    <s v="NA"/>
  </r>
  <r>
    <d v="2023-06-19T00:00:00"/>
    <x v="9"/>
    <x v="2"/>
    <x v="3"/>
    <s v="NA"/>
  </r>
  <r>
    <d v="2023-06-19T00:00:00"/>
    <x v="10"/>
    <x v="0"/>
    <x v="0"/>
    <n v="7587.82"/>
  </r>
  <r>
    <d v="2023-06-19T00:00:00"/>
    <x v="10"/>
    <x v="0"/>
    <x v="1"/>
    <s v="NA"/>
  </r>
  <r>
    <d v="2023-06-19T00:00:00"/>
    <x v="10"/>
    <x v="0"/>
    <x v="2"/>
    <n v="1990"/>
  </r>
  <r>
    <d v="2023-06-19T00:00:00"/>
    <x v="10"/>
    <x v="0"/>
    <x v="3"/>
    <n v="95.04"/>
  </r>
  <r>
    <d v="2023-06-19T00:00:00"/>
    <x v="10"/>
    <x v="1"/>
    <x v="0"/>
    <n v="14742"/>
  </r>
  <r>
    <d v="2023-06-19T00:00:00"/>
    <x v="10"/>
    <x v="1"/>
    <x v="1"/>
    <s v="NA"/>
  </r>
  <r>
    <d v="2023-06-19T00:00:00"/>
    <x v="10"/>
    <x v="1"/>
    <x v="2"/>
    <s v="NA"/>
  </r>
  <r>
    <d v="2023-06-19T00:00:00"/>
    <x v="10"/>
    <x v="1"/>
    <x v="3"/>
    <n v="19960.61"/>
  </r>
  <r>
    <d v="2023-06-19T00:00:00"/>
    <x v="10"/>
    <x v="2"/>
    <x v="0"/>
    <n v="1313.59"/>
  </r>
  <r>
    <d v="2023-06-19T00:00:00"/>
    <x v="10"/>
    <x v="2"/>
    <x v="1"/>
    <n v="440"/>
  </r>
  <r>
    <d v="2023-06-19T00:00:00"/>
    <x v="10"/>
    <x v="2"/>
    <x v="2"/>
    <s v="NA"/>
  </r>
  <r>
    <d v="2023-06-19T00:00:00"/>
    <x v="10"/>
    <x v="2"/>
    <x v="3"/>
    <n v="243.3"/>
  </r>
  <r>
    <d v="2023-06-19T00:00:00"/>
    <x v="11"/>
    <x v="0"/>
    <x v="0"/>
    <n v="2510"/>
  </r>
  <r>
    <d v="2023-06-19T00:00:00"/>
    <x v="11"/>
    <x v="0"/>
    <x v="1"/>
    <s v="NA"/>
  </r>
  <r>
    <d v="2023-06-19T00:00:00"/>
    <x v="11"/>
    <x v="0"/>
    <x v="2"/>
    <s v="NA"/>
  </r>
  <r>
    <d v="2023-06-19T00:00:00"/>
    <x v="11"/>
    <x v="0"/>
    <x v="3"/>
    <n v="69.3"/>
  </r>
  <r>
    <d v="2023-06-19T00:00:00"/>
    <x v="11"/>
    <x v="1"/>
    <x v="0"/>
    <n v="1320"/>
  </r>
  <r>
    <d v="2023-06-19T00:00:00"/>
    <x v="11"/>
    <x v="1"/>
    <x v="1"/>
    <s v="NA"/>
  </r>
  <r>
    <d v="2023-06-19T00:00:00"/>
    <x v="11"/>
    <x v="1"/>
    <x v="2"/>
    <s v="NA"/>
  </r>
  <r>
    <d v="2023-06-19T00:00:00"/>
    <x v="11"/>
    <x v="1"/>
    <x v="3"/>
    <n v="1287.79"/>
  </r>
  <r>
    <d v="2023-06-19T00:00:00"/>
    <x v="11"/>
    <x v="2"/>
    <x v="0"/>
    <n v="1931.59"/>
  </r>
  <r>
    <d v="2023-06-19T00:00:00"/>
    <x v="11"/>
    <x v="2"/>
    <x v="1"/>
    <s v="NA"/>
  </r>
  <r>
    <d v="2023-06-19T00:00:00"/>
    <x v="11"/>
    <x v="2"/>
    <x v="2"/>
    <s v="NA"/>
  </r>
  <r>
    <d v="2023-06-19T00:00:00"/>
    <x v="11"/>
    <x v="2"/>
    <x v="3"/>
    <n v="5"/>
  </r>
  <r>
    <d v="2023-06-19T00:00:00"/>
    <x v="12"/>
    <x v="0"/>
    <x v="0"/>
    <s v="NA"/>
  </r>
  <r>
    <d v="2023-06-19T00:00:00"/>
    <x v="12"/>
    <x v="0"/>
    <x v="1"/>
    <s v="NA"/>
  </r>
  <r>
    <d v="2023-06-19T00:00:00"/>
    <x v="12"/>
    <x v="0"/>
    <x v="2"/>
    <n v="888"/>
  </r>
  <r>
    <d v="2023-06-19T00:00:00"/>
    <x v="12"/>
    <x v="0"/>
    <x v="3"/>
    <n v="256.61"/>
  </r>
  <r>
    <d v="2023-06-19T00:00:00"/>
    <x v="12"/>
    <x v="1"/>
    <x v="0"/>
    <s v="NA"/>
  </r>
  <r>
    <d v="2023-06-19T00:00:00"/>
    <x v="12"/>
    <x v="1"/>
    <x v="1"/>
    <s v="NA"/>
  </r>
  <r>
    <d v="2023-06-19T00:00:00"/>
    <x v="12"/>
    <x v="1"/>
    <x v="2"/>
    <n v="2109"/>
  </r>
  <r>
    <d v="2023-06-19T00:00:00"/>
    <x v="12"/>
    <x v="1"/>
    <x v="3"/>
    <n v="811.29"/>
  </r>
  <r>
    <d v="2023-06-19T00:00:00"/>
    <x v="12"/>
    <x v="2"/>
    <x v="0"/>
    <s v="NA"/>
  </r>
  <r>
    <d v="2023-06-19T00:00:00"/>
    <x v="12"/>
    <x v="2"/>
    <x v="1"/>
    <s v="NA"/>
  </r>
  <r>
    <d v="2023-06-19T00:00:00"/>
    <x v="12"/>
    <x v="2"/>
    <x v="2"/>
    <n v="7266.02"/>
  </r>
  <r>
    <d v="2023-06-19T00:00:00"/>
    <x v="12"/>
    <x v="2"/>
    <x v="3"/>
    <s v="NA"/>
  </r>
  <r>
    <d v="2023-06-19T00:00:00"/>
    <x v="13"/>
    <x v="0"/>
    <x v="0"/>
    <n v="175"/>
  </r>
  <r>
    <d v="2023-06-19T00:00:00"/>
    <x v="13"/>
    <x v="0"/>
    <x v="1"/>
    <s v="NA"/>
  </r>
  <r>
    <d v="2023-06-19T00:00:00"/>
    <x v="13"/>
    <x v="0"/>
    <x v="2"/>
    <n v="1110"/>
  </r>
  <r>
    <d v="2023-06-19T00:00:00"/>
    <x v="13"/>
    <x v="0"/>
    <x v="3"/>
    <n v="97.18"/>
  </r>
  <r>
    <d v="2023-06-19T00:00:00"/>
    <x v="13"/>
    <x v="1"/>
    <x v="0"/>
    <s v="NA"/>
  </r>
  <r>
    <d v="2023-06-19T00:00:00"/>
    <x v="13"/>
    <x v="1"/>
    <x v="1"/>
    <s v="NA"/>
  </r>
  <r>
    <d v="2023-06-19T00:00:00"/>
    <x v="13"/>
    <x v="1"/>
    <x v="2"/>
    <s v="NA"/>
  </r>
  <r>
    <d v="2023-06-19T00:00:00"/>
    <x v="13"/>
    <x v="1"/>
    <x v="3"/>
    <n v="100.19"/>
  </r>
  <r>
    <d v="2023-06-19T00:00:00"/>
    <x v="13"/>
    <x v="2"/>
    <x v="0"/>
    <s v="NA"/>
  </r>
  <r>
    <d v="2023-06-19T00:00:00"/>
    <x v="13"/>
    <x v="2"/>
    <x v="1"/>
    <s v="NA"/>
  </r>
  <r>
    <d v="2023-06-19T00:00:00"/>
    <x v="13"/>
    <x v="2"/>
    <x v="2"/>
    <n v="2250"/>
  </r>
  <r>
    <d v="2023-06-19T00:00:00"/>
    <x v="13"/>
    <x v="2"/>
    <x v="3"/>
    <s v="NA"/>
  </r>
  <r>
    <d v="2023-06-19T00:00:00"/>
    <x v="14"/>
    <x v="0"/>
    <x v="0"/>
    <n v="420"/>
  </r>
  <r>
    <d v="2023-06-19T00:00:00"/>
    <x v="14"/>
    <x v="0"/>
    <x v="1"/>
    <s v="NA"/>
  </r>
  <r>
    <d v="2023-06-19T00:00:00"/>
    <x v="14"/>
    <x v="0"/>
    <x v="2"/>
    <n v="130"/>
  </r>
  <r>
    <d v="2023-06-19T00:00:00"/>
    <x v="14"/>
    <x v="0"/>
    <x v="3"/>
    <n v="4.05"/>
  </r>
  <r>
    <d v="2023-06-19T00:00:00"/>
    <x v="14"/>
    <x v="1"/>
    <x v="0"/>
    <n v="1830"/>
  </r>
  <r>
    <d v="2023-06-19T00:00:00"/>
    <x v="14"/>
    <x v="1"/>
    <x v="1"/>
    <s v="NA"/>
  </r>
  <r>
    <d v="2023-06-19T00:00:00"/>
    <x v="14"/>
    <x v="1"/>
    <x v="2"/>
    <s v="NA"/>
  </r>
  <r>
    <d v="2023-06-19T00:00:00"/>
    <x v="14"/>
    <x v="1"/>
    <x v="3"/>
    <n v="122.2"/>
  </r>
  <r>
    <d v="2023-06-19T00:00:00"/>
    <x v="14"/>
    <x v="2"/>
    <x v="0"/>
    <n v="2660"/>
  </r>
  <r>
    <d v="2023-06-19T00:00:00"/>
    <x v="14"/>
    <x v="2"/>
    <x v="1"/>
    <s v="NA"/>
  </r>
  <r>
    <d v="2023-06-19T00:00:00"/>
    <x v="14"/>
    <x v="2"/>
    <x v="2"/>
    <n v="80"/>
  </r>
  <r>
    <d v="2023-06-19T00:00:00"/>
    <x v="14"/>
    <x v="2"/>
    <x v="3"/>
    <s v="NA"/>
  </r>
  <r>
    <d v="2023-06-19T00:00:00"/>
    <x v="15"/>
    <x v="0"/>
    <x v="0"/>
    <n v="5020"/>
  </r>
  <r>
    <d v="2023-06-19T00:00:00"/>
    <x v="15"/>
    <x v="0"/>
    <x v="1"/>
    <s v="NA"/>
  </r>
  <r>
    <d v="2023-06-19T00:00:00"/>
    <x v="15"/>
    <x v="0"/>
    <x v="2"/>
    <n v="3689.2"/>
  </r>
  <r>
    <d v="2023-06-19T00:00:00"/>
    <x v="15"/>
    <x v="0"/>
    <x v="3"/>
    <n v="193.88499999999999"/>
  </r>
  <r>
    <d v="2023-06-19T00:00:00"/>
    <x v="15"/>
    <x v="1"/>
    <x v="0"/>
    <n v="2085.1999999999998"/>
  </r>
  <r>
    <d v="2023-06-19T00:00:00"/>
    <x v="15"/>
    <x v="1"/>
    <x v="1"/>
    <s v="NA"/>
  </r>
  <r>
    <d v="2023-06-19T00:00:00"/>
    <x v="15"/>
    <x v="1"/>
    <x v="2"/>
    <s v="NA"/>
  </r>
  <r>
    <d v="2023-06-19T00:00:00"/>
    <x v="15"/>
    <x v="1"/>
    <x v="3"/>
    <n v="16775.375"/>
  </r>
  <r>
    <d v="2023-06-19T00:00:00"/>
    <x v="15"/>
    <x v="2"/>
    <x v="0"/>
    <n v="2400"/>
  </r>
  <r>
    <d v="2023-06-19T00:00:00"/>
    <x v="15"/>
    <x v="2"/>
    <x v="1"/>
    <n v="880"/>
  </r>
  <r>
    <d v="2023-06-19T00:00:00"/>
    <x v="15"/>
    <x v="2"/>
    <x v="2"/>
    <s v="NA"/>
  </r>
  <r>
    <d v="2023-06-19T00:00:00"/>
    <x v="15"/>
    <x v="2"/>
    <x v="3"/>
    <s v="NA"/>
  </r>
  <r>
    <d v="2023-06-19T00:00:00"/>
    <x v="16"/>
    <x v="0"/>
    <x v="0"/>
    <n v="159.96"/>
  </r>
  <r>
    <d v="2023-06-19T00:00:00"/>
    <x v="16"/>
    <x v="0"/>
    <x v="1"/>
    <s v="NA"/>
  </r>
  <r>
    <d v="2023-06-19T00:00:00"/>
    <x v="16"/>
    <x v="0"/>
    <x v="2"/>
    <n v="1864.15"/>
  </r>
  <r>
    <d v="2023-06-19T00:00:00"/>
    <x v="16"/>
    <x v="0"/>
    <x v="3"/>
    <n v="207.89599999999999"/>
  </r>
  <r>
    <d v="2023-06-19T00:00:00"/>
    <x v="16"/>
    <x v="1"/>
    <x v="0"/>
    <n v="174"/>
  </r>
  <r>
    <d v="2023-06-19T00:00:00"/>
    <x v="16"/>
    <x v="1"/>
    <x v="1"/>
    <s v="NA"/>
  </r>
  <r>
    <d v="2023-06-19T00:00:00"/>
    <x v="16"/>
    <x v="1"/>
    <x v="2"/>
    <s v="NA"/>
  </r>
  <r>
    <d v="2023-06-19T00:00:00"/>
    <x v="16"/>
    <x v="1"/>
    <x v="3"/>
    <n v="875.78399999999999"/>
  </r>
  <r>
    <d v="2023-06-19T00:00:00"/>
    <x v="16"/>
    <x v="2"/>
    <x v="0"/>
    <n v="359.58"/>
  </r>
  <r>
    <d v="2023-06-19T00:00:00"/>
    <x v="16"/>
    <x v="2"/>
    <x v="1"/>
    <s v="NA"/>
  </r>
  <r>
    <d v="2023-06-19T00:00:00"/>
    <x v="16"/>
    <x v="2"/>
    <x v="2"/>
    <s v="NA"/>
  </r>
  <r>
    <d v="2023-06-19T00:00:00"/>
    <x v="16"/>
    <x v="2"/>
    <x v="3"/>
    <n v="50"/>
  </r>
  <r>
    <d v="2023-06-19T00:00:00"/>
    <x v="17"/>
    <x v="0"/>
    <x v="0"/>
    <s v="NA"/>
  </r>
  <r>
    <d v="2023-06-19T00:00:00"/>
    <x v="17"/>
    <x v="0"/>
    <x v="1"/>
    <s v="NA"/>
  </r>
  <r>
    <d v="2023-06-19T00:00:00"/>
    <x v="17"/>
    <x v="0"/>
    <x v="2"/>
    <s v="NA"/>
  </r>
  <r>
    <d v="2023-06-19T00:00:00"/>
    <x v="17"/>
    <x v="0"/>
    <x v="3"/>
    <n v="40.99"/>
  </r>
  <r>
    <d v="2023-06-19T00:00:00"/>
    <x v="17"/>
    <x v="1"/>
    <x v="0"/>
    <s v="NA"/>
  </r>
  <r>
    <d v="2023-06-19T00:00:00"/>
    <x v="17"/>
    <x v="1"/>
    <x v="1"/>
    <s v="NA"/>
  </r>
  <r>
    <d v="2023-06-19T00:00:00"/>
    <x v="17"/>
    <x v="1"/>
    <x v="2"/>
    <s v="NA"/>
  </r>
  <r>
    <d v="2023-06-19T00:00:00"/>
    <x v="17"/>
    <x v="1"/>
    <x v="3"/>
    <n v="7.8"/>
  </r>
  <r>
    <d v="2023-06-19T00:00:00"/>
    <x v="17"/>
    <x v="2"/>
    <x v="0"/>
    <s v="NA"/>
  </r>
  <r>
    <d v="2023-06-19T00:00:00"/>
    <x v="17"/>
    <x v="2"/>
    <x v="1"/>
    <s v="NA"/>
  </r>
  <r>
    <d v="2023-06-19T00:00:00"/>
    <x v="17"/>
    <x v="2"/>
    <x v="2"/>
    <n v="89"/>
  </r>
  <r>
    <d v="2023-06-19T00:00:00"/>
    <x v="17"/>
    <x v="2"/>
    <x v="3"/>
    <s v="NA"/>
  </r>
  <r>
    <d v="2023-06-19T00:00:00"/>
    <x v="18"/>
    <x v="0"/>
    <x v="0"/>
    <n v="26.83"/>
  </r>
  <r>
    <d v="2023-06-19T00:00:00"/>
    <x v="18"/>
    <x v="0"/>
    <x v="1"/>
    <s v="NA"/>
  </r>
  <r>
    <d v="2023-06-19T00:00:00"/>
    <x v="18"/>
    <x v="0"/>
    <x v="2"/>
    <s v="NA"/>
  </r>
  <r>
    <d v="2023-06-19T00:00:00"/>
    <x v="18"/>
    <x v="0"/>
    <x v="3"/>
    <s v="NA"/>
  </r>
  <r>
    <d v="2023-06-19T00:00:00"/>
    <x v="18"/>
    <x v="1"/>
    <x v="0"/>
    <s v="NA"/>
  </r>
  <r>
    <d v="2023-06-19T00:00:00"/>
    <x v="18"/>
    <x v="1"/>
    <x v="1"/>
    <s v="NA"/>
  </r>
  <r>
    <d v="2023-06-19T00:00:00"/>
    <x v="18"/>
    <x v="1"/>
    <x v="2"/>
    <s v="NA"/>
  </r>
  <r>
    <d v="2023-06-19T00:00:00"/>
    <x v="18"/>
    <x v="1"/>
    <x v="3"/>
    <n v="3.27"/>
  </r>
  <r>
    <d v="2023-06-19T00:00:00"/>
    <x v="18"/>
    <x v="2"/>
    <x v="0"/>
    <s v="NA"/>
  </r>
  <r>
    <d v="2023-06-19T00:00:00"/>
    <x v="18"/>
    <x v="2"/>
    <x v="1"/>
    <s v="NA"/>
  </r>
  <r>
    <d v="2023-06-19T00:00:00"/>
    <x v="18"/>
    <x v="2"/>
    <x v="2"/>
    <s v="NA"/>
  </r>
  <r>
    <d v="2023-06-19T00:00:00"/>
    <x v="18"/>
    <x v="2"/>
    <x v="3"/>
    <s v="NA"/>
  </r>
  <r>
    <d v="2023-06-19T00:00:00"/>
    <x v="19"/>
    <x v="0"/>
    <x v="0"/>
    <n v="5400"/>
  </r>
  <r>
    <d v="2023-06-19T00:00:00"/>
    <x v="19"/>
    <x v="0"/>
    <x v="1"/>
    <s v="NA"/>
  </r>
  <r>
    <d v="2023-06-19T00:00:00"/>
    <x v="19"/>
    <x v="0"/>
    <x v="2"/>
    <n v="715"/>
  </r>
  <r>
    <d v="2023-06-19T00:00:00"/>
    <x v="19"/>
    <x v="0"/>
    <x v="3"/>
    <n v="107.96"/>
  </r>
  <r>
    <d v="2023-06-19T00:00:00"/>
    <x v="19"/>
    <x v="1"/>
    <x v="0"/>
    <n v="8270"/>
  </r>
  <r>
    <d v="2023-06-19T00:00:00"/>
    <x v="19"/>
    <x v="1"/>
    <x v="1"/>
    <s v="NA"/>
  </r>
  <r>
    <d v="2023-06-19T00:00:00"/>
    <x v="19"/>
    <x v="1"/>
    <x v="2"/>
    <s v="NA"/>
  </r>
  <r>
    <d v="2023-06-19T00:00:00"/>
    <x v="19"/>
    <x v="1"/>
    <x v="3"/>
    <n v="5535.2"/>
  </r>
  <r>
    <d v="2023-06-19T00:00:00"/>
    <x v="19"/>
    <x v="2"/>
    <x v="0"/>
    <n v="8280"/>
  </r>
  <r>
    <d v="2023-06-19T00:00:00"/>
    <x v="19"/>
    <x v="2"/>
    <x v="1"/>
    <s v="NA"/>
  </r>
  <r>
    <d v="2023-06-19T00:00:00"/>
    <x v="19"/>
    <x v="2"/>
    <x v="2"/>
    <n v="1520"/>
  </r>
  <r>
    <d v="2023-06-19T00:00:00"/>
    <x v="19"/>
    <x v="2"/>
    <x v="3"/>
    <n v="300"/>
  </r>
  <r>
    <d v="2023-06-19T00:00:00"/>
    <x v="20"/>
    <x v="0"/>
    <x v="0"/>
    <n v="10212"/>
  </r>
  <r>
    <d v="2023-06-19T00:00:00"/>
    <x v="20"/>
    <x v="0"/>
    <x v="1"/>
    <s v="NA"/>
  </r>
  <r>
    <d v="2023-06-19T00:00:00"/>
    <x v="20"/>
    <x v="0"/>
    <x v="2"/>
    <n v="2566"/>
  </r>
  <r>
    <d v="2023-06-19T00:00:00"/>
    <x v="20"/>
    <x v="0"/>
    <x v="3"/>
    <n v="388.13"/>
  </r>
  <r>
    <d v="2023-06-19T00:00:00"/>
    <x v="20"/>
    <x v="1"/>
    <x v="0"/>
    <n v="11244"/>
  </r>
  <r>
    <d v="2023-06-19T00:00:00"/>
    <x v="20"/>
    <x v="1"/>
    <x v="1"/>
    <s v="NA"/>
  </r>
  <r>
    <d v="2023-06-19T00:00:00"/>
    <x v="20"/>
    <x v="1"/>
    <x v="2"/>
    <n v="481"/>
  </r>
  <r>
    <d v="2023-06-19T00:00:00"/>
    <x v="20"/>
    <x v="1"/>
    <x v="3"/>
    <n v="12262.2"/>
  </r>
  <r>
    <d v="2023-06-19T00:00:00"/>
    <x v="20"/>
    <x v="2"/>
    <x v="0"/>
    <n v="5607.08"/>
  </r>
  <r>
    <d v="2023-06-19T00:00:00"/>
    <x v="20"/>
    <x v="2"/>
    <x v="1"/>
    <n v="1400"/>
  </r>
  <r>
    <d v="2023-06-19T00:00:00"/>
    <x v="20"/>
    <x v="2"/>
    <x v="2"/>
    <s v="NA"/>
  </r>
  <r>
    <d v="2023-06-19T00:00:00"/>
    <x v="20"/>
    <x v="2"/>
    <x v="3"/>
    <n v="123"/>
  </r>
  <r>
    <d v="2023-06-19T00:00:00"/>
    <x v="21"/>
    <x v="0"/>
    <x v="0"/>
    <n v="36"/>
  </r>
  <r>
    <d v="2023-06-19T00:00:00"/>
    <x v="21"/>
    <x v="0"/>
    <x v="1"/>
    <s v="NA"/>
  </r>
  <r>
    <d v="2023-06-19T00:00:00"/>
    <x v="21"/>
    <x v="0"/>
    <x v="2"/>
    <s v="NA"/>
  </r>
  <r>
    <d v="2023-06-19T00:00:00"/>
    <x v="21"/>
    <x v="0"/>
    <x v="3"/>
    <n v="5.45"/>
  </r>
  <r>
    <d v="2023-06-19T00:00:00"/>
    <x v="21"/>
    <x v="1"/>
    <x v="0"/>
    <s v="NA"/>
  </r>
  <r>
    <d v="2023-06-19T00:00:00"/>
    <x v="21"/>
    <x v="1"/>
    <x v="1"/>
    <s v="NA"/>
  </r>
  <r>
    <d v="2023-06-19T00:00:00"/>
    <x v="21"/>
    <x v="1"/>
    <x v="2"/>
    <s v="NA"/>
  </r>
  <r>
    <d v="2023-06-19T00:00:00"/>
    <x v="21"/>
    <x v="1"/>
    <x v="3"/>
    <n v="12.43"/>
  </r>
  <r>
    <d v="2023-06-19T00:00:00"/>
    <x v="21"/>
    <x v="2"/>
    <x v="0"/>
    <s v="NA"/>
  </r>
  <r>
    <d v="2023-06-19T00:00:00"/>
    <x v="21"/>
    <x v="2"/>
    <x v="1"/>
    <s v="NA"/>
  </r>
  <r>
    <d v="2023-06-19T00:00:00"/>
    <x v="21"/>
    <x v="2"/>
    <x v="2"/>
    <n v="105"/>
  </r>
  <r>
    <d v="2023-06-19T00:00:00"/>
    <x v="21"/>
    <x v="2"/>
    <x v="3"/>
    <s v="NA"/>
  </r>
  <r>
    <d v="2023-06-19T00:00:00"/>
    <x v="22"/>
    <x v="0"/>
    <x v="0"/>
    <s v="NA"/>
  </r>
  <r>
    <d v="2023-06-19T00:00:00"/>
    <x v="22"/>
    <x v="0"/>
    <x v="1"/>
    <s v="NA"/>
  </r>
  <r>
    <d v="2023-06-19T00:00:00"/>
    <x v="22"/>
    <x v="0"/>
    <x v="2"/>
    <n v="322"/>
  </r>
  <r>
    <d v="2023-06-19T00:00:00"/>
    <x v="22"/>
    <x v="0"/>
    <x v="3"/>
    <n v="32.53"/>
  </r>
  <r>
    <d v="2023-06-19T00:00:00"/>
    <x v="22"/>
    <x v="1"/>
    <x v="0"/>
    <s v="NA"/>
  </r>
  <r>
    <d v="2023-06-19T00:00:00"/>
    <x v="22"/>
    <x v="1"/>
    <x v="1"/>
    <s v="NA"/>
  </r>
  <r>
    <d v="2023-06-19T00:00:00"/>
    <x v="22"/>
    <x v="1"/>
    <x v="2"/>
    <s v="NA"/>
  </r>
  <r>
    <d v="2023-06-19T00:00:00"/>
    <x v="22"/>
    <x v="1"/>
    <x v="3"/>
    <n v="17.95"/>
  </r>
  <r>
    <d v="2023-06-19T00:00:00"/>
    <x v="23"/>
    <x v="0"/>
    <x v="0"/>
    <s v="NA"/>
  </r>
  <r>
    <d v="2023-06-19T00:00:00"/>
    <x v="23"/>
    <x v="0"/>
    <x v="1"/>
    <s v="NA"/>
  </r>
  <r>
    <d v="2023-06-19T00:00:00"/>
    <x v="23"/>
    <x v="0"/>
    <x v="2"/>
    <s v="NA"/>
  </r>
  <r>
    <d v="2023-06-19T00:00:00"/>
    <x v="23"/>
    <x v="0"/>
    <x v="3"/>
    <n v="45.47"/>
  </r>
  <r>
    <d v="2023-06-19T00:00:00"/>
    <x v="23"/>
    <x v="1"/>
    <x v="0"/>
    <s v="NA"/>
  </r>
  <r>
    <d v="2023-06-19T00:00:00"/>
    <x v="23"/>
    <x v="1"/>
    <x v="1"/>
    <s v="NA"/>
  </r>
  <r>
    <d v="2023-06-19T00:00:00"/>
    <x v="23"/>
    <x v="1"/>
    <x v="2"/>
    <s v="NA"/>
  </r>
  <r>
    <d v="2023-06-19T00:00:00"/>
    <x v="23"/>
    <x v="1"/>
    <x v="3"/>
    <n v="30.03"/>
  </r>
  <r>
    <d v="2023-06-19T00:00:00"/>
    <x v="23"/>
    <x v="2"/>
    <x v="0"/>
    <s v="NA"/>
  </r>
  <r>
    <d v="2023-06-19T00:00:00"/>
    <x v="23"/>
    <x v="2"/>
    <x v="1"/>
    <s v="NA"/>
  </r>
  <r>
    <d v="2023-06-19T00:00:00"/>
    <x v="23"/>
    <x v="2"/>
    <x v="2"/>
    <n v="60"/>
  </r>
  <r>
    <d v="2023-06-19T00:00:00"/>
    <x v="23"/>
    <x v="2"/>
    <x v="3"/>
    <s v="NA"/>
  </r>
  <r>
    <d v="2023-06-19T00:00:00"/>
    <x v="24"/>
    <x v="0"/>
    <x v="0"/>
    <s v="NA"/>
  </r>
  <r>
    <d v="2023-06-19T00:00:00"/>
    <x v="24"/>
    <x v="0"/>
    <x v="1"/>
    <s v="NA"/>
  </r>
  <r>
    <d v="2023-06-19T00:00:00"/>
    <x v="24"/>
    <x v="0"/>
    <x v="2"/>
    <s v="NA"/>
  </r>
  <r>
    <d v="2023-06-19T00:00:00"/>
    <x v="24"/>
    <x v="0"/>
    <x v="3"/>
    <n v="32.67"/>
  </r>
  <r>
    <d v="2023-06-19T00:00:00"/>
    <x v="24"/>
    <x v="1"/>
    <x v="0"/>
    <s v="NA"/>
  </r>
  <r>
    <d v="2023-06-19T00:00:00"/>
    <x v="24"/>
    <x v="1"/>
    <x v="1"/>
    <s v="NA"/>
  </r>
  <r>
    <d v="2023-06-19T00:00:00"/>
    <x v="24"/>
    <x v="1"/>
    <x v="2"/>
    <s v="NA"/>
  </r>
  <r>
    <d v="2023-06-19T00:00:00"/>
    <x v="24"/>
    <x v="1"/>
    <x v="3"/>
    <n v="3.04"/>
  </r>
  <r>
    <d v="2023-06-19T00:00:00"/>
    <x v="24"/>
    <x v="2"/>
    <x v="0"/>
    <s v="NA"/>
  </r>
  <r>
    <d v="2023-06-19T00:00:00"/>
    <x v="24"/>
    <x v="2"/>
    <x v="1"/>
    <s v="NA"/>
  </r>
  <r>
    <d v="2023-06-19T00:00:00"/>
    <x v="24"/>
    <x v="2"/>
    <x v="2"/>
    <n v="75"/>
  </r>
  <r>
    <d v="2023-06-19T00:00:00"/>
    <x v="24"/>
    <x v="2"/>
    <x v="3"/>
    <s v="NA"/>
  </r>
  <r>
    <d v="2023-06-19T00:00:00"/>
    <x v="25"/>
    <x v="0"/>
    <x v="0"/>
    <n v="1740"/>
  </r>
  <r>
    <d v="2023-06-19T00:00:00"/>
    <x v="25"/>
    <x v="0"/>
    <x v="1"/>
    <s v="NA"/>
  </r>
  <r>
    <d v="2023-06-19T00:00:00"/>
    <x v="25"/>
    <x v="0"/>
    <x v="2"/>
    <n v="2154.5500000000002"/>
  </r>
  <r>
    <d v="2023-06-19T00:00:00"/>
    <x v="25"/>
    <x v="0"/>
    <x v="3"/>
    <n v="26.3"/>
  </r>
  <r>
    <d v="2023-06-19T00:00:00"/>
    <x v="25"/>
    <x v="1"/>
    <x v="0"/>
    <n v="3200"/>
  </r>
  <r>
    <d v="2023-06-19T00:00:00"/>
    <x v="25"/>
    <x v="1"/>
    <x v="1"/>
    <s v="NA"/>
  </r>
  <r>
    <d v="2023-06-19T00:00:00"/>
    <x v="25"/>
    <x v="1"/>
    <x v="2"/>
    <s v="NA"/>
  </r>
  <r>
    <d v="2023-06-19T00:00:00"/>
    <x v="25"/>
    <x v="1"/>
    <x v="3"/>
    <n v="597.34"/>
  </r>
  <r>
    <d v="2023-06-19T00:00:00"/>
    <x v="25"/>
    <x v="2"/>
    <x v="0"/>
    <n v="4600"/>
  </r>
  <r>
    <d v="2023-06-19T00:00:00"/>
    <x v="25"/>
    <x v="2"/>
    <x v="1"/>
    <s v="NA"/>
  </r>
  <r>
    <d v="2023-06-19T00:00:00"/>
    <x v="25"/>
    <x v="2"/>
    <x v="2"/>
    <s v="NA"/>
  </r>
  <r>
    <d v="2023-06-19T00:00:00"/>
    <x v="25"/>
    <x v="2"/>
    <x v="3"/>
    <n v="10"/>
  </r>
  <r>
    <d v="2023-06-19T00:00:00"/>
    <x v="26"/>
    <x v="0"/>
    <x v="0"/>
    <n v="32.5"/>
  </r>
  <r>
    <d v="2023-06-19T00:00:00"/>
    <x v="26"/>
    <x v="0"/>
    <x v="1"/>
    <s v="NA"/>
  </r>
  <r>
    <d v="2023-06-19T00:00:00"/>
    <x v="26"/>
    <x v="0"/>
    <x v="2"/>
    <s v="NA"/>
  </r>
  <r>
    <d v="2023-06-19T00:00:00"/>
    <x v="26"/>
    <x v="0"/>
    <x v="3"/>
    <s v="NA"/>
  </r>
  <r>
    <d v="2023-06-19T00:00:00"/>
    <x v="26"/>
    <x v="1"/>
    <x v="0"/>
    <s v="NA"/>
  </r>
  <r>
    <d v="2023-06-19T00:00:00"/>
    <x v="26"/>
    <x v="1"/>
    <x v="1"/>
    <s v="NA"/>
  </r>
  <r>
    <d v="2023-06-19T00:00:00"/>
    <x v="26"/>
    <x v="1"/>
    <x v="2"/>
    <s v="NA"/>
  </r>
  <r>
    <d v="2023-06-19T00:00:00"/>
    <x v="26"/>
    <x v="1"/>
    <x v="3"/>
    <n v="36.81"/>
  </r>
  <r>
    <d v="2023-06-19T00:00:00"/>
    <x v="26"/>
    <x v="2"/>
    <x v="0"/>
    <s v="NA"/>
  </r>
  <r>
    <d v="2023-06-19T00:00:00"/>
    <x v="26"/>
    <x v="2"/>
    <x v="1"/>
    <s v="NA"/>
  </r>
  <r>
    <d v="2023-06-19T00:00:00"/>
    <x v="26"/>
    <x v="2"/>
    <x v="2"/>
    <s v="NA"/>
  </r>
  <r>
    <d v="2023-06-19T00:00:00"/>
    <x v="26"/>
    <x v="2"/>
    <x v="3"/>
    <s v="NA"/>
  </r>
  <r>
    <d v="2023-06-19T00:00:00"/>
    <x v="27"/>
    <x v="0"/>
    <x v="0"/>
    <n v="1760"/>
  </r>
  <r>
    <d v="2023-06-19T00:00:00"/>
    <x v="27"/>
    <x v="0"/>
    <x v="1"/>
    <s v="NA"/>
  </r>
  <r>
    <d v="2023-06-19T00:00:00"/>
    <x v="27"/>
    <x v="0"/>
    <x v="2"/>
    <n v="941"/>
  </r>
  <r>
    <d v="2023-06-19T00:00:00"/>
    <x v="27"/>
    <x v="0"/>
    <x v="3"/>
    <n v="127.8"/>
  </r>
  <r>
    <d v="2023-06-19T00:00:00"/>
    <x v="27"/>
    <x v="1"/>
    <x v="0"/>
    <n v="3920"/>
  </r>
  <r>
    <d v="2023-06-19T00:00:00"/>
    <x v="27"/>
    <x v="1"/>
    <x v="1"/>
    <s v="NA"/>
  </r>
  <r>
    <d v="2023-06-19T00:00:00"/>
    <x v="27"/>
    <x v="1"/>
    <x v="2"/>
    <s v="NA"/>
  </r>
  <r>
    <d v="2023-06-19T00:00:00"/>
    <x v="27"/>
    <x v="1"/>
    <x v="3"/>
    <n v="1749.86"/>
  </r>
  <r>
    <d v="2023-06-19T00:00:00"/>
    <x v="27"/>
    <x v="2"/>
    <x v="0"/>
    <s v="NA"/>
  </r>
  <r>
    <d v="2023-06-19T00:00:00"/>
    <x v="27"/>
    <x v="2"/>
    <x v="1"/>
    <s v="NA"/>
  </r>
  <r>
    <d v="2023-06-19T00:00:00"/>
    <x v="27"/>
    <x v="2"/>
    <x v="2"/>
    <n v="155.30000000000001"/>
  </r>
  <r>
    <d v="2023-06-19T00:00:00"/>
    <x v="27"/>
    <x v="2"/>
    <x v="3"/>
    <s v="NA"/>
  </r>
  <r>
    <d v="2023-06-19T00:00:00"/>
    <x v="28"/>
    <x v="0"/>
    <x v="0"/>
    <n v="8433.5"/>
  </r>
  <r>
    <d v="2023-06-19T00:00:00"/>
    <x v="28"/>
    <x v="0"/>
    <x v="1"/>
    <s v="NA"/>
  </r>
  <r>
    <d v="2023-06-19T00:00:00"/>
    <x v="28"/>
    <x v="0"/>
    <x v="2"/>
    <n v="411"/>
  </r>
  <r>
    <d v="2023-06-19T00:00:00"/>
    <x v="28"/>
    <x v="0"/>
    <x v="3"/>
    <n v="23.85"/>
  </r>
  <r>
    <d v="2023-06-19T00:00:00"/>
    <x v="28"/>
    <x v="1"/>
    <x v="0"/>
    <n v="2400"/>
  </r>
  <r>
    <d v="2023-06-19T00:00:00"/>
    <x v="28"/>
    <x v="1"/>
    <x v="1"/>
    <s v="NA"/>
  </r>
  <r>
    <d v="2023-06-19T00:00:00"/>
    <x v="28"/>
    <x v="1"/>
    <x v="2"/>
    <s v="NA"/>
  </r>
  <r>
    <d v="2023-06-19T00:00:00"/>
    <x v="28"/>
    <x v="1"/>
    <x v="3"/>
    <n v="22150.15"/>
  </r>
  <r>
    <d v="2023-06-19T00:00:00"/>
    <x v="28"/>
    <x v="2"/>
    <x v="0"/>
    <n v="669.33"/>
  </r>
  <r>
    <d v="2023-06-19T00:00:00"/>
    <x v="28"/>
    <x v="2"/>
    <x v="1"/>
    <n v="1180"/>
  </r>
  <r>
    <d v="2023-06-19T00:00:00"/>
    <x v="28"/>
    <x v="2"/>
    <x v="2"/>
    <s v="NA"/>
  </r>
  <r>
    <d v="2023-06-19T00:00:00"/>
    <x v="28"/>
    <x v="2"/>
    <x v="3"/>
    <n v="344"/>
  </r>
  <r>
    <d v="2023-06-19T00:00:00"/>
    <x v="29"/>
    <x v="0"/>
    <x v="0"/>
    <s v="NA"/>
  </r>
  <r>
    <d v="2023-06-19T00:00:00"/>
    <x v="29"/>
    <x v="0"/>
    <x v="1"/>
    <s v="NA"/>
  </r>
  <r>
    <d v="2023-06-19T00:00:00"/>
    <x v="29"/>
    <x v="0"/>
    <x v="2"/>
    <n v="1200"/>
  </r>
  <r>
    <d v="2023-06-19T00:00:00"/>
    <x v="29"/>
    <x v="0"/>
    <x v="3"/>
    <n v="55.11"/>
  </r>
  <r>
    <d v="2023-06-19T00:00:00"/>
    <x v="29"/>
    <x v="1"/>
    <x v="0"/>
    <s v="NA"/>
  </r>
  <r>
    <d v="2023-06-19T00:00:00"/>
    <x v="29"/>
    <x v="1"/>
    <x v="1"/>
    <s v="NA"/>
  </r>
  <r>
    <d v="2023-06-19T00:00:00"/>
    <x v="29"/>
    <x v="1"/>
    <x v="2"/>
    <n v="512"/>
  </r>
  <r>
    <d v="2023-06-19T00:00:00"/>
    <x v="29"/>
    <x v="1"/>
    <x v="3"/>
    <n v="4.6900000000000004"/>
  </r>
  <r>
    <d v="2023-06-19T00:00:00"/>
    <x v="29"/>
    <x v="2"/>
    <x v="0"/>
    <s v="NA"/>
  </r>
  <r>
    <d v="2023-06-19T00:00:00"/>
    <x v="29"/>
    <x v="2"/>
    <x v="1"/>
    <s v="NA"/>
  </r>
  <r>
    <d v="2023-06-19T00:00:00"/>
    <x v="29"/>
    <x v="2"/>
    <x v="2"/>
    <n v="570"/>
  </r>
  <r>
    <d v="2023-06-19T00:00:00"/>
    <x v="29"/>
    <x v="2"/>
    <x v="3"/>
    <s v="NA"/>
  </r>
  <r>
    <d v="2023-06-19T00:00:00"/>
    <x v="30"/>
    <x v="0"/>
    <x v="0"/>
    <n v="4844.08"/>
  </r>
  <r>
    <d v="2023-06-19T00:00:00"/>
    <x v="30"/>
    <x v="0"/>
    <x v="1"/>
    <s v="NA"/>
  </r>
  <r>
    <d v="2023-06-19T00:00:00"/>
    <x v="30"/>
    <x v="0"/>
    <x v="2"/>
    <n v="2178.1999999999998"/>
  </r>
  <r>
    <d v="2023-06-19T00:00:00"/>
    <x v="30"/>
    <x v="0"/>
    <x v="3"/>
    <n v="122.7"/>
  </r>
  <r>
    <d v="2023-06-19T00:00:00"/>
    <x v="30"/>
    <x v="1"/>
    <x v="0"/>
    <n v="4189.8010000000004"/>
  </r>
  <r>
    <d v="2023-06-19T00:00:00"/>
    <x v="30"/>
    <x v="1"/>
    <x v="1"/>
    <s v="NA"/>
  </r>
  <r>
    <d v="2023-06-19T00:00:00"/>
    <x v="30"/>
    <x v="1"/>
    <x v="2"/>
    <s v="NA"/>
  </r>
  <r>
    <d v="2023-06-19T00:00:00"/>
    <x v="30"/>
    <x v="1"/>
    <x v="3"/>
    <n v="17819.36"/>
  </r>
  <r>
    <d v="2023-06-19T00:00:00"/>
    <x v="30"/>
    <x v="2"/>
    <x v="0"/>
    <n v="5890"/>
  </r>
  <r>
    <d v="2023-06-19T00:00:00"/>
    <x v="30"/>
    <x v="2"/>
    <x v="1"/>
    <n v="2440"/>
  </r>
  <r>
    <d v="2023-06-19T00:00:00"/>
    <x v="30"/>
    <x v="2"/>
    <x v="2"/>
    <s v="NA"/>
  </r>
  <r>
    <d v="2023-06-19T00:00:00"/>
    <x v="30"/>
    <x v="2"/>
    <x v="3"/>
    <n v="231.9"/>
  </r>
  <r>
    <d v="2023-06-19T00:00:00"/>
    <x v="31"/>
    <x v="0"/>
    <x v="0"/>
    <n v="5242.5"/>
  </r>
  <r>
    <d v="2023-06-19T00:00:00"/>
    <x v="31"/>
    <x v="0"/>
    <x v="1"/>
    <s v="NA"/>
  </r>
  <r>
    <d v="2023-06-19T00:00:00"/>
    <x v="31"/>
    <x v="0"/>
    <x v="2"/>
    <n v="2405.6"/>
  </r>
  <r>
    <d v="2023-06-19T00:00:00"/>
    <x v="31"/>
    <x v="0"/>
    <x v="3"/>
    <n v="41.22"/>
  </r>
  <r>
    <d v="2023-06-19T00:00:00"/>
    <x v="31"/>
    <x v="1"/>
    <x v="0"/>
    <s v="NA"/>
  </r>
  <r>
    <d v="2023-06-19T00:00:00"/>
    <x v="31"/>
    <x v="1"/>
    <x v="1"/>
    <s v="NA"/>
  </r>
  <r>
    <d v="2023-06-19T00:00:00"/>
    <x v="31"/>
    <x v="1"/>
    <x v="2"/>
    <s v="NA"/>
  </r>
  <r>
    <d v="2023-06-19T00:00:00"/>
    <x v="31"/>
    <x v="1"/>
    <x v="3"/>
    <n v="5054.1499999999996"/>
  </r>
  <r>
    <d v="2023-06-19T00:00:00"/>
    <x v="31"/>
    <x v="2"/>
    <x v="0"/>
    <n v="2600"/>
  </r>
  <r>
    <d v="2023-06-19T00:00:00"/>
    <x v="31"/>
    <x v="2"/>
    <x v="1"/>
    <s v="NA"/>
  </r>
  <r>
    <d v="2023-06-19T00:00:00"/>
    <x v="31"/>
    <x v="2"/>
    <x v="2"/>
    <s v="NA"/>
  </r>
  <r>
    <d v="2023-06-19T00:00:00"/>
    <x v="31"/>
    <x v="2"/>
    <x v="3"/>
    <n v="10"/>
  </r>
  <r>
    <d v="2023-06-19T00:00:00"/>
    <x v="32"/>
    <x v="0"/>
    <x v="0"/>
    <n v="105"/>
  </r>
  <r>
    <d v="2023-06-19T00:00:00"/>
    <x v="32"/>
    <x v="0"/>
    <x v="1"/>
    <s v="NA"/>
  </r>
  <r>
    <d v="2023-06-19T00:00:00"/>
    <x v="32"/>
    <x v="0"/>
    <x v="2"/>
    <s v="NA"/>
  </r>
  <r>
    <d v="2023-06-19T00:00:00"/>
    <x v="32"/>
    <x v="0"/>
    <x v="3"/>
    <n v="16.010000000000002"/>
  </r>
  <r>
    <d v="2023-06-19T00:00:00"/>
    <x v="32"/>
    <x v="1"/>
    <x v="0"/>
    <s v="NA"/>
  </r>
  <r>
    <d v="2023-06-19T00:00:00"/>
    <x v="32"/>
    <x v="1"/>
    <x v="1"/>
    <s v="NA"/>
  </r>
  <r>
    <d v="2023-06-19T00:00:00"/>
    <x v="32"/>
    <x v="1"/>
    <x v="2"/>
    <s v="NA"/>
  </r>
  <r>
    <d v="2023-06-19T00:00:00"/>
    <x v="32"/>
    <x v="1"/>
    <x v="3"/>
    <n v="13.04"/>
  </r>
  <r>
    <d v="2023-06-19T00:00:00"/>
    <x v="32"/>
    <x v="2"/>
    <x v="0"/>
    <n v="962.6"/>
  </r>
  <r>
    <d v="2023-06-19T00:00:00"/>
    <x v="32"/>
    <x v="2"/>
    <x v="1"/>
    <s v="NA"/>
  </r>
  <r>
    <d v="2023-06-19T00:00:00"/>
    <x v="32"/>
    <x v="2"/>
    <x v="2"/>
    <s v="NA"/>
  </r>
  <r>
    <d v="2023-06-19T00:00:00"/>
    <x v="32"/>
    <x v="2"/>
    <x v="3"/>
    <n v="5"/>
  </r>
  <r>
    <d v="2023-06-19T00:00:00"/>
    <x v="33"/>
    <x v="0"/>
    <x v="0"/>
    <n v="6035"/>
  </r>
  <r>
    <d v="2023-06-19T00:00:00"/>
    <x v="33"/>
    <x v="0"/>
    <x v="1"/>
    <s v="NA"/>
  </r>
  <r>
    <d v="2023-06-19T00:00:00"/>
    <x v="33"/>
    <x v="0"/>
    <x v="2"/>
    <n v="501.6"/>
  </r>
  <r>
    <d v="2023-06-19T00:00:00"/>
    <x v="33"/>
    <x v="0"/>
    <x v="3"/>
    <n v="49.1"/>
  </r>
  <r>
    <d v="2023-06-19T00:00:00"/>
    <x v="33"/>
    <x v="1"/>
    <x v="0"/>
    <n v="6810"/>
  </r>
  <r>
    <d v="2023-06-19T00:00:00"/>
    <x v="33"/>
    <x v="1"/>
    <x v="1"/>
    <s v="NA"/>
  </r>
  <r>
    <d v="2023-06-19T00:00:00"/>
    <x v="33"/>
    <x v="1"/>
    <x v="2"/>
    <s v="NA"/>
  </r>
  <r>
    <d v="2023-06-19T00:00:00"/>
    <x v="33"/>
    <x v="1"/>
    <x v="3"/>
    <n v="4707.05"/>
  </r>
  <r>
    <d v="2023-06-19T00:00:00"/>
    <x v="33"/>
    <x v="2"/>
    <x v="0"/>
    <n v="12943.14"/>
  </r>
  <r>
    <d v="2023-06-19T00:00:00"/>
    <x v="33"/>
    <x v="2"/>
    <x v="1"/>
    <n v="440"/>
  </r>
  <r>
    <d v="2023-06-19T00:00:00"/>
    <x v="33"/>
    <x v="2"/>
    <x v="2"/>
    <s v="NA"/>
  </r>
  <r>
    <d v="2023-06-19T00:00:00"/>
    <x v="33"/>
    <x v="2"/>
    <x v="3"/>
    <n v="30"/>
  </r>
  <r>
    <d v="2023-06-19T00:00:00"/>
    <x v="34"/>
    <x v="0"/>
    <x v="0"/>
    <s v="NA"/>
  </r>
  <r>
    <d v="2023-06-19T00:00:00"/>
    <x v="34"/>
    <x v="0"/>
    <x v="1"/>
    <s v="NA"/>
  </r>
  <r>
    <d v="2023-06-19T00:00:00"/>
    <x v="34"/>
    <x v="0"/>
    <x v="2"/>
    <n v="1372.15"/>
  </r>
  <r>
    <d v="2023-06-19T00:00:00"/>
    <x v="34"/>
    <x v="0"/>
    <x v="3"/>
    <n v="72.37"/>
  </r>
  <r>
    <d v="2023-06-19T00:00:00"/>
    <x v="34"/>
    <x v="1"/>
    <x v="0"/>
    <n v="450"/>
  </r>
  <r>
    <d v="2023-06-19T00:00:00"/>
    <x v="34"/>
    <x v="1"/>
    <x v="1"/>
    <s v="NA"/>
  </r>
  <r>
    <d v="2023-06-19T00:00:00"/>
    <x v="34"/>
    <x v="1"/>
    <x v="2"/>
    <n v="829"/>
  </r>
  <r>
    <d v="2023-06-19T00:00:00"/>
    <x v="34"/>
    <x v="1"/>
    <x v="3"/>
    <n v="861.42"/>
  </r>
  <r>
    <d v="2023-06-19T00:00:00"/>
    <x v="34"/>
    <x v="2"/>
    <x v="0"/>
    <s v="NA"/>
  </r>
  <r>
    <d v="2023-06-19T00:00:00"/>
    <x v="34"/>
    <x v="2"/>
    <x v="1"/>
    <s v="NA"/>
  </r>
  <r>
    <d v="2023-06-19T00:00:00"/>
    <x v="34"/>
    <x v="2"/>
    <x v="2"/>
    <n v="1774.2"/>
  </r>
  <r>
    <d v="2023-06-19T00:00:00"/>
    <x v="34"/>
    <x v="2"/>
    <x v="3"/>
    <s v="NA"/>
  </r>
  <r>
    <d v="2023-06-19T00:00:00"/>
    <x v="35"/>
    <x v="0"/>
    <x v="0"/>
    <n v="4890"/>
  </r>
  <r>
    <d v="2023-06-19T00:00:00"/>
    <x v="35"/>
    <x v="0"/>
    <x v="1"/>
    <s v="NA"/>
  </r>
  <r>
    <d v="2023-06-19T00:00:00"/>
    <x v="35"/>
    <x v="0"/>
    <x v="2"/>
    <n v="986"/>
  </r>
  <r>
    <d v="2023-06-19T00:00:00"/>
    <x v="35"/>
    <x v="0"/>
    <x v="3"/>
    <n v="121.95"/>
  </r>
  <r>
    <d v="2023-06-19T00:00:00"/>
    <x v="35"/>
    <x v="1"/>
    <x v="0"/>
    <n v="2037"/>
  </r>
  <r>
    <d v="2023-06-19T00:00:00"/>
    <x v="35"/>
    <x v="1"/>
    <x v="1"/>
    <s v="NA"/>
  </r>
  <r>
    <d v="2023-06-19T00:00:00"/>
    <x v="35"/>
    <x v="1"/>
    <x v="2"/>
    <s v="NA"/>
  </r>
  <r>
    <d v="2023-06-19T00:00:00"/>
    <x v="35"/>
    <x v="1"/>
    <x v="3"/>
    <n v="513.71"/>
  </r>
  <r>
    <d v="2023-06-19T00:00:00"/>
    <x v="35"/>
    <x v="2"/>
    <x v="0"/>
    <n v="6640"/>
  </r>
  <r>
    <d v="2023-06-19T00:00:00"/>
    <x v="35"/>
    <x v="2"/>
    <x v="1"/>
    <s v="NA"/>
  </r>
  <r>
    <d v="2023-06-19T00:00:00"/>
    <x v="35"/>
    <x v="2"/>
    <x v="2"/>
    <n v="355.2"/>
  </r>
  <r>
    <d v="2023-06-19T00:00:00"/>
    <x v="35"/>
    <x v="2"/>
    <x v="3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B4:G42" firstHeaderRow="1" firstDataRow="2" firstDataCol="1" rowPageCount="1" colPageCount="1"/>
  <pivotFields count="5">
    <pivotField numFmtId="14" showAll="0"/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  <pivotField axis="axisCol" showAll="0">
      <items count="5">
        <item x="2"/>
        <item x="1"/>
        <item x="3"/>
        <item x="0"/>
        <item t="default"/>
      </items>
    </pivotField>
    <pivotField dataField="1"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installed_capacity" fld="4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K10" sqref="K10"/>
    </sheetView>
  </sheetViews>
  <sheetFormatPr defaultRowHeight="15"/>
  <cols>
    <col min="1" max="1" width="23" bestFit="1" customWidth="1"/>
    <col min="6" max="6" width="10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D2">
        <v>25</v>
      </c>
      <c r="E2">
        <v>20</v>
      </c>
      <c r="F2">
        <v>15</v>
      </c>
    </row>
    <row r="3" spans="1:6">
      <c r="A3" t="s">
        <v>8</v>
      </c>
      <c r="B3" t="s">
        <v>7</v>
      </c>
      <c r="D3">
        <v>40</v>
      </c>
      <c r="E3">
        <v>35</v>
      </c>
      <c r="F3">
        <v>30</v>
      </c>
    </row>
    <row r="4" spans="1:6">
      <c r="A4" t="s">
        <v>14</v>
      </c>
      <c r="B4" t="s">
        <v>15</v>
      </c>
      <c r="C4" s="2" t="s">
        <v>16</v>
      </c>
      <c r="D4">
        <v>50</v>
      </c>
      <c r="E4">
        <v>75</v>
      </c>
      <c r="F4">
        <v>35</v>
      </c>
    </row>
    <row r="5" spans="1:6">
      <c r="A5" t="s">
        <v>19</v>
      </c>
      <c r="B5" t="s">
        <v>20</v>
      </c>
      <c r="C5" s="2" t="s">
        <v>16</v>
      </c>
      <c r="D5">
        <v>40</v>
      </c>
      <c r="E5">
        <v>40</v>
      </c>
      <c r="F5">
        <v>35</v>
      </c>
    </row>
    <row r="6" spans="1:6">
      <c r="A6" t="s">
        <v>9</v>
      </c>
      <c r="B6" t="s">
        <v>7</v>
      </c>
      <c r="D6">
        <v>55</v>
      </c>
      <c r="E6">
        <v>50</v>
      </c>
      <c r="F6">
        <v>45</v>
      </c>
    </row>
    <row r="7" spans="1:6">
      <c r="A7" t="s">
        <v>17</v>
      </c>
      <c r="B7" t="s">
        <v>15</v>
      </c>
      <c r="C7" s="2" t="s">
        <v>16</v>
      </c>
      <c r="D7">
        <v>65</v>
      </c>
      <c r="E7">
        <v>90</v>
      </c>
      <c r="F7">
        <v>50</v>
      </c>
    </row>
    <row r="8" spans="1:6">
      <c r="A8" t="s">
        <v>10</v>
      </c>
      <c r="B8" t="s">
        <v>11</v>
      </c>
      <c r="D8">
        <v>70</v>
      </c>
      <c r="E8">
        <v>80</v>
      </c>
      <c r="F8">
        <v>50</v>
      </c>
    </row>
    <row r="9" spans="1:6">
      <c r="A9" t="s">
        <v>27</v>
      </c>
      <c r="B9" t="s">
        <v>28</v>
      </c>
      <c r="D9">
        <v>50</v>
      </c>
      <c r="E9">
        <v>85</v>
      </c>
      <c r="F9">
        <v>55</v>
      </c>
    </row>
    <row r="10" spans="1:6">
      <c r="A10" t="s">
        <v>36</v>
      </c>
      <c r="B10" t="s">
        <v>37</v>
      </c>
      <c r="C10" s="4" t="s">
        <v>38</v>
      </c>
      <c r="D10">
        <v>52</v>
      </c>
      <c r="E10">
        <v>65</v>
      </c>
      <c r="F10">
        <v>55</v>
      </c>
    </row>
    <row r="11" spans="1:6">
      <c r="A11" t="s">
        <v>18</v>
      </c>
      <c r="B11" t="s">
        <v>15</v>
      </c>
      <c r="C11" s="2" t="s">
        <v>16</v>
      </c>
      <c r="D11">
        <v>80</v>
      </c>
      <c r="E11">
        <v>105</v>
      </c>
      <c r="F11">
        <v>65</v>
      </c>
    </row>
    <row r="12" spans="1:6">
      <c r="A12" t="s">
        <v>21</v>
      </c>
      <c r="B12" t="s">
        <v>20</v>
      </c>
      <c r="C12" s="2" t="s">
        <v>16</v>
      </c>
      <c r="D12">
        <v>80</v>
      </c>
      <c r="E12">
        <v>70</v>
      </c>
      <c r="F12">
        <v>65</v>
      </c>
    </row>
    <row r="13" spans="1:6">
      <c r="A13" t="s">
        <v>30</v>
      </c>
      <c r="B13" t="s">
        <v>20</v>
      </c>
      <c r="C13" s="6" t="s">
        <v>7</v>
      </c>
      <c r="D13">
        <v>90</v>
      </c>
      <c r="E13">
        <v>65</v>
      </c>
      <c r="F13">
        <v>65</v>
      </c>
    </row>
    <row r="14" spans="1:6">
      <c r="A14" t="s">
        <v>12</v>
      </c>
      <c r="B14" t="s">
        <v>11</v>
      </c>
      <c r="D14">
        <v>80</v>
      </c>
      <c r="E14">
        <v>100</v>
      </c>
      <c r="F14">
        <v>70</v>
      </c>
    </row>
    <row r="15" spans="1:6">
      <c r="A15" t="s">
        <v>29</v>
      </c>
      <c r="B15" t="s">
        <v>28</v>
      </c>
      <c r="D15">
        <v>65</v>
      </c>
      <c r="E15">
        <v>100</v>
      </c>
      <c r="F15">
        <v>70</v>
      </c>
    </row>
    <row r="16" spans="1:6">
      <c r="A16" t="s">
        <v>32</v>
      </c>
      <c r="B16" t="s">
        <v>33</v>
      </c>
      <c r="C16" s="5" t="s">
        <v>34</v>
      </c>
      <c r="D16">
        <v>25</v>
      </c>
      <c r="E16">
        <v>35</v>
      </c>
      <c r="F16">
        <v>70</v>
      </c>
    </row>
    <row r="17" spans="1:6">
      <c r="A17" t="s">
        <v>13</v>
      </c>
      <c r="B17" t="s">
        <v>11</v>
      </c>
      <c r="D17">
        <v>90</v>
      </c>
      <c r="E17">
        <v>130</v>
      </c>
      <c r="F17">
        <v>80</v>
      </c>
    </row>
    <row r="18" spans="1:6">
      <c r="A18" t="s">
        <v>35</v>
      </c>
      <c r="B18" t="s">
        <v>33</v>
      </c>
      <c r="C18" s="5" t="s">
        <v>34</v>
      </c>
      <c r="D18">
        <v>50</v>
      </c>
      <c r="E18">
        <v>60</v>
      </c>
      <c r="F18">
        <v>95</v>
      </c>
    </row>
    <row r="19" spans="1:6">
      <c r="A19" t="s">
        <v>22</v>
      </c>
      <c r="B19" t="s">
        <v>23</v>
      </c>
      <c r="C19" s="3" t="s">
        <v>24</v>
      </c>
      <c r="D19">
        <v>40</v>
      </c>
      <c r="E19">
        <v>80</v>
      </c>
      <c r="F19">
        <v>100</v>
      </c>
    </row>
    <row r="20" spans="1:6">
      <c r="A20" t="s">
        <v>31</v>
      </c>
      <c r="B20" t="s">
        <v>20</v>
      </c>
      <c r="C20" s="6" t="s">
        <v>7</v>
      </c>
      <c r="D20">
        <v>95</v>
      </c>
      <c r="E20">
        <v>75</v>
      </c>
      <c r="F20">
        <v>110</v>
      </c>
    </row>
    <row r="21" spans="1:6">
      <c r="A21" t="s">
        <v>25</v>
      </c>
      <c r="B21" t="s">
        <v>23</v>
      </c>
      <c r="C21" s="3" t="s">
        <v>24</v>
      </c>
      <c r="D21">
        <v>55</v>
      </c>
      <c r="E21">
        <v>95</v>
      </c>
      <c r="F21">
        <v>115</v>
      </c>
    </row>
    <row r="22" spans="1:6">
      <c r="A22" t="s">
        <v>26</v>
      </c>
      <c r="B22" t="s">
        <v>23</v>
      </c>
      <c r="C22" s="3" t="s">
        <v>24</v>
      </c>
      <c r="D22">
        <v>80</v>
      </c>
      <c r="E22">
        <v>120</v>
      </c>
      <c r="F22">
        <v>130</v>
      </c>
    </row>
    <row r="23" spans="1:6">
      <c r="A23" t="s">
        <v>39</v>
      </c>
    </row>
  </sheetData>
  <autoFilter ref="A1:F23"/>
  <sortState ref="A2:F23">
    <sortCondition ref="F2:F23"/>
    <sortCondition descending="1" ref="E2:E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G14" sqref="G14"/>
    </sheetView>
  </sheetViews>
  <sheetFormatPr defaultRowHeight="15"/>
  <cols>
    <col min="1" max="1" width="46.42578125" customWidth="1"/>
    <col min="3" max="3" width="14.28515625" bestFit="1" customWidth="1"/>
    <col min="9" max="9" width="17.42578125" bestFit="1" customWidth="1"/>
  </cols>
  <sheetData>
    <row r="1" spans="1:9">
      <c r="A1" s="1" t="s">
        <v>126</v>
      </c>
      <c r="B1" s="1" t="s">
        <v>46</v>
      </c>
      <c r="C1" s="1"/>
      <c r="D1" s="1" t="s">
        <v>47</v>
      </c>
      <c r="E1" s="1" t="s">
        <v>127</v>
      </c>
      <c r="F1" s="1" t="s">
        <v>128</v>
      </c>
      <c r="I1" t="s">
        <v>40</v>
      </c>
    </row>
    <row r="2" spans="1:9">
      <c r="A2" s="26" t="s">
        <v>129</v>
      </c>
      <c r="B2" t="s">
        <v>47</v>
      </c>
      <c r="C2" t="s">
        <v>41</v>
      </c>
      <c r="D2">
        <f>COUNTIF(B2:B7,"English")</f>
        <v>3</v>
      </c>
      <c r="E2">
        <f>COUNTIF(B2:B7,"French")</f>
        <v>2</v>
      </c>
      <c r="F2">
        <f>COUNTIF(B2:B7,"Spanish")</f>
        <v>1</v>
      </c>
      <c r="I2" s="6" t="s">
        <v>41</v>
      </c>
    </row>
    <row r="3" spans="1:9">
      <c r="A3" t="s">
        <v>134</v>
      </c>
      <c r="B3" t="s">
        <v>47</v>
      </c>
      <c r="C3" t="s">
        <v>42</v>
      </c>
      <c r="D3">
        <f>LEN(A3)</f>
        <v>21</v>
      </c>
      <c r="I3" s="6" t="s">
        <v>42</v>
      </c>
    </row>
    <row r="4" spans="1:9">
      <c r="A4" s="26" t="s">
        <v>130</v>
      </c>
      <c r="B4" t="s">
        <v>47</v>
      </c>
      <c r="C4" t="s">
        <v>43</v>
      </c>
      <c r="D4" t="str">
        <f>LEFT(A4,2)</f>
        <v>Al</v>
      </c>
      <c r="E4" t="str">
        <f>RIGHT(A4,3)</f>
        <v>din</v>
      </c>
      <c r="I4" s="6" t="s">
        <v>43</v>
      </c>
    </row>
    <row r="5" spans="1:9">
      <c r="A5" s="26" t="s">
        <v>131</v>
      </c>
      <c r="B5" t="s">
        <v>127</v>
      </c>
      <c r="C5" t="s">
        <v>44</v>
      </c>
      <c r="D5" t="str">
        <f>CONCATENATE(A6,A7)</f>
        <v>Complètement DingoGoffy e Hijo</v>
      </c>
      <c r="I5" s="6" t="s">
        <v>44</v>
      </c>
    </row>
    <row r="6" spans="1:9">
      <c r="A6" s="26" t="s">
        <v>132</v>
      </c>
      <c r="B6" t="s">
        <v>127</v>
      </c>
      <c r="C6" t="s">
        <v>45</v>
      </c>
      <c r="D6" t="str">
        <f>TRIM(A3)</f>
        <v>A Goofy Movie</v>
      </c>
      <c r="I6" s="6" t="s">
        <v>45</v>
      </c>
    </row>
    <row r="7" spans="1:9">
      <c r="A7" s="24" t="s">
        <v>133</v>
      </c>
      <c r="B7" t="s">
        <v>128</v>
      </c>
    </row>
    <row r="18" spans="1:1" ht="15.75" thickBot="1">
      <c r="A18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H19" sqref="H19"/>
    </sheetView>
  </sheetViews>
  <sheetFormatPr defaultRowHeight="15"/>
  <cols>
    <col min="8" max="8" width="15.28515625" bestFit="1" customWidth="1"/>
    <col min="9" max="9" width="13.85546875" bestFit="1" customWidth="1"/>
    <col min="11" max="11" width="9.7109375" bestFit="1" customWidth="1"/>
  </cols>
  <sheetData>
    <row r="1" spans="1:17">
      <c r="A1" t="s">
        <v>48</v>
      </c>
      <c r="B1" t="s">
        <v>49</v>
      </c>
      <c r="C1" t="s">
        <v>1</v>
      </c>
      <c r="D1" t="s">
        <v>2</v>
      </c>
      <c r="E1" t="s">
        <v>50</v>
      </c>
      <c r="J1" t="s">
        <v>73</v>
      </c>
    </row>
    <row r="2" spans="1:17">
      <c r="A2">
        <v>1</v>
      </c>
      <c r="B2" t="s">
        <v>51</v>
      </c>
      <c r="C2" t="s">
        <v>15</v>
      </c>
      <c r="D2" t="s">
        <v>16</v>
      </c>
      <c r="E2">
        <v>318</v>
      </c>
    </row>
    <row r="3" spans="1:17">
      <c r="A3">
        <v>2</v>
      </c>
      <c r="B3" t="s">
        <v>52</v>
      </c>
      <c r="C3" t="s">
        <v>15</v>
      </c>
      <c r="D3" t="s">
        <v>16</v>
      </c>
      <c r="E3">
        <v>405</v>
      </c>
    </row>
    <row r="4" spans="1:17">
      <c r="A4">
        <v>3</v>
      </c>
      <c r="B4" t="s">
        <v>53</v>
      </c>
      <c r="C4" t="s">
        <v>15</v>
      </c>
      <c r="D4" t="s">
        <v>16</v>
      </c>
      <c r="E4">
        <v>525</v>
      </c>
    </row>
    <row r="5" spans="1:17">
      <c r="A5">
        <v>4</v>
      </c>
      <c r="B5" t="s">
        <v>54</v>
      </c>
      <c r="C5" t="s">
        <v>28</v>
      </c>
      <c r="E5">
        <v>309</v>
      </c>
      <c r="H5" s="6" t="s">
        <v>75</v>
      </c>
      <c r="I5" s="6"/>
      <c r="J5" s="6" t="s">
        <v>74</v>
      </c>
      <c r="K5" s="6" t="s">
        <v>50</v>
      </c>
      <c r="L5" s="6" t="s">
        <v>49</v>
      </c>
    </row>
    <row r="6" spans="1:17">
      <c r="A6">
        <v>5</v>
      </c>
      <c r="B6" t="s">
        <v>55</v>
      </c>
      <c r="C6" t="s">
        <v>28</v>
      </c>
      <c r="E6">
        <v>405</v>
      </c>
      <c r="J6">
        <v>7</v>
      </c>
      <c r="K6">
        <f>VLOOKUP(J6,A2:E21,5,FALSE)</f>
        <v>314</v>
      </c>
      <c r="L6" t="str">
        <f>VLOOKUP(J6,A2:E21,2,0)</f>
        <v>Squirtle</v>
      </c>
      <c r="N6" t="s">
        <v>76</v>
      </c>
      <c r="Q6" t="s">
        <v>78</v>
      </c>
    </row>
    <row r="7" spans="1:17">
      <c r="A7">
        <v>6</v>
      </c>
      <c r="B7" t="s">
        <v>56</v>
      </c>
      <c r="C7" t="s">
        <v>28</v>
      </c>
      <c r="D7" t="s">
        <v>38</v>
      </c>
      <c r="E7">
        <v>534</v>
      </c>
    </row>
    <row r="8" spans="1:17">
      <c r="A8">
        <v>7</v>
      </c>
      <c r="B8" t="s">
        <v>57</v>
      </c>
      <c r="C8" t="s">
        <v>20</v>
      </c>
      <c r="E8">
        <v>314</v>
      </c>
    </row>
    <row r="9" spans="1:17">
      <c r="A9">
        <v>8</v>
      </c>
      <c r="B9" t="s">
        <v>58</v>
      </c>
      <c r="C9" t="s">
        <v>20</v>
      </c>
      <c r="E9">
        <v>405</v>
      </c>
      <c r="H9" s="7" t="s">
        <v>80</v>
      </c>
      <c r="I9" s="8" t="s">
        <v>84</v>
      </c>
      <c r="J9" s="8" t="s">
        <v>85</v>
      </c>
      <c r="K9" s="8" t="s">
        <v>86</v>
      </c>
      <c r="L9" s="8" t="s">
        <v>87</v>
      </c>
      <c r="M9" s="8" t="s">
        <v>88</v>
      </c>
      <c r="N9" s="8" t="s">
        <v>89</v>
      </c>
    </row>
    <row r="10" spans="1:17">
      <c r="A10">
        <v>9</v>
      </c>
      <c r="B10" t="s">
        <v>59</v>
      </c>
      <c r="C10" t="s">
        <v>20</v>
      </c>
      <c r="E10">
        <v>530</v>
      </c>
      <c r="H10" s="7" t="s">
        <v>81</v>
      </c>
      <c r="I10" s="9">
        <v>1485</v>
      </c>
      <c r="J10" s="9">
        <v>6453</v>
      </c>
      <c r="K10" s="9">
        <v>7843</v>
      </c>
      <c r="L10" s="9">
        <v>1248</v>
      </c>
      <c r="M10" s="9">
        <v>9876</v>
      </c>
      <c r="N10" s="9">
        <v>8812</v>
      </c>
    </row>
    <row r="11" spans="1:17">
      <c r="A11">
        <v>10</v>
      </c>
      <c r="B11" t="s">
        <v>60</v>
      </c>
      <c r="C11" t="s">
        <v>61</v>
      </c>
      <c r="E11">
        <v>195</v>
      </c>
      <c r="H11" s="7" t="s">
        <v>82</v>
      </c>
      <c r="I11" s="9">
        <v>25</v>
      </c>
      <c r="J11" s="9">
        <v>65</v>
      </c>
      <c r="K11" s="9">
        <v>43</v>
      </c>
      <c r="L11" s="9">
        <v>87</v>
      </c>
      <c r="M11" s="9">
        <v>65</v>
      </c>
      <c r="N11" s="9">
        <v>100</v>
      </c>
    </row>
    <row r="12" spans="1:17">
      <c r="A12">
        <v>11</v>
      </c>
      <c r="B12" t="s">
        <v>62</v>
      </c>
      <c r="C12" t="s">
        <v>61</v>
      </c>
      <c r="E12">
        <v>205</v>
      </c>
      <c r="H12" s="7" t="s">
        <v>83</v>
      </c>
      <c r="I12" s="9">
        <v>500</v>
      </c>
      <c r="J12" s="9">
        <v>20</v>
      </c>
      <c r="K12" s="9">
        <v>200</v>
      </c>
      <c r="L12" s="9">
        <v>20</v>
      </c>
      <c r="M12" s="9">
        <v>10</v>
      </c>
      <c r="N12" s="9">
        <v>25</v>
      </c>
    </row>
    <row r="13" spans="1:17">
      <c r="A13">
        <v>12</v>
      </c>
      <c r="B13" t="s">
        <v>63</v>
      </c>
      <c r="C13" t="s">
        <v>61</v>
      </c>
      <c r="D13" t="s">
        <v>38</v>
      </c>
      <c r="E13">
        <v>395</v>
      </c>
    </row>
    <row r="14" spans="1:17">
      <c r="A14">
        <v>13</v>
      </c>
      <c r="B14" t="s">
        <v>64</v>
      </c>
      <c r="C14" t="s">
        <v>61</v>
      </c>
      <c r="D14" t="s">
        <v>65</v>
      </c>
      <c r="E14">
        <v>195</v>
      </c>
    </row>
    <row r="15" spans="1:17">
      <c r="A15">
        <v>14</v>
      </c>
      <c r="B15" t="s">
        <v>66</v>
      </c>
      <c r="C15" t="s">
        <v>61</v>
      </c>
      <c r="D15" t="s">
        <v>16</v>
      </c>
      <c r="E15">
        <v>205</v>
      </c>
      <c r="H15" s="6" t="s">
        <v>77</v>
      </c>
      <c r="I15" s="6" t="s">
        <v>90</v>
      </c>
      <c r="J15" s="6"/>
      <c r="K15" s="6" t="s">
        <v>83</v>
      </c>
      <c r="Q15" t="s">
        <v>79</v>
      </c>
    </row>
    <row r="16" spans="1:17">
      <c r="A16">
        <v>15</v>
      </c>
      <c r="B16" t="s">
        <v>67</v>
      </c>
      <c r="C16" t="s">
        <v>61</v>
      </c>
      <c r="D16" t="s">
        <v>16</v>
      </c>
      <c r="E16">
        <v>395</v>
      </c>
      <c r="I16" s="11" t="s">
        <v>91</v>
      </c>
      <c r="J16" s="10"/>
      <c r="K16">
        <f>HLOOKUP(I16,I9:N12,4,FALSE)</f>
        <v>20</v>
      </c>
    </row>
    <row r="17" spans="1:5">
      <c r="A17">
        <v>16</v>
      </c>
      <c r="B17" t="s">
        <v>68</v>
      </c>
      <c r="C17" t="s">
        <v>37</v>
      </c>
      <c r="D17" t="s">
        <v>38</v>
      </c>
      <c r="E17">
        <v>251</v>
      </c>
    </row>
    <row r="18" spans="1:5">
      <c r="A18">
        <v>17</v>
      </c>
      <c r="B18" t="s">
        <v>69</v>
      </c>
      <c r="C18" t="s">
        <v>37</v>
      </c>
      <c r="D18" t="s">
        <v>38</v>
      </c>
      <c r="E18">
        <v>349</v>
      </c>
    </row>
    <row r="19" spans="1:5">
      <c r="A19">
        <v>18</v>
      </c>
      <c r="B19" t="s">
        <v>70</v>
      </c>
      <c r="C19" t="s">
        <v>37</v>
      </c>
      <c r="D19" t="s">
        <v>38</v>
      </c>
      <c r="E19">
        <v>479</v>
      </c>
    </row>
    <row r="20" spans="1:5">
      <c r="A20">
        <v>19</v>
      </c>
      <c r="B20" t="s">
        <v>71</v>
      </c>
      <c r="C20" t="s">
        <v>37</v>
      </c>
      <c r="E20">
        <v>253</v>
      </c>
    </row>
    <row r="21" spans="1:5">
      <c r="A21">
        <v>20</v>
      </c>
      <c r="B21" t="s">
        <v>72</v>
      </c>
      <c r="C21" t="s">
        <v>37</v>
      </c>
      <c r="E21">
        <v>413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E17" sqref="E17"/>
    </sheetView>
  </sheetViews>
  <sheetFormatPr defaultRowHeight="15"/>
  <sheetData>
    <row r="1" spans="1:8">
      <c r="A1" t="s">
        <v>92</v>
      </c>
      <c r="B1" t="s">
        <v>1</v>
      </c>
      <c r="C1" t="s">
        <v>93</v>
      </c>
      <c r="D1" t="s">
        <v>93</v>
      </c>
      <c r="E1" t="s">
        <v>93</v>
      </c>
      <c r="F1" t="s">
        <v>93</v>
      </c>
      <c r="G1" t="s">
        <v>93</v>
      </c>
      <c r="H1" t="s">
        <v>93</v>
      </c>
    </row>
    <row r="2" spans="1:8">
      <c r="A2" t="s">
        <v>94</v>
      </c>
      <c r="B2" t="s">
        <v>15</v>
      </c>
      <c r="C2">
        <v>45</v>
      </c>
      <c r="D2">
        <v>45</v>
      </c>
      <c r="E2">
        <v>45</v>
      </c>
      <c r="F2">
        <v>45</v>
      </c>
      <c r="G2">
        <v>45</v>
      </c>
      <c r="H2">
        <v>45</v>
      </c>
    </row>
    <row r="3" spans="1:8">
      <c r="A3" t="s">
        <v>95</v>
      </c>
      <c r="B3" t="s">
        <v>15</v>
      </c>
      <c r="C3">
        <v>60</v>
      </c>
      <c r="D3">
        <v>60</v>
      </c>
      <c r="E3">
        <v>60</v>
      </c>
      <c r="F3">
        <v>60</v>
      </c>
      <c r="G3">
        <v>60</v>
      </c>
      <c r="H3">
        <v>60</v>
      </c>
    </row>
    <row r="4" spans="1:8">
      <c r="A4" t="s">
        <v>96</v>
      </c>
      <c r="B4" t="s">
        <v>15</v>
      </c>
      <c r="C4">
        <v>80</v>
      </c>
      <c r="D4">
        <v>80</v>
      </c>
      <c r="E4">
        <v>80</v>
      </c>
      <c r="F4">
        <v>80</v>
      </c>
      <c r="G4">
        <v>80</v>
      </c>
      <c r="H4">
        <v>80</v>
      </c>
    </row>
    <row r="5" spans="1:8">
      <c r="A5" t="s">
        <v>97</v>
      </c>
      <c r="B5" t="s">
        <v>28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</row>
    <row r="6" spans="1:8">
      <c r="A6" t="s">
        <v>98</v>
      </c>
      <c r="B6" t="s">
        <v>28</v>
      </c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</row>
    <row r="7" spans="1:8">
      <c r="A7" t="s">
        <v>99</v>
      </c>
      <c r="B7" t="s">
        <v>28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>
      <c r="A8" t="s">
        <v>100</v>
      </c>
      <c r="B8" t="s">
        <v>20</v>
      </c>
      <c r="C8">
        <v>43</v>
      </c>
      <c r="D8">
        <v>43</v>
      </c>
      <c r="E8">
        <v>43</v>
      </c>
      <c r="F8">
        <v>43</v>
      </c>
      <c r="G8">
        <v>43</v>
      </c>
      <c r="H8">
        <v>43</v>
      </c>
    </row>
    <row r="9" spans="1:8">
      <c r="A9" t="s">
        <v>101</v>
      </c>
      <c r="B9" t="s">
        <v>20</v>
      </c>
      <c r="C9">
        <v>58</v>
      </c>
      <c r="D9">
        <v>58</v>
      </c>
      <c r="E9">
        <v>58</v>
      </c>
      <c r="F9">
        <v>58</v>
      </c>
      <c r="G9">
        <v>58</v>
      </c>
      <c r="H9">
        <v>58</v>
      </c>
    </row>
    <row r="10" spans="1:8">
      <c r="A10" t="s">
        <v>102</v>
      </c>
    </row>
  </sheetData>
  <conditionalFormatting sqref="A1:C9">
    <cfRule type="cellIs" dxfId="2" priority="7" operator="lessThan">
      <formula>50</formula>
    </cfRule>
  </conditionalFormatting>
  <conditionalFormatting sqref="D1:D9">
    <cfRule type="top10" dxfId="1" priority="6" rank="3"/>
    <cfRule type="top10" dxfId="0" priority="5" rank="3"/>
  </conditionalFormatting>
  <conditionalFormatting sqref="E2:E9">
    <cfRule type="dataBar" priority="4">
      <dataBar>
        <cfvo type="min" val="0"/>
        <cfvo type="max" val="0"/>
        <color rgb="FF638EC6"/>
      </dataBar>
    </cfRule>
  </conditionalFormatting>
  <conditionalFormatting sqref="F2:F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2:H9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J7" sqref="J7"/>
    </sheetView>
  </sheetViews>
  <sheetFormatPr defaultRowHeight="15"/>
  <cols>
    <col min="1" max="1" width="12.85546875" bestFit="1" customWidth="1"/>
    <col min="4" max="4" width="12.140625" bestFit="1" customWidth="1"/>
  </cols>
  <sheetData>
    <row r="1" spans="1:14">
      <c r="A1" s="12" t="s">
        <v>103</v>
      </c>
      <c r="B1" s="15" t="s">
        <v>104</v>
      </c>
      <c r="C1" s="15" t="s">
        <v>105</v>
      </c>
      <c r="D1" s="15" t="s">
        <v>106</v>
      </c>
      <c r="E1" s="12" t="s">
        <v>107</v>
      </c>
      <c r="H1" s="19" t="s">
        <v>118</v>
      </c>
    </row>
    <row r="2" spans="1:14">
      <c r="A2" s="13" t="s">
        <v>117</v>
      </c>
      <c r="B2" s="16" t="s">
        <v>115</v>
      </c>
      <c r="C2" s="16">
        <v>60</v>
      </c>
      <c r="D2" s="18">
        <v>36526</v>
      </c>
      <c r="E2" s="16" t="s">
        <v>108</v>
      </c>
      <c r="H2" s="16" t="s">
        <v>108</v>
      </c>
    </row>
    <row r="3" spans="1:14">
      <c r="A3" s="13" t="s">
        <v>112</v>
      </c>
      <c r="B3" s="16" t="s">
        <v>113</v>
      </c>
      <c r="C3" s="16">
        <v>50.5</v>
      </c>
      <c r="D3" s="18">
        <v>40211</v>
      </c>
      <c r="E3" s="16" t="s">
        <v>109</v>
      </c>
      <c r="H3" s="16" t="s">
        <v>47</v>
      </c>
      <c r="N3" s="15" t="s">
        <v>107</v>
      </c>
    </row>
    <row r="4" spans="1:14">
      <c r="A4" s="13" t="s">
        <v>116</v>
      </c>
      <c r="B4" s="16" t="s">
        <v>113</v>
      </c>
      <c r="C4" s="16">
        <v>60</v>
      </c>
      <c r="D4" s="18">
        <v>43893</v>
      </c>
      <c r="E4" s="16" t="s">
        <v>110</v>
      </c>
      <c r="H4" s="16" t="s">
        <v>109</v>
      </c>
      <c r="N4" s="16" t="s">
        <v>108</v>
      </c>
    </row>
    <row r="5" spans="1:14">
      <c r="A5" s="13" t="s">
        <v>114</v>
      </c>
      <c r="B5" s="16" t="s">
        <v>115</v>
      </c>
      <c r="C5" s="16">
        <v>55.5</v>
      </c>
      <c r="D5" s="18">
        <v>44134</v>
      </c>
      <c r="E5" s="16" t="s">
        <v>47</v>
      </c>
      <c r="H5" s="16" t="s">
        <v>110</v>
      </c>
      <c r="N5" s="16" t="s">
        <v>47</v>
      </c>
    </row>
    <row r="6" spans="1:14">
      <c r="A6" s="13"/>
      <c r="B6" s="16"/>
      <c r="C6" s="16"/>
      <c r="D6" s="16"/>
      <c r="E6" s="16"/>
      <c r="H6" s="16"/>
      <c r="N6" s="16" t="s">
        <v>109</v>
      </c>
    </row>
    <row r="7" spans="1:14">
      <c r="A7" s="13"/>
      <c r="B7" s="16"/>
      <c r="C7" s="16"/>
      <c r="D7" s="16"/>
      <c r="E7" s="16"/>
      <c r="H7" s="16"/>
      <c r="N7" s="16" t="s">
        <v>110</v>
      </c>
    </row>
    <row r="8" spans="1:14">
      <c r="A8" s="14"/>
      <c r="B8" s="17"/>
      <c r="C8" s="17"/>
      <c r="D8" s="17"/>
      <c r="E8" s="17"/>
      <c r="H8" s="17"/>
      <c r="N8" s="17" t="s">
        <v>111</v>
      </c>
    </row>
    <row r="10" spans="1:14">
      <c r="E10" t="s">
        <v>120</v>
      </c>
      <c r="H10" t="s">
        <v>121</v>
      </c>
      <c r="N10" t="s">
        <v>119</v>
      </c>
    </row>
  </sheetData>
  <dataValidations count="6">
    <dataValidation type="textLength" allowBlank="1" showInputMessage="1" showErrorMessage="1" sqref="A2:A8">
      <formula1>1</formula1>
      <formula2>12</formula2>
    </dataValidation>
    <dataValidation type="list" allowBlank="1" showInputMessage="1" showErrorMessage="1" sqref="B2:B8">
      <formula1>"Male, Female"</formula1>
    </dataValidation>
    <dataValidation type="decimal" allowBlank="1" showInputMessage="1" showErrorMessage="1" errorTitle="Invalid Input" error="Plz input values between 0 and 100" promptTitle="Input" prompt="Only values between 0 and 100" sqref="C2:C8">
      <formula1>0</formula1>
      <formula2>100</formula2>
    </dataValidation>
    <dataValidation type="date" allowBlank="1" showInputMessage="1" showErrorMessage="1" errorTitle="Invalid Input" error="Plz Inout DOD between 01/01/2000 and 01/12/2020" promptTitle="Input" prompt="Input DOD between 01/01/2000 and 01/12/2020" sqref="D2:D8">
      <formula1>36526</formula1>
      <formula2>44166</formula2>
    </dataValidation>
    <dataValidation type="list" allowBlank="1" showInputMessage="1" showErrorMessage="1" sqref="E2:E8">
      <formula1>"Maths, English, Physics, Hindi, Biology"</formula1>
    </dataValidation>
    <dataValidation type="list" allowBlank="1" showInputMessage="1" showErrorMessage="1" sqref="H2:H8">
      <formula1>$N$4:$N$8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25"/>
  <sheetViews>
    <sheetView tabSelected="1" workbookViewId="0">
      <selection activeCell="J7" sqref="J7"/>
    </sheetView>
  </sheetViews>
  <sheetFormatPr defaultRowHeight="15"/>
  <cols>
    <col min="1" max="1" width="10.42578125" bestFit="1" customWidth="1"/>
    <col min="2" max="2" width="28.5703125" customWidth="1"/>
    <col min="3" max="3" width="17" customWidth="1"/>
    <col min="4" max="4" width="12.140625" customWidth="1"/>
    <col min="5" max="5" width="22.28515625" customWidth="1"/>
  </cols>
  <sheetData>
    <row r="1" spans="1:5">
      <c r="A1" t="s">
        <v>135</v>
      </c>
      <c r="B1" t="s">
        <v>136</v>
      </c>
      <c r="C1" t="s">
        <v>137</v>
      </c>
      <c r="D1" t="s">
        <v>138</v>
      </c>
      <c r="E1" t="s">
        <v>139</v>
      </c>
    </row>
    <row r="2" spans="1:5">
      <c r="A2" s="20">
        <v>45096</v>
      </c>
      <c r="B2" t="s">
        <v>140</v>
      </c>
      <c r="C2" t="s">
        <v>141</v>
      </c>
      <c r="D2" t="s">
        <v>142</v>
      </c>
      <c r="E2">
        <v>57.52</v>
      </c>
    </row>
    <row r="3" spans="1:5">
      <c r="A3" s="20">
        <v>45096</v>
      </c>
      <c r="B3" t="s">
        <v>140</v>
      </c>
      <c r="C3" t="s">
        <v>141</v>
      </c>
      <c r="D3" t="s">
        <v>143</v>
      </c>
      <c r="E3" t="s">
        <v>144</v>
      </c>
    </row>
    <row r="4" spans="1:5">
      <c r="A4" s="20">
        <v>45096</v>
      </c>
      <c r="B4" t="s">
        <v>140</v>
      </c>
      <c r="C4" t="s">
        <v>141</v>
      </c>
      <c r="D4" t="s">
        <v>145</v>
      </c>
      <c r="E4" t="s">
        <v>144</v>
      </c>
    </row>
    <row r="5" spans="1:5">
      <c r="A5" s="20">
        <v>45096</v>
      </c>
      <c r="B5" t="s">
        <v>140</v>
      </c>
      <c r="C5" t="s">
        <v>141</v>
      </c>
      <c r="D5" t="s">
        <v>146</v>
      </c>
      <c r="E5">
        <v>5.25</v>
      </c>
    </row>
    <row r="6" spans="1:5">
      <c r="A6" s="20">
        <v>45096</v>
      </c>
      <c r="B6" t="s">
        <v>140</v>
      </c>
      <c r="C6" t="s">
        <v>147</v>
      </c>
      <c r="D6" t="s">
        <v>142</v>
      </c>
      <c r="E6">
        <v>35.19</v>
      </c>
    </row>
    <row r="7" spans="1:5">
      <c r="A7" s="20">
        <v>45096</v>
      </c>
      <c r="B7" t="s">
        <v>140</v>
      </c>
      <c r="C7" t="s">
        <v>147</v>
      </c>
      <c r="D7" t="s">
        <v>143</v>
      </c>
      <c r="E7" t="s">
        <v>144</v>
      </c>
    </row>
    <row r="8" spans="1:5">
      <c r="A8" s="20">
        <v>45096</v>
      </c>
      <c r="B8" t="s">
        <v>140</v>
      </c>
      <c r="C8" t="s">
        <v>147</v>
      </c>
      <c r="D8" t="s">
        <v>145</v>
      </c>
      <c r="E8" t="s">
        <v>144</v>
      </c>
    </row>
    <row r="9" spans="1:5">
      <c r="A9" s="20">
        <v>45096</v>
      </c>
      <c r="B9" t="s">
        <v>140</v>
      </c>
      <c r="C9" t="s">
        <v>147</v>
      </c>
      <c r="D9" t="s">
        <v>146</v>
      </c>
      <c r="E9">
        <v>24.81</v>
      </c>
    </row>
    <row r="10" spans="1:5">
      <c r="A10" s="20">
        <v>45096</v>
      </c>
      <c r="B10" t="s">
        <v>140</v>
      </c>
      <c r="C10" t="s">
        <v>148</v>
      </c>
      <c r="D10" t="s">
        <v>142</v>
      </c>
      <c r="E10" t="s">
        <v>144</v>
      </c>
    </row>
    <row r="11" spans="1:5">
      <c r="A11" s="20">
        <v>45096</v>
      </c>
      <c r="B11" t="s">
        <v>140</v>
      </c>
      <c r="C11" t="s">
        <v>148</v>
      </c>
      <c r="D11" t="s">
        <v>143</v>
      </c>
      <c r="E11" t="s">
        <v>144</v>
      </c>
    </row>
    <row r="12" spans="1:5">
      <c r="A12" s="20">
        <v>45096</v>
      </c>
      <c r="B12" t="s">
        <v>140</v>
      </c>
      <c r="C12" t="s">
        <v>148</v>
      </c>
      <c r="D12" t="s">
        <v>145</v>
      </c>
      <c r="E12" t="s">
        <v>144</v>
      </c>
    </row>
    <row r="13" spans="1:5">
      <c r="A13" s="20">
        <v>45096</v>
      </c>
      <c r="B13" t="s">
        <v>140</v>
      </c>
      <c r="C13" t="s">
        <v>148</v>
      </c>
      <c r="D13" t="s">
        <v>146</v>
      </c>
      <c r="E13">
        <v>5.0999999999999996</v>
      </c>
    </row>
    <row r="14" spans="1:5">
      <c r="A14" s="20">
        <v>45096</v>
      </c>
      <c r="B14" t="s">
        <v>149</v>
      </c>
      <c r="C14" t="s">
        <v>141</v>
      </c>
      <c r="D14" t="s">
        <v>142</v>
      </c>
      <c r="E14">
        <v>6045.4</v>
      </c>
    </row>
    <row r="15" spans="1:5">
      <c r="A15" s="20">
        <v>45096</v>
      </c>
      <c r="B15" t="s">
        <v>149</v>
      </c>
      <c r="C15" t="s">
        <v>141</v>
      </c>
      <c r="D15" t="s">
        <v>143</v>
      </c>
      <c r="E15" t="s">
        <v>144</v>
      </c>
    </row>
    <row r="16" spans="1:5">
      <c r="A16" s="20">
        <v>45096</v>
      </c>
      <c r="B16" t="s">
        <v>149</v>
      </c>
      <c r="C16" t="s">
        <v>141</v>
      </c>
      <c r="D16" t="s">
        <v>145</v>
      </c>
      <c r="E16">
        <v>1610</v>
      </c>
    </row>
    <row r="17" spans="1:5">
      <c r="A17" s="20">
        <v>45096</v>
      </c>
      <c r="B17" t="s">
        <v>149</v>
      </c>
      <c r="C17" t="s">
        <v>141</v>
      </c>
      <c r="D17" t="s">
        <v>146</v>
      </c>
      <c r="E17">
        <v>57.375999999999998</v>
      </c>
    </row>
    <row r="18" spans="1:5">
      <c r="A18" s="20">
        <v>45096</v>
      </c>
      <c r="B18" t="s">
        <v>149</v>
      </c>
      <c r="C18" t="s">
        <v>147</v>
      </c>
      <c r="D18" t="s">
        <v>142</v>
      </c>
      <c r="E18">
        <v>9279.9439999999995</v>
      </c>
    </row>
    <row r="19" spans="1:5">
      <c r="A19" s="20">
        <v>45096</v>
      </c>
      <c r="B19" t="s">
        <v>149</v>
      </c>
      <c r="C19" t="s">
        <v>147</v>
      </c>
      <c r="D19" t="s">
        <v>143</v>
      </c>
      <c r="E19" t="s">
        <v>144</v>
      </c>
    </row>
    <row r="20" spans="1:5">
      <c r="A20" s="20">
        <v>45096</v>
      </c>
      <c r="B20" t="s">
        <v>149</v>
      </c>
      <c r="C20" t="s">
        <v>147</v>
      </c>
      <c r="D20" t="s">
        <v>145</v>
      </c>
      <c r="E20" t="s">
        <v>144</v>
      </c>
    </row>
    <row r="21" spans="1:5">
      <c r="A21" s="20">
        <v>45096</v>
      </c>
      <c r="B21" t="s">
        <v>149</v>
      </c>
      <c r="C21" t="s">
        <v>147</v>
      </c>
      <c r="D21" t="s">
        <v>146</v>
      </c>
      <c r="E21">
        <v>9052.8040000000001</v>
      </c>
    </row>
    <row r="22" spans="1:5">
      <c r="A22" s="20">
        <v>45096</v>
      </c>
      <c r="B22" t="s">
        <v>149</v>
      </c>
      <c r="C22" t="s">
        <v>148</v>
      </c>
      <c r="D22" t="s">
        <v>142</v>
      </c>
      <c r="E22">
        <v>2000</v>
      </c>
    </row>
    <row r="23" spans="1:5">
      <c r="A23" s="20">
        <v>45096</v>
      </c>
      <c r="B23" t="s">
        <v>149</v>
      </c>
      <c r="C23" t="s">
        <v>148</v>
      </c>
      <c r="D23" t="s">
        <v>143</v>
      </c>
      <c r="E23" t="s">
        <v>144</v>
      </c>
    </row>
    <row r="24" spans="1:5">
      <c r="A24" s="20">
        <v>45096</v>
      </c>
      <c r="B24" t="s">
        <v>149</v>
      </c>
      <c r="C24" t="s">
        <v>148</v>
      </c>
      <c r="D24" t="s">
        <v>145</v>
      </c>
      <c r="E24" t="s">
        <v>144</v>
      </c>
    </row>
    <row r="25" spans="1:5">
      <c r="A25" s="20">
        <v>45096</v>
      </c>
      <c r="B25" t="s">
        <v>149</v>
      </c>
      <c r="C25" t="s">
        <v>148</v>
      </c>
      <c r="D25" t="s">
        <v>146</v>
      </c>
      <c r="E25">
        <v>250</v>
      </c>
    </row>
    <row r="26" spans="1:5">
      <c r="A26" s="20">
        <v>45096</v>
      </c>
      <c r="B26" t="s">
        <v>150</v>
      </c>
      <c r="C26" t="s">
        <v>141</v>
      </c>
      <c r="D26" t="s">
        <v>142</v>
      </c>
      <c r="E26" t="s">
        <v>144</v>
      </c>
    </row>
    <row r="27" spans="1:5">
      <c r="A27" s="20">
        <v>45096</v>
      </c>
      <c r="B27" t="s">
        <v>150</v>
      </c>
      <c r="C27" t="s">
        <v>141</v>
      </c>
      <c r="D27" t="s">
        <v>143</v>
      </c>
      <c r="E27" t="s">
        <v>144</v>
      </c>
    </row>
    <row r="28" spans="1:5">
      <c r="A28" s="20">
        <v>45096</v>
      </c>
      <c r="B28" t="s">
        <v>150</v>
      </c>
      <c r="C28" t="s">
        <v>141</v>
      </c>
      <c r="D28" t="s">
        <v>145</v>
      </c>
      <c r="E28" t="s">
        <v>144</v>
      </c>
    </row>
    <row r="29" spans="1:5">
      <c r="A29" s="20">
        <v>45096</v>
      </c>
      <c r="B29" t="s">
        <v>150</v>
      </c>
      <c r="C29" t="s">
        <v>141</v>
      </c>
      <c r="D29" t="s">
        <v>146</v>
      </c>
      <c r="E29">
        <v>109.10509999999999</v>
      </c>
    </row>
    <row r="30" spans="1:5">
      <c r="A30" s="20">
        <v>45096</v>
      </c>
      <c r="B30" t="s">
        <v>150</v>
      </c>
      <c r="C30" t="s">
        <v>147</v>
      </c>
      <c r="D30" t="s">
        <v>142</v>
      </c>
      <c r="E30" t="s">
        <v>144</v>
      </c>
    </row>
    <row r="31" spans="1:5">
      <c r="A31" s="20">
        <v>45096</v>
      </c>
      <c r="B31" t="s">
        <v>150</v>
      </c>
      <c r="C31" t="s">
        <v>147</v>
      </c>
      <c r="D31" t="s">
        <v>143</v>
      </c>
      <c r="E31" t="s">
        <v>144</v>
      </c>
    </row>
    <row r="32" spans="1:5">
      <c r="A32" s="20">
        <v>45096</v>
      </c>
      <c r="B32" t="s">
        <v>150</v>
      </c>
      <c r="C32" t="s">
        <v>147</v>
      </c>
      <c r="D32" t="s">
        <v>145</v>
      </c>
      <c r="E32" t="s">
        <v>144</v>
      </c>
    </row>
    <row r="33" spans="1:5">
      <c r="A33" s="20">
        <v>45096</v>
      </c>
      <c r="B33" t="s">
        <v>150</v>
      </c>
      <c r="C33" t="s">
        <v>147</v>
      </c>
      <c r="D33" t="s">
        <v>146</v>
      </c>
      <c r="E33">
        <v>35.75</v>
      </c>
    </row>
    <row r="34" spans="1:5">
      <c r="A34" s="20">
        <v>45096</v>
      </c>
      <c r="B34" t="s">
        <v>150</v>
      </c>
      <c r="C34" t="s">
        <v>148</v>
      </c>
      <c r="D34" t="s">
        <v>142</v>
      </c>
      <c r="E34" t="s">
        <v>144</v>
      </c>
    </row>
    <row r="35" spans="1:5">
      <c r="A35" s="20">
        <v>45096</v>
      </c>
      <c r="B35" t="s">
        <v>150</v>
      </c>
      <c r="C35" t="s">
        <v>148</v>
      </c>
      <c r="D35" t="s">
        <v>143</v>
      </c>
      <c r="E35" t="s">
        <v>144</v>
      </c>
    </row>
    <row r="36" spans="1:5">
      <c r="A36" s="20">
        <v>45096</v>
      </c>
      <c r="B36" t="s">
        <v>150</v>
      </c>
      <c r="C36" t="s">
        <v>148</v>
      </c>
      <c r="D36" t="s">
        <v>145</v>
      </c>
      <c r="E36">
        <v>1115</v>
      </c>
    </row>
    <row r="37" spans="1:5">
      <c r="A37" s="20">
        <v>45096</v>
      </c>
      <c r="B37" t="s">
        <v>150</v>
      </c>
      <c r="C37" t="s">
        <v>148</v>
      </c>
      <c r="D37" t="s">
        <v>146</v>
      </c>
      <c r="E37" t="s">
        <v>144</v>
      </c>
    </row>
    <row r="38" spans="1:5">
      <c r="A38" s="20">
        <v>45096</v>
      </c>
      <c r="B38" t="s">
        <v>151</v>
      </c>
      <c r="C38" t="s">
        <v>141</v>
      </c>
      <c r="D38" t="s">
        <v>142</v>
      </c>
      <c r="E38">
        <v>306.35500000000002</v>
      </c>
    </row>
    <row r="39" spans="1:5">
      <c r="A39" s="20">
        <v>45096</v>
      </c>
      <c r="B39" t="s">
        <v>151</v>
      </c>
      <c r="C39" t="s">
        <v>141</v>
      </c>
      <c r="D39" t="s">
        <v>143</v>
      </c>
      <c r="E39" t="s">
        <v>144</v>
      </c>
    </row>
    <row r="40" spans="1:5">
      <c r="A40" s="20">
        <v>45096</v>
      </c>
      <c r="B40" t="s">
        <v>151</v>
      </c>
      <c r="C40" t="s">
        <v>141</v>
      </c>
      <c r="D40" t="s">
        <v>145</v>
      </c>
      <c r="E40">
        <v>100</v>
      </c>
    </row>
    <row r="41" spans="1:5">
      <c r="A41" s="20">
        <v>45096</v>
      </c>
      <c r="B41" t="s">
        <v>151</v>
      </c>
      <c r="C41" t="s">
        <v>141</v>
      </c>
      <c r="D41" t="s">
        <v>146</v>
      </c>
      <c r="E41">
        <v>5.01</v>
      </c>
    </row>
    <row r="42" spans="1:5">
      <c r="A42" s="20">
        <v>45096</v>
      </c>
      <c r="B42" t="s">
        <v>151</v>
      </c>
      <c r="C42" t="s">
        <v>147</v>
      </c>
      <c r="D42" t="s">
        <v>142</v>
      </c>
      <c r="E42" t="s">
        <v>144</v>
      </c>
    </row>
    <row r="43" spans="1:5">
      <c r="A43" s="20">
        <v>45096</v>
      </c>
      <c r="B43" t="s">
        <v>151</v>
      </c>
      <c r="C43" t="s">
        <v>147</v>
      </c>
      <c r="D43" t="s">
        <v>143</v>
      </c>
      <c r="E43" t="s">
        <v>144</v>
      </c>
    </row>
    <row r="44" spans="1:5">
      <c r="A44" s="20">
        <v>45096</v>
      </c>
      <c r="B44" t="s">
        <v>151</v>
      </c>
      <c r="C44" t="s">
        <v>147</v>
      </c>
      <c r="D44" t="s">
        <v>145</v>
      </c>
      <c r="E44" t="s">
        <v>144</v>
      </c>
    </row>
    <row r="45" spans="1:5">
      <c r="A45" s="20">
        <v>45096</v>
      </c>
      <c r="B45" t="s">
        <v>151</v>
      </c>
      <c r="C45" t="s">
        <v>147</v>
      </c>
      <c r="D45" t="s">
        <v>146</v>
      </c>
      <c r="E45">
        <v>161.78</v>
      </c>
    </row>
    <row r="46" spans="1:5">
      <c r="A46" s="20">
        <v>45096</v>
      </c>
      <c r="B46" t="s">
        <v>151</v>
      </c>
      <c r="C46" t="s">
        <v>148</v>
      </c>
      <c r="D46" t="s">
        <v>142</v>
      </c>
      <c r="E46">
        <v>1041</v>
      </c>
    </row>
    <row r="47" spans="1:5">
      <c r="A47" s="20">
        <v>45096</v>
      </c>
      <c r="B47" t="s">
        <v>151</v>
      </c>
      <c r="C47" t="s">
        <v>148</v>
      </c>
      <c r="D47" t="s">
        <v>143</v>
      </c>
      <c r="E47" t="s">
        <v>144</v>
      </c>
    </row>
    <row r="48" spans="1:5">
      <c r="A48" s="20">
        <v>45096</v>
      </c>
      <c r="B48" t="s">
        <v>151</v>
      </c>
      <c r="C48" t="s">
        <v>148</v>
      </c>
      <c r="D48" t="s">
        <v>145</v>
      </c>
      <c r="E48">
        <v>250</v>
      </c>
    </row>
    <row r="49" spans="1:5">
      <c r="A49" s="20">
        <v>45096</v>
      </c>
      <c r="B49" t="s">
        <v>151</v>
      </c>
      <c r="C49" t="s">
        <v>148</v>
      </c>
      <c r="D49" t="s">
        <v>146</v>
      </c>
      <c r="E49">
        <v>25</v>
      </c>
    </row>
    <row r="50" spans="1:5">
      <c r="A50" s="20">
        <v>45096</v>
      </c>
      <c r="B50" t="s">
        <v>152</v>
      </c>
      <c r="C50" t="s">
        <v>141</v>
      </c>
      <c r="D50" t="s">
        <v>142</v>
      </c>
      <c r="E50" t="s">
        <v>144</v>
      </c>
    </row>
    <row r="51" spans="1:5">
      <c r="A51" s="20">
        <v>45096</v>
      </c>
      <c r="B51" t="s">
        <v>152</v>
      </c>
      <c r="C51" t="s">
        <v>141</v>
      </c>
      <c r="D51" t="s">
        <v>143</v>
      </c>
      <c r="E51" t="s">
        <v>144</v>
      </c>
    </row>
    <row r="52" spans="1:5">
      <c r="A52" s="20">
        <v>45096</v>
      </c>
      <c r="B52" t="s">
        <v>152</v>
      </c>
      <c r="C52" t="s">
        <v>141</v>
      </c>
      <c r="D52" t="s">
        <v>145</v>
      </c>
      <c r="E52" t="s">
        <v>144</v>
      </c>
    </row>
    <row r="53" spans="1:5">
      <c r="A53" s="20">
        <v>45096</v>
      </c>
      <c r="B53" t="s">
        <v>152</v>
      </c>
      <c r="C53" t="s">
        <v>141</v>
      </c>
      <c r="D53" t="s">
        <v>146</v>
      </c>
      <c r="E53">
        <v>70.7</v>
      </c>
    </row>
    <row r="54" spans="1:5">
      <c r="A54" s="20">
        <v>45096</v>
      </c>
      <c r="B54" t="s">
        <v>152</v>
      </c>
      <c r="C54" t="s">
        <v>147</v>
      </c>
      <c r="D54" t="s">
        <v>142</v>
      </c>
      <c r="E54" t="s">
        <v>144</v>
      </c>
    </row>
    <row r="55" spans="1:5">
      <c r="A55" s="20">
        <v>45096</v>
      </c>
      <c r="B55" t="s">
        <v>152</v>
      </c>
      <c r="C55" t="s">
        <v>147</v>
      </c>
      <c r="D55" t="s">
        <v>143</v>
      </c>
      <c r="E55" t="s">
        <v>144</v>
      </c>
    </row>
    <row r="56" spans="1:5">
      <c r="A56" s="20">
        <v>45096</v>
      </c>
      <c r="B56" t="s">
        <v>152</v>
      </c>
      <c r="C56" t="s">
        <v>147</v>
      </c>
      <c r="D56" t="s">
        <v>145</v>
      </c>
      <c r="E56" t="s">
        <v>144</v>
      </c>
    </row>
    <row r="57" spans="1:5">
      <c r="A57" s="20">
        <v>45096</v>
      </c>
      <c r="B57" t="s">
        <v>152</v>
      </c>
      <c r="C57" t="s">
        <v>147</v>
      </c>
      <c r="D57" t="s">
        <v>146</v>
      </c>
      <c r="E57">
        <v>328.02</v>
      </c>
    </row>
    <row r="58" spans="1:5">
      <c r="A58" s="20">
        <v>45096</v>
      </c>
      <c r="B58" t="s">
        <v>152</v>
      </c>
      <c r="C58" t="s">
        <v>148</v>
      </c>
      <c r="D58" t="s">
        <v>142</v>
      </c>
      <c r="E58">
        <v>8400</v>
      </c>
    </row>
    <row r="59" spans="1:5">
      <c r="A59" s="20">
        <v>45096</v>
      </c>
      <c r="B59" t="s">
        <v>152</v>
      </c>
      <c r="C59" t="s">
        <v>148</v>
      </c>
      <c r="D59" t="s">
        <v>143</v>
      </c>
      <c r="E59" t="s">
        <v>144</v>
      </c>
    </row>
    <row r="60" spans="1:5">
      <c r="A60" s="20">
        <v>45096</v>
      </c>
      <c r="B60" t="s">
        <v>152</v>
      </c>
      <c r="C60" t="s">
        <v>148</v>
      </c>
      <c r="D60" t="s">
        <v>145</v>
      </c>
      <c r="E60" t="s">
        <v>144</v>
      </c>
    </row>
    <row r="61" spans="1:5">
      <c r="A61" s="20">
        <v>45096</v>
      </c>
      <c r="B61" t="s">
        <v>152</v>
      </c>
      <c r="C61" t="s">
        <v>148</v>
      </c>
      <c r="D61" t="s">
        <v>146</v>
      </c>
      <c r="E61" t="s">
        <v>144</v>
      </c>
    </row>
    <row r="62" spans="1:5">
      <c r="A62" s="20">
        <v>45096</v>
      </c>
      <c r="B62" t="s">
        <v>153</v>
      </c>
      <c r="C62" t="s">
        <v>141</v>
      </c>
      <c r="D62" t="s">
        <v>142</v>
      </c>
      <c r="E62" t="s">
        <v>144</v>
      </c>
    </row>
    <row r="63" spans="1:5">
      <c r="A63" s="20">
        <v>45096</v>
      </c>
      <c r="B63" t="s">
        <v>153</v>
      </c>
      <c r="C63" t="s">
        <v>141</v>
      </c>
      <c r="D63" t="s">
        <v>143</v>
      </c>
      <c r="E63" t="s">
        <v>144</v>
      </c>
    </row>
    <row r="64" spans="1:5">
      <c r="A64" s="20">
        <v>45096</v>
      </c>
      <c r="B64" t="s">
        <v>153</v>
      </c>
      <c r="C64" t="s">
        <v>141</v>
      </c>
      <c r="D64" t="s">
        <v>145</v>
      </c>
      <c r="E64" t="s">
        <v>144</v>
      </c>
    </row>
    <row r="65" spans="1:5">
      <c r="A65" s="20">
        <v>45096</v>
      </c>
      <c r="B65" t="s">
        <v>153</v>
      </c>
      <c r="C65" t="s">
        <v>141</v>
      </c>
      <c r="D65" t="s">
        <v>146</v>
      </c>
      <c r="E65" t="s">
        <v>144</v>
      </c>
    </row>
    <row r="66" spans="1:5">
      <c r="A66" s="20">
        <v>45096</v>
      </c>
      <c r="B66" t="s">
        <v>153</v>
      </c>
      <c r="C66" t="s">
        <v>147</v>
      </c>
      <c r="D66" t="s">
        <v>142</v>
      </c>
      <c r="E66" t="s">
        <v>144</v>
      </c>
    </row>
    <row r="67" spans="1:5">
      <c r="A67" s="20">
        <v>45096</v>
      </c>
      <c r="B67" t="s">
        <v>153</v>
      </c>
      <c r="C67" t="s">
        <v>147</v>
      </c>
      <c r="D67" t="s">
        <v>143</v>
      </c>
      <c r="E67" t="s">
        <v>144</v>
      </c>
    </row>
    <row r="68" spans="1:5">
      <c r="A68" s="20">
        <v>45096</v>
      </c>
      <c r="B68" t="s">
        <v>153</v>
      </c>
      <c r="C68" t="s">
        <v>147</v>
      </c>
      <c r="D68" t="s">
        <v>145</v>
      </c>
      <c r="E68" t="s">
        <v>144</v>
      </c>
    </row>
    <row r="69" spans="1:5">
      <c r="A69" s="20">
        <v>45096</v>
      </c>
      <c r="B69" t="s">
        <v>153</v>
      </c>
      <c r="C69" t="s">
        <v>147</v>
      </c>
      <c r="D69" t="s">
        <v>146</v>
      </c>
      <c r="E69">
        <v>63.04</v>
      </c>
    </row>
    <row r="70" spans="1:5">
      <c r="A70" s="20">
        <v>45096</v>
      </c>
      <c r="B70" t="s">
        <v>153</v>
      </c>
      <c r="C70" t="s">
        <v>148</v>
      </c>
      <c r="D70" t="s">
        <v>142</v>
      </c>
      <c r="E70" t="s">
        <v>144</v>
      </c>
    </row>
    <row r="71" spans="1:5">
      <c r="A71" s="20">
        <v>45096</v>
      </c>
      <c r="B71" t="s">
        <v>153</v>
      </c>
      <c r="C71" t="s">
        <v>148</v>
      </c>
      <c r="D71" t="s">
        <v>143</v>
      </c>
      <c r="E71" t="s">
        <v>144</v>
      </c>
    </row>
    <row r="72" spans="1:5">
      <c r="A72" s="20">
        <v>45096</v>
      </c>
      <c r="B72" t="s">
        <v>153</v>
      </c>
      <c r="C72" t="s">
        <v>148</v>
      </c>
      <c r="D72" t="s">
        <v>145</v>
      </c>
      <c r="E72" t="s">
        <v>144</v>
      </c>
    </row>
    <row r="73" spans="1:5">
      <c r="A73" s="20">
        <v>45096</v>
      </c>
      <c r="B73" t="s">
        <v>153</v>
      </c>
      <c r="C73" t="s">
        <v>148</v>
      </c>
      <c r="D73" t="s">
        <v>146</v>
      </c>
      <c r="E73" t="s">
        <v>144</v>
      </c>
    </row>
    <row r="74" spans="1:5">
      <c r="A74" s="20">
        <v>45096</v>
      </c>
      <c r="B74" t="s">
        <v>154</v>
      </c>
      <c r="C74" t="s">
        <v>141</v>
      </c>
      <c r="D74" t="s">
        <v>142</v>
      </c>
      <c r="E74">
        <v>2840</v>
      </c>
    </row>
    <row r="75" spans="1:5">
      <c r="A75" s="20">
        <v>45096</v>
      </c>
      <c r="B75" t="s">
        <v>154</v>
      </c>
      <c r="C75" t="s">
        <v>141</v>
      </c>
      <c r="D75" t="s">
        <v>143</v>
      </c>
      <c r="E75" t="s">
        <v>144</v>
      </c>
    </row>
    <row r="76" spans="1:5">
      <c r="A76" s="20">
        <v>45096</v>
      </c>
      <c r="B76" t="s">
        <v>154</v>
      </c>
      <c r="C76" t="s">
        <v>141</v>
      </c>
      <c r="D76" t="s">
        <v>145</v>
      </c>
      <c r="E76">
        <v>120</v>
      </c>
    </row>
    <row r="77" spans="1:5">
      <c r="A77" s="20">
        <v>45096</v>
      </c>
      <c r="B77" t="s">
        <v>154</v>
      </c>
      <c r="C77" t="s">
        <v>141</v>
      </c>
      <c r="D77" t="s">
        <v>146</v>
      </c>
      <c r="E77">
        <v>11.05</v>
      </c>
    </row>
    <row r="78" spans="1:5">
      <c r="A78" s="20">
        <v>45096</v>
      </c>
      <c r="B78" t="s">
        <v>154</v>
      </c>
      <c r="C78" t="s">
        <v>147</v>
      </c>
      <c r="D78" t="s">
        <v>142</v>
      </c>
      <c r="E78">
        <v>13168</v>
      </c>
    </row>
    <row r="79" spans="1:5">
      <c r="A79" s="20">
        <v>45096</v>
      </c>
      <c r="B79" t="s">
        <v>154</v>
      </c>
      <c r="C79" t="s">
        <v>147</v>
      </c>
      <c r="D79" t="s">
        <v>143</v>
      </c>
      <c r="E79" t="s">
        <v>144</v>
      </c>
    </row>
    <row r="80" spans="1:5">
      <c r="A80" s="20">
        <v>45096</v>
      </c>
      <c r="B80" t="s">
        <v>154</v>
      </c>
      <c r="C80" t="s">
        <v>147</v>
      </c>
      <c r="D80" t="s">
        <v>145</v>
      </c>
      <c r="E80" t="s">
        <v>144</v>
      </c>
    </row>
    <row r="81" spans="1:5">
      <c r="A81" s="20">
        <v>45096</v>
      </c>
      <c r="B81" t="s">
        <v>154</v>
      </c>
      <c r="C81" t="s">
        <v>147</v>
      </c>
      <c r="D81" t="s">
        <v>146</v>
      </c>
      <c r="E81">
        <v>1290.1199999999999</v>
      </c>
    </row>
    <row r="82" spans="1:5">
      <c r="A82" s="20">
        <v>45096</v>
      </c>
      <c r="B82" t="s">
        <v>154</v>
      </c>
      <c r="C82" t="s">
        <v>148</v>
      </c>
      <c r="D82" t="s">
        <v>142</v>
      </c>
      <c r="E82">
        <v>7680</v>
      </c>
    </row>
    <row r="83" spans="1:5">
      <c r="A83" s="20">
        <v>45096</v>
      </c>
      <c r="B83" t="s">
        <v>154</v>
      </c>
      <c r="C83" t="s">
        <v>148</v>
      </c>
      <c r="D83" t="s">
        <v>143</v>
      </c>
      <c r="E83" t="s">
        <v>144</v>
      </c>
    </row>
    <row r="84" spans="1:5">
      <c r="A84" s="20">
        <v>45096</v>
      </c>
      <c r="B84" t="s">
        <v>154</v>
      </c>
      <c r="C84" t="s">
        <v>148</v>
      </c>
      <c r="D84" t="s">
        <v>145</v>
      </c>
      <c r="E84" t="s">
        <v>144</v>
      </c>
    </row>
    <row r="85" spans="1:5">
      <c r="A85" s="20">
        <v>45096</v>
      </c>
      <c r="B85" t="s">
        <v>154</v>
      </c>
      <c r="C85" t="s">
        <v>148</v>
      </c>
      <c r="D85" t="s">
        <v>146</v>
      </c>
      <c r="E85" t="s">
        <v>144</v>
      </c>
    </row>
    <row r="86" spans="1:5">
      <c r="A86" s="20">
        <v>45096</v>
      </c>
      <c r="B86" t="s">
        <v>155</v>
      </c>
      <c r="C86" t="s">
        <v>141</v>
      </c>
      <c r="D86" t="s">
        <v>142</v>
      </c>
      <c r="E86" t="s">
        <v>144</v>
      </c>
    </row>
    <row r="87" spans="1:5">
      <c r="A87" s="20">
        <v>45096</v>
      </c>
      <c r="B87" t="s">
        <v>155</v>
      </c>
      <c r="C87" t="s">
        <v>141</v>
      </c>
      <c r="D87" t="s">
        <v>143</v>
      </c>
      <c r="E87" t="s">
        <v>144</v>
      </c>
    </row>
    <row r="88" spans="1:5">
      <c r="A88" s="20">
        <v>45096</v>
      </c>
      <c r="B88" t="s">
        <v>155</v>
      </c>
      <c r="C88" t="s">
        <v>141</v>
      </c>
      <c r="D88" t="s">
        <v>145</v>
      </c>
      <c r="E88" t="s">
        <v>144</v>
      </c>
    </row>
    <row r="89" spans="1:5">
      <c r="A89" s="20">
        <v>45096</v>
      </c>
      <c r="B89" t="s">
        <v>155</v>
      </c>
      <c r="C89" t="s">
        <v>141</v>
      </c>
      <c r="D89" t="s">
        <v>146</v>
      </c>
      <c r="E89" t="s">
        <v>144</v>
      </c>
    </row>
    <row r="90" spans="1:5">
      <c r="A90" s="20">
        <v>45096</v>
      </c>
      <c r="B90" t="s">
        <v>155</v>
      </c>
      <c r="C90" t="s">
        <v>147</v>
      </c>
      <c r="D90" t="s">
        <v>142</v>
      </c>
      <c r="E90" t="s">
        <v>144</v>
      </c>
    </row>
    <row r="91" spans="1:5">
      <c r="A91" s="20">
        <v>45096</v>
      </c>
      <c r="B91" t="s">
        <v>155</v>
      </c>
      <c r="C91" t="s">
        <v>147</v>
      </c>
      <c r="D91" t="s">
        <v>143</v>
      </c>
      <c r="E91" t="s">
        <v>144</v>
      </c>
    </row>
    <row r="92" spans="1:5">
      <c r="A92" s="20">
        <v>45096</v>
      </c>
      <c r="B92" t="s">
        <v>155</v>
      </c>
      <c r="C92" t="s">
        <v>147</v>
      </c>
      <c r="D92" t="s">
        <v>145</v>
      </c>
      <c r="E92" t="s">
        <v>144</v>
      </c>
    </row>
    <row r="93" spans="1:5">
      <c r="A93" s="20">
        <v>45096</v>
      </c>
      <c r="B93" t="s">
        <v>155</v>
      </c>
      <c r="C93" t="s">
        <v>147</v>
      </c>
      <c r="D93" t="s">
        <v>146</v>
      </c>
      <c r="E93">
        <v>46.47</v>
      </c>
    </row>
    <row r="94" spans="1:5">
      <c r="A94" s="20">
        <v>45096</v>
      </c>
      <c r="B94" t="s">
        <v>155</v>
      </c>
      <c r="C94" t="s">
        <v>148</v>
      </c>
      <c r="D94" t="s">
        <v>142</v>
      </c>
      <c r="E94" t="s">
        <v>144</v>
      </c>
    </row>
    <row r="95" spans="1:5">
      <c r="A95" s="20">
        <v>45096</v>
      </c>
      <c r="B95" t="s">
        <v>155</v>
      </c>
      <c r="C95" t="s">
        <v>148</v>
      </c>
      <c r="D95" t="s">
        <v>143</v>
      </c>
      <c r="E95" t="s">
        <v>144</v>
      </c>
    </row>
    <row r="96" spans="1:5">
      <c r="A96" s="20">
        <v>45096</v>
      </c>
      <c r="B96" t="s">
        <v>155</v>
      </c>
      <c r="C96" t="s">
        <v>148</v>
      </c>
      <c r="D96" t="s">
        <v>145</v>
      </c>
      <c r="E96" t="s">
        <v>144</v>
      </c>
    </row>
    <row r="97" spans="1:5">
      <c r="A97" s="20">
        <v>45096</v>
      </c>
      <c r="B97" t="s">
        <v>155</v>
      </c>
      <c r="C97" t="s">
        <v>148</v>
      </c>
      <c r="D97" t="s">
        <v>146</v>
      </c>
      <c r="E97" t="s">
        <v>144</v>
      </c>
    </row>
    <row r="98" spans="1:5">
      <c r="A98" s="20">
        <v>45096</v>
      </c>
      <c r="B98" t="s">
        <v>156</v>
      </c>
      <c r="C98" t="s">
        <v>141</v>
      </c>
      <c r="D98" t="s">
        <v>142</v>
      </c>
      <c r="E98">
        <v>2100.4</v>
      </c>
    </row>
    <row r="99" spans="1:5">
      <c r="A99" s="20">
        <v>45096</v>
      </c>
      <c r="B99" t="s">
        <v>156</v>
      </c>
      <c r="C99" t="s">
        <v>141</v>
      </c>
      <c r="D99" t="s">
        <v>143</v>
      </c>
      <c r="E99" t="s">
        <v>144</v>
      </c>
    </row>
    <row r="100" spans="1:5">
      <c r="A100" s="20">
        <v>45096</v>
      </c>
      <c r="B100" t="s">
        <v>156</v>
      </c>
      <c r="C100" t="s">
        <v>141</v>
      </c>
      <c r="D100" t="s">
        <v>145</v>
      </c>
      <c r="E100" t="s">
        <v>144</v>
      </c>
    </row>
    <row r="101" spans="1:5">
      <c r="A101" s="20">
        <v>45096</v>
      </c>
      <c r="B101" t="s">
        <v>156</v>
      </c>
      <c r="C101" t="s">
        <v>141</v>
      </c>
      <c r="D101" t="s">
        <v>146</v>
      </c>
      <c r="E101" t="s">
        <v>144</v>
      </c>
    </row>
    <row r="102" spans="1:5">
      <c r="A102" s="20">
        <v>45096</v>
      </c>
      <c r="B102" t="s">
        <v>156</v>
      </c>
      <c r="C102" t="s">
        <v>147</v>
      </c>
      <c r="D102" t="s">
        <v>142</v>
      </c>
      <c r="E102">
        <v>108</v>
      </c>
    </row>
    <row r="103" spans="1:5">
      <c r="A103" s="20">
        <v>45096</v>
      </c>
      <c r="B103" t="s">
        <v>156</v>
      </c>
      <c r="C103" t="s">
        <v>147</v>
      </c>
      <c r="D103" t="s">
        <v>143</v>
      </c>
      <c r="E103" t="s">
        <v>144</v>
      </c>
    </row>
    <row r="104" spans="1:5">
      <c r="A104" s="20">
        <v>45096</v>
      </c>
      <c r="B104" t="s">
        <v>156</v>
      </c>
      <c r="C104" t="s">
        <v>147</v>
      </c>
      <c r="D104" t="s">
        <v>145</v>
      </c>
      <c r="E104" t="s">
        <v>144</v>
      </c>
    </row>
    <row r="105" spans="1:5">
      <c r="A105" s="20">
        <v>45096</v>
      </c>
      <c r="B105" t="s">
        <v>156</v>
      </c>
      <c r="C105" t="s">
        <v>147</v>
      </c>
      <c r="D105" t="s">
        <v>146</v>
      </c>
      <c r="E105">
        <v>302.26</v>
      </c>
    </row>
    <row r="106" spans="1:5">
      <c r="A106" s="20">
        <v>45096</v>
      </c>
      <c r="B106" t="s">
        <v>157</v>
      </c>
      <c r="C106" t="s">
        <v>141</v>
      </c>
      <c r="D106" t="s">
        <v>142</v>
      </c>
      <c r="E106" t="s">
        <v>144</v>
      </c>
    </row>
    <row r="107" spans="1:5">
      <c r="A107" s="20">
        <v>45096</v>
      </c>
      <c r="B107" t="s">
        <v>157</v>
      </c>
      <c r="C107" t="s">
        <v>141</v>
      </c>
      <c r="D107" t="s">
        <v>143</v>
      </c>
      <c r="E107" t="s">
        <v>144</v>
      </c>
    </row>
    <row r="108" spans="1:5">
      <c r="A108" s="20">
        <v>45096</v>
      </c>
      <c r="B108" t="s">
        <v>157</v>
      </c>
      <c r="C108" t="s">
        <v>141</v>
      </c>
      <c r="D108" t="s">
        <v>145</v>
      </c>
      <c r="E108" t="s">
        <v>144</v>
      </c>
    </row>
    <row r="109" spans="1:5">
      <c r="A109" s="20">
        <v>45096</v>
      </c>
      <c r="B109" t="s">
        <v>157</v>
      </c>
      <c r="C109" t="s">
        <v>141</v>
      </c>
      <c r="D109" t="s">
        <v>146</v>
      </c>
      <c r="E109">
        <v>0.05</v>
      </c>
    </row>
    <row r="110" spans="1:5">
      <c r="A110" s="20">
        <v>45096</v>
      </c>
      <c r="B110" t="s">
        <v>157</v>
      </c>
      <c r="C110" t="s">
        <v>147</v>
      </c>
      <c r="D110" t="s">
        <v>142</v>
      </c>
      <c r="E110">
        <v>48</v>
      </c>
    </row>
    <row r="111" spans="1:5">
      <c r="A111" s="20">
        <v>45096</v>
      </c>
      <c r="B111" t="s">
        <v>157</v>
      </c>
      <c r="C111" t="s">
        <v>147</v>
      </c>
      <c r="D111" t="s">
        <v>143</v>
      </c>
      <c r="E111" t="s">
        <v>144</v>
      </c>
    </row>
    <row r="112" spans="1:5">
      <c r="A112" s="20">
        <v>45096</v>
      </c>
      <c r="B112" t="s">
        <v>157</v>
      </c>
      <c r="C112" t="s">
        <v>147</v>
      </c>
      <c r="D112" t="s">
        <v>145</v>
      </c>
      <c r="E112" t="s">
        <v>144</v>
      </c>
    </row>
    <row r="113" spans="1:5">
      <c r="A113" s="20">
        <v>45096</v>
      </c>
      <c r="B113" t="s">
        <v>157</v>
      </c>
      <c r="C113" t="s">
        <v>147</v>
      </c>
      <c r="D113" t="s">
        <v>146</v>
      </c>
      <c r="E113">
        <v>26.83</v>
      </c>
    </row>
    <row r="114" spans="1:5">
      <c r="A114" s="20">
        <v>45096</v>
      </c>
      <c r="B114" t="s">
        <v>157</v>
      </c>
      <c r="C114" t="s">
        <v>148</v>
      </c>
      <c r="D114" t="s">
        <v>142</v>
      </c>
      <c r="E114" t="s">
        <v>144</v>
      </c>
    </row>
    <row r="115" spans="1:5">
      <c r="A115" s="20">
        <v>45096</v>
      </c>
      <c r="B115" t="s">
        <v>157</v>
      </c>
      <c r="C115" t="s">
        <v>148</v>
      </c>
      <c r="D115" t="s">
        <v>143</v>
      </c>
      <c r="E115" t="s">
        <v>144</v>
      </c>
    </row>
    <row r="116" spans="1:5">
      <c r="A116" s="20">
        <v>45096</v>
      </c>
      <c r="B116" t="s">
        <v>157</v>
      </c>
      <c r="C116" t="s">
        <v>148</v>
      </c>
      <c r="D116" t="s">
        <v>145</v>
      </c>
      <c r="E116" t="s">
        <v>144</v>
      </c>
    </row>
    <row r="117" spans="1:5">
      <c r="A117" s="20">
        <v>45096</v>
      </c>
      <c r="B117" t="s">
        <v>157</v>
      </c>
      <c r="C117" t="s">
        <v>148</v>
      </c>
      <c r="D117" t="s">
        <v>146</v>
      </c>
      <c r="E117" t="s">
        <v>144</v>
      </c>
    </row>
    <row r="118" spans="1:5">
      <c r="A118" s="20">
        <v>45096</v>
      </c>
      <c r="B118" t="s">
        <v>158</v>
      </c>
      <c r="C118" t="s">
        <v>141</v>
      </c>
      <c r="D118" t="s">
        <v>142</v>
      </c>
      <c r="E118">
        <v>7587.82</v>
      </c>
    </row>
    <row r="119" spans="1:5">
      <c r="A119" s="20">
        <v>45096</v>
      </c>
      <c r="B119" t="s">
        <v>158</v>
      </c>
      <c r="C119" t="s">
        <v>141</v>
      </c>
      <c r="D119" t="s">
        <v>143</v>
      </c>
      <c r="E119" t="s">
        <v>144</v>
      </c>
    </row>
    <row r="120" spans="1:5">
      <c r="A120" s="20">
        <v>45096</v>
      </c>
      <c r="B120" t="s">
        <v>158</v>
      </c>
      <c r="C120" t="s">
        <v>141</v>
      </c>
      <c r="D120" t="s">
        <v>145</v>
      </c>
      <c r="E120">
        <v>1990</v>
      </c>
    </row>
    <row r="121" spans="1:5">
      <c r="A121" s="20">
        <v>45096</v>
      </c>
      <c r="B121" t="s">
        <v>158</v>
      </c>
      <c r="C121" t="s">
        <v>141</v>
      </c>
      <c r="D121" t="s">
        <v>146</v>
      </c>
      <c r="E121">
        <v>95.04</v>
      </c>
    </row>
    <row r="122" spans="1:5">
      <c r="A122" s="20">
        <v>45096</v>
      </c>
      <c r="B122" t="s">
        <v>158</v>
      </c>
      <c r="C122" t="s">
        <v>147</v>
      </c>
      <c r="D122" t="s">
        <v>142</v>
      </c>
      <c r="E122">
        <v>14742</v>
      </c>
    </row>
    <row r="123" spans="1:5">
      <c r="A123" s="20">
        <v>45096</v>
      </c>
      <c r="B123" t="s">
        <v>158</v>
      </c>
      <c r="C123" t="s">
        <v>147</v>
      </c>
      <c r="D123" t="s">
        <v>143</v>
      </c>
      <c r="E123" t="s">
        <v>144</v>
      </c>
    </row>
    <row r="124" spans="1:5">
      <c r="A124" s="20">
        <v>45096</v>
      </c>
      <c r="B124" t="s">
        <v>158</v>
      </c>
      <c r="C124" t="s">
        <v>147</v>
      </c>
      <c r="D124" t="s">
        <v>145</v>
      </c>
      <c r="E124" t="s">
        <v>144</v>
      </c>
    </row>
    <row r="125" spans="1:5">
      <c r="A125" s="20">
        <v>45096</v>
      </c>
      <c r="B125" t="s">
        <v>158</v>
      </c>
      <c r="C125" t="s">
        <v>147</v>
      </c>
      <c r="D125" t="s">
        <v>146</v>
      </c>
      <c r="E125">
        <v>19960.61</v>
      </c>
    </row>
    <row r="126" spans="1:5">
      <c r="A126" s="20">
        <v>45096</v>
      </c>
      <c r="B126" t="s">
        <v>158</v>
      </c>
      <c r="C126" t="s">
        <v>148</v>
      </c>
      <c r="D126" t="s">
        <v>142</v>
      </c>
      <c r="E126">
        <v>1313.59</v>
      </c>
    </row>
    <row r="127" spans="1:5">
      <c r="A127" s="20">
        <v>45096</v>
      </c>
      <c r="B127" t="s">
        <v>158</v>
      </c>
      <c r="C127" t="s">
        <v>148</v>
      </c>
      <c r="D127" t="s">
        <v>143</v>
      </c>
      <c r="E127">
        <v>440</v>
      </c>
    </row>
    <row r="128" spans="1:5">
      <c r="A128" s="20">
        <v>45096</v>
      </c>
      <c r="B128" t="s">
        <v>158</v>
      </c>
      <c r="C128" t="s">
        <v>148</v>
      </c>
      <c r="D128" t="s">
        <v>145</v>
      </c>
      <c r="E128" t="s">
        <v>144</v>
      </c>
    </row>
    <row r="129" spans="1:5">
      <c r="A129" s="20">
        <v>45096</v>
      </c>
      <c r="B129" t="s">
        <v>158</v>
      </c>
      <c r="C129" t="s">
        <v>148</v>
      </c>
      <c r="D129" t="s">
        <v>146</v>
      </c>
      <c r="E129">
        <v>243.3</v>
      </c>
    </row>
    <row r="130" spans="1:5">
      <c r="A130" s="20">
        <v>45096</v>
      </c>
      <c r="B130" t="s">
        <v>159</v>
      </c>
      <c r="C130" t="s">
        <v>141</v>
      </c>
      <c r="D130" t="s">
        <v>142</v>
      </c>
      <c r="E130">
        <v>2510</v>
      </c>
    </row>
    <row r="131" spans="1:5">
      <c r="A131" s="20">
        <v>45096</v>
      </c>
      <c r="B131" t="s">
        <v>159</v>
      </c>
      <c r="C131" t="s">
        <v>141</v>
      </c>
      <c r="D131" t="s">
        <v>143</v>
      </c>
      <c r="E131" t="s">
        <v>144</v>
      </c>
    </row>
    <row r="132" spans="1:5">
      <c r="A132" s="20">
        <v>45096</v>
      </c>
      <c r="B132" t="s">
        <v>159</v>
      </c>
      <c r="C132" t="s">
        <v>141</v>
      </c>
      <c r="D132" t="s">
        <v>145</v>
      </c>
      <c r="E132" t="s">
        <v>144</v>
      </c>
    </row>
    <row r="133" spans="1:5">
      <c r="A133" s="20">
        <v>45096</v>
      </c>
      <c r="B133" t="s">
        <v>159</v>
      </c>
      <c r="C133" t="s">
        <v>141</v>
      </c>
      <c r="D133" t="s">
        <v>146</v>
      </c>
      <c r="E133">
        <v>69.3</v>
      </c>
    </row>
    <row r="134" spans="1:5">
      <c r="A134" s="20">
        <v>45096</v>
      </c>
      <c r="B134" t="s">
        <v>159</v>
      </c>
      <c r="C134" t="s">
        <v>147</v>
      </c>
      <c r="D134" t="s">
        <v>142</v>
      </c>
      <c r="E134">
        <v>1320</v>
      </c>
    </row>
    <row r="135" spans="1:5">
      <c r="A135" s="20">
        <v>45096</v>
      </c>
      <c r="B135" t="s">
        <v>159</v>
      </c>
      <c r="C135" t="s">
        <v>147</v>
      </c>
      <c r="D135" t="s">
        <v>143</v>
      </c>
      <c r="E135" t="s">
        <v>144</v>
      </c>
    </row>
    <row r="136" spans="1:5">
      <c r="A136" s="20">
        <v>45096</v>
      </c>
      <c r="B136" t="s">
        <v>159</v>
      </c>
      <c r="C136" t="s">
        <v>147</v>
      </c>
      <c r="D136" t="s">
        <v>145</v>
      </c>
      <c r="E136" t="s">
        <v>144</v>
      </c>
    </row>
    <row r="137" spans="1:5">
      <c r="A137" s="20">
        <v>45096</v>
      </c>
      <c r="B137" t="s">
        <v>159</v>
      </c>
      <c r="C137" t="s">
        <v>147</v>
      </c>
      <c r="D137" t="s">
        <v>146</v>
      </c>
      <c r="E137">
        <v>1287.79</v>
      </c>
    </row>
    <row r="138" spans="1:5">
      <c r="A138" s="20">
        <v>45096</v>
      </c>
      <c r="B138" t="s">
        <v>159</v>
      </c>
      <c r="C138" t="s">
        <v>148</v>
      </c>
      <c r="D138" t="s">
        <v>142</v>
      </c>
      <c r="E138">
        <v>1931.59</v>
      </c>
    </row>
    <row r="139" spans="1:5">
      <c r="A139" s="20">
        <v>45096</v>
      </c>
      <c r="B139" t="s">
        <v>159</v>
      </c>
      <c r="C139" t="s">
        <v>148</v>
      </c>
      <c r="D139" t="s">
        <v>143</v>
      </c>
      <c r="E139" t="s">
        <v>144</v>
      </c>
    </row>
    <row r="140" spans="1:5">
      <c r="A140" s="20">
        <v>45096</v>
      </c>
      <c r="B140" t="s">
        <v>159</v>
      </c>
      <c r="C140" t="s">
        <v>148</v>
      </c>
      <c r="D140" t="s">
        <v>145</v>
      </c>
      <c r="E140" t="s">
        <v>144</v>
      </c>
    </row>
    <row r="141" spans="1:5">
      <c r="A141" s="20">
        <v>45096</v>
      </c>
      <c r="B141" t="s">
        <v>159</v>
      </c>
      <c r="C141" t="s">
        <v>148</v>
      </c>
      <c r="D141" t="s">
        <v>146</v>
      </c>
      <c r="E141">
        <v>5</v>
      </c>
    </row>
    <row r="142" spans="1:5">
      <c r="A142" s="20">
        <v>45096</v>
      </c>
      <c r="B142" t="s">
        <v>160</v>
      </c>
      <c r="C142" t="s">
        <v>141</v>
      </c>
      <c r="D142" t="s">
        <v>142</v>
      </c>
      <c r="E142" t="s">
        <v>144</v>
      </c>
    </row>
    <row r="143" spans="1:5">
      <c r="A143" s="20">
        <v>45096</v>
      </c>
      <c r="B143" t="s">
        <v>160</v>
      </c>
      <c r="C143" t="s">
        <v>141</v>
      </c>
      <c r="D143" t="s">
        <v>143</v>
      </c>
      <c r="E143" t="s">
        <v>144</v>
      </c>
    </row>
    <row r="144" spans="1:5">
      <c r="A144" s="20">
        <v>45096</v>
      </c>
      <c r="B144" t="s">
        <v>160</v>
      </c>
      <c r="C144" t="s">
        <v>141</v>
      </c>
      <c r="D144" t="s">
        <v>145</v>
      </c>
      <c r="E144">
        <v>888</v>
      </c>
    </row>
    <row r="145" spans="1:5">
      <c r="A145" s="20">
        <v>45096</v>
      </c>
      <c r="B145" t="s">
        <v>160</v>
      </c>
      <c r="C145" t="s">
        <v>141</v>
      </c>
      <c r="D145" t="s">
        <v>146</v>
      </c>
      <c r="E145">
        <v>256.61</v>
      </c>
    </row>
    <row r="146" spans="1:5">
      <c r="A146" s="20">
        <v>45096</v>
      </c>
      <c r="B146" t="s">
        <v>160</v>
      </c>
      <c r="C146" t="s">
        <v>147</v>
      </c>
      <c r="D146" t="s">
        <v>142</v>
      </c>
      <c r="E146" t="s">
        <v>144</v>
      </c>
    </row>
    <row r="147" spans="1:5">
      <c r="A147" s="20">
        <v>45096</v>
      </c>
      <c r="B147" t="s">
        <v>160</v>
      </c>
      <c r="C147" t="s">
        <v>147</v>
      </c>
      <c r="D147" t="s">
        <v>143</v>
      </c>
      <c r="E147" t="s">
        <v>144</v>
      </c>
    </row>
    <row r="148" spans="1:5">
      <c r="A148" s="20">
        <v>45096</v>
      </c>
      <c r="B148" t="s">
        <v>160</v>
      </c>
      <c r="C148" t="s">
        <v>147</v>
      </c>
      <c r="D148" t="s">
        <v>145</v>
      </c>
      <c r="E148">
        <v>2109</v>
      </c>
    </row>
    <row r="149" spans="1:5">
      <c r="A149" s="20">
        <v>45096</v>
      </c>
      <c r="B149" t="s">
        <v>160</v>
      </c>
      <c r="C149" t="s">
        <v>147</v>
      </c>
      <c r="D149" t="s">
        <v>146</v>
      </c>
      <c r="E149">
        <v>811.29</v>
      </c>
    </row>
    <row r="150" spans="1:5">
      <c r="A150" s="20">
        <v>45096</v>
      </c>
      <c r="B150" t="s">
        <v>160</v>
      </c>
      <c r="C150" t="s">
        <v>148</v>
      </c>
      <c r="D150" t="s">
        <v>142</v>
      </c>
      <c r="E150" t="s">
        <v>144</v>
      </c>
    </row>
    <row r="151" spans="1:5">
      <c r="A151" s="20">
        <v>45096</v>
      </c>
      <c r="B151" t="s">
        <v>160</v>
      </c>
      <c r="C151" t="s">
        <v>148</v>
      </c>
      <c r="D151" t="s">
        <v>143</v>
      </c>
      <c r="E151" t="s">
        <v>144</v>
      </c>
    </row>
    <row r="152" spans="1:5">
      <c r="A152" s="20">
        <v>45096</v>
      </c>
      <c r="B152" t="s">
        <v>160</v>
      </c>
      <c r="C152" t="s">
        <v>148</v>
      </c>
      <c r="D152" t="s">
        <v>145</v>
      </c>
      <c r="E152">
        <v>7266.02</v>
      </c>
    </row>
    <row r="153" spans="1:5">
      <c r="A153" s="20">
        <v>45096</v>
      </c>
      <c r="B153" t="s">
        <v>160</v>
      </c>
      <c r="C153" t="s">
        <v>148</v>
      </c>
      <c r="D153" t="s">
        <v>146</v>
      </c>
      <c r="E153" t="s">
        <v>144</v>
      </c>
    </row>
    <row r="154" spans="1:5">
      <c r="A154" s="20">
        <v>45096</v>
      </c>
      <c r="B154" t="s">
        <v>161</v>
      </c>
      <c r="C154" t="s">
        <v>141</v>
      </c>
      <c r="D154" t="s">
        <v>142</v>
      </c>
      <c r="E154">
        <v>175</v>
      </c>
    </row>
    <row r="155" spans="1:5">
      <c r="A155" s="20">
        <v>45096</v>
      </c>
      <c r="B155" t="s">
        <v>161</v>
      </c>
      <c r="C155" t="s">
        <v>141</v>
      </c>
      <c r="D155" t="s">
        <v>143</v>
      </c>
      <c r="E155" t="s">
        <v>144</v>
      </c>
    </row>
    <row r="156" spans="1:5">
      <c r="A156" s="20">
        <v>45096</v>
      </c>
      <c r="B156" t="s">
        <v>161</v>
      </c>
      <c r="C156" t="s">
        <v>141</v>
      </c>
      <c r="D156" t="s">
        <v>145</v>
      </c>
      <c r="E156">
        <v>1110</v>
      </c>
    </row>
    <row r="157" spans="1:5">
      <c r="A157" s="20">
        <v>45096</v>
      </c>
      <c r="B157" t="s">
        <v>161</v>
      </c>
      <c r="C157" t="s">
        <v>141</v>
      </c>
      <c r="D157" t="s">
        <v>146</v>
      </c>
      <c r="E157">
        <v>97.18</v>
      </c>
    </row>
    <row r="158" spans="1:5">
      <c r="A158" s="20">
        <v>45096</v>
      </c>
      <c r="B158" t="s">
        <v>161</v>
      </c>
      <c r="C158" t="s">
        <v>147</v>
      </c>
      <c r="D158" t="s">
        <v>142</v>
      </c>
      <c r="E158" t="s">
        <v>144</v>
      </c>
    </row>
    <row r="159" spans="1:5">
      <c r="A159" s="20">
        <v>45096</v>
      </c>
      <c r="B159" t="s">
        <v>161</v>
      </c>
      <c r="C159" t="s">
        <v>147</v>
      </c>
      <c r="D159" t="s">
        <v>143</v>
      </c>
      <c r="E159" t="s">
        <v>144</v>
      </c>
    </row>
    <row r="160" spans="1:5">
      <c r="A160" s="20">
        <v>45096</v>
      </c>
      <c r="B160" t="s">
        <v>161</v>
      </c>
      <c r="C160" t="s">
        <v>147</v>
      </c>
      <c r="D160" t="s">
        <v>145</v>
      </c>
      <c r="E160" t="s">
        <v>144</v>
      </c>
    </row>
    <row r="161" spans="1:5">
      <c r="A161" s="20">
        <v>45096</v>
      </c>
      <c r="B161" t="s">
        <v>161</v>
      </c>
      <c r="C161" t="s">
        <v>147</v>
      </c>
      <c r="D161" t="s">
        <v>146</v>
      </c>
      <c r="E161">
        <v>100.19</v>
      </c>
    </row>
    <row r="162" spans="1:5">
      <c r="A162" s="20">
        <v>45096</v>
      </c>
      <c r="B162" t="s">
        <v>161</v>
      </c>
      <c r="C162" t="s">
        <v>148</v>
      </c>
      <c r="D162" t="s">
        <v>142</v>
      </c>
      <c r="E162" t="s">
        <v>144</v>
      </c>
    </row>
    <row r="163" spans="1:5">
      <c r="A163" s="20">
        <v>45096</v>
      </c>
      <c r="B163" t="s">
        <v>161</v>
      </c>
      <c r="C163" t="s">
        <v>148</v>
      </c>
      <c r="D163" t="s">
        <v>143</v>
      </c>
      <c r="E163" t="s">
        <v>144</v>
      </c>
    </row>
    <row r="164" spans="1:5">
      <c r="A164" s="20">
        <v>45096</v>
      </c>
      <c r="B164" t="s">
        <v>161</v>
      </c>
      <c r="C164" t="s">
        <v>148</v>
      </c>
      <c r="D164" t="s">
        <v>145</v>
      </c>
      <c r="E164">
        <v>2250</v>
      </c>
    </row>
    <row r="165" spans="1:5">
      <c r="A165" s="20">
        <v>45096</v>
      </c>
      <c r="B165" t="s">
        <v>161</v>
      </c>
      <c r="C165" t="s">
        <v>148</v>
      </c>
      <c r="D165" t="s">
        <v>146</v>
      </c>
      <c r="E165" t="s">
        <v>144</v>
      </c>
    </row>
    <row r="166" spans="1:5">
      <c r="A166" s="20">
        <v>45096</v>
      </c>
      <c r="B166" t="s">
        <v>162</v>
      </c>
      <c r="C166" t="s">
        <v>141</v>
      </c>
      <c r="D166" t="s">
        <v>142</v>
      </c>
      <c r="E166">
        <v>420</v>
      </c>
    </row>
    <row r="167" spans="1:5">
      <c r="A167" s="20">
        <v>45096</v>
      </c>
      <c r="B167" t="s">
        <v>162</v>
      </c>
      <c r="C167" t="s">
        <v>141</v>
      </c>
      <c r="D167" t="s">
        <v>143</v>
      </c>
      <c r="E167" t="s">
        <v>144</v>
      </c>
    </row>
    <row r="168" spans="1:5">
      <c r="A168" s="20">
        <v>45096</v>
      </c>
      <c r="B168" t="s">
        <v>162</v>
      </c>
      <c r="C168" t="s">
        <v>141</v>
      </c>
      <c r="D168" t="s">
        <v>145</v>
      </c>
      <c r="E168">
        <v>130</v>
      </c>
    </row>
    <row r="169" spans="1:5">
      <c r="A169" s="20">
        <v>45096</v>
      </c>
      <c r="B169" t="s">
        <v>162</v>
      </c>
      <c r="C169" t="s">
        <v>141</v>
      </c>
      <c r="D169" t="s">
        <v>146</v>
      </c>
      <c r="E169">
        <v>4.05</v>
      </c>
    </row>
    <row r="170" spans="1:5">
      <c r="A170" s="20">
        <v>45096</v>
      </c>
      <c r="B170" t="s">
        <v>162</v>
      </c>
      <c r="C170" t="s">
        <v>147</v>
      </c>
      <c r="D170" t="s">
        <v>142</v>
      </c>
      <c r="E170">
        <v>1830</v>
      </c>
    </row>
    <row r="171" spans="1:5">
      <c r="A171" s="20">
        <v>45096</v>
      </c>
      <c r="B171" t="s">
        <v>162</v>
      </c>
      <c r="C171" t="s">
        <v>147</v>
      </c>
      <c r="D171" t="s">
        <v>143</v>
      </c>
      <c r="E171" t="s">
        <v>144</v>
      </c>
    </row>
    <row r="172" spans="1:5">
      <c r="A172" s="20">
        <v>45096</v>
      </c>
      <c r="B172" t="s">
        <v>162</v>
      </c>
      <c r="C172" t="s">
        <v>147</v>
      </c>
      <c r="D172" t="s">
        <v>145</v>
      </c>
      <c r="E172" t="s">
        <v>144</v>
      </c>
    </row>
    <row r="173" spans="1:5">
      <c r="A173" s="20">
        <v>45096</v>
      </c>
      <c r="B173" t="s">
        <v>162</v>
      </c>
      <c r="C173" t="s">
        <v>147</v>
      </c>
      <c r="D173" t="s">
        <v>146</v>
      </c>
      <c r="E173">
        <v>122.2</v>
      </c>
    </row>
    <row r="174" spans="1:5">
      <c r="A174" s="20">
        <v>45096</v>
      </c>
      <c r="B174" t="s">
        <v>162</v>
      </c>
      <c r="C174" t="s">
        <v>148</v>
      </c>
      <c r="D174" t="s">
        <v>142</v>
      </c>
      <c r="E174">
        <v>2660</v>
      </c>
    </row>
    <row r="175" spans="1:5">
      <c r="A175" s="20">
        <v>45096</v>
      </c>
      <c r="B175" t="s">
        <v>162</v>
      </c>
      <c r="C175" t="s">
        <v>148</v>
      </c>
      <c r="D175" t="s">
        <v>143</v>
      </c>
      <c r="E175" t="s">
        <v>144</v>
      </c>
    </row>
    <row r="176" spans="1:5">
      <c r="A176" s="20">
        <v>45096</v>
      </c>
      <c r="B176" t="s">
        <v>162</v>
      </c>
      <c r="C176" t="s">
        <v>148</v>
      </c>
      <c r="D176" t="s">
        <v>145</v>
      </c>
      <c r="E176">
        <v>80</v>
      </c>
    </row>
    <row r="177" spans="1:5">
      <c r="A177" s="20">
        <v>45096</v>
      </c>
      <c r="B177" t="s">
        <v>162</v>
      </c>
      <c r="C177" t="s">
        <v>148</v>
      </c>
      <c r="D177" t="s">
        <v>146</v>
      </c>
      <c r="E177" t="s">
        <v>144</v>
      </c>
    </row>
    <row r="178" spans="1:5">
      <c r="A178" s="20">
        <v>45096</v>
      </c>
      <c r="B178" t="s">
        <v>163</v>
      </c>
      <c r="C178" t="s">
        <v>141</v>
      </c>
      <c r="D178" t="s">
        <v>142</v>
      </c>
      <c r="E178">
        <v>5020</v>
      </c>
    </row>
    <row r="179" spans="1:5">
      <c r="A179" s="20">
        <v>45096</v>
      </c>
      <c r="B179" t="s">
        <v>163</v>
      </c>
      <c r="C179" t="s">
        <v>141</v>
      </c>
      <c r="D179" t="s">
        <v>143</v>
      </c>
      <c r="E179" t="s">
        <v>144</v>
      </c>
    </row>
    <row r="180" spans="1:5">
      <c r="A180" s="20">
        <v>45096</v>
      </c>
      <c r="B180" t="s">
        <v>163</v>
      </c>
      <c r="C180" t="s">
        <v>141</v>
      </c>
      <c r="D180" t="s">
        <v>145</v>
      </c>
      <c r="E180">
        <v>3689.2</v>
      </c>
    </row>
    <row r="181" spans="1:5">
      <c r="A181" s="20">
        <v>45096</v>
      </c>
      <c r="B181" t="s">
        <v>163</v>
      </c>
      <c r="C181" t="s">
        <v>141</v>
      </c>
      <c r="D181" t="s">
        <v>146</v>
      </c>
      <c r="E181">
        <v>193.88499999999999</v>
      </c>
    </row>
    <row r="182" spans="1:5">
      <c r="A182" s="20">
        <v>45096</v>
      </c>
      <c r="B182" t="s">
        <v>163</v>
      </c>
      <c r="C182" t="s">
        <v>147</v>
      </c>
      <c r="D182" t="s">
        <v>142</v>
      </c>
      <c r="E182">
        <v>2085.1999999999998</v>
      </c>
    </row>
    <row r="183" spans="1:5">
      <c r="A183" s="20">
        <v>45096</v>
      </c>
      <c r="B183" t="s">
        <v>163</v>
      </c>
      <c r="C183" t="s">
        <v>147</v>
      </c>
      <c r="D183" t="s">
        <v>143</v>
      </c>
      <c r="E183" t="s">
        <v>144</v>
      </c>
    </row>
    <row r="184" spans="1:5">
      <c r="A184" s="20">
        <v>45096</v>
      </c>
      <c r="B184" t="s">
        <v>163</v>
      </c>
      <c r="C184" t="s">
        <v>147</v>
      </c>
      <c r="D184" t="s">
        <v>145</v>
      </c>
      <c r="E184" t="s">
        <v>144</v>
      </c>
    </row>
    <row r="185" spans="1:5">
      <c r="A185" s="20">
        <v>45096</v>
      </c>
      <c r="B185" t="s">
        <v>163</v>
      </c>
      <c r="C185" t="s">
        <v>147</v>
      </c>
      <c r="D185" t="s">
        <v>146</v>
      </c>
      <c r="E185">
        <v>16775.375</v>
      </c>
    </row>
    <row r="186" spans="1:5">
      <c r="A186" s="20">
        <v>45096</v>
      </c>
      <c r="B186" t="s">
        <v>163</v>
      </c>
      <c r="C186" t="s">
        <v>148</v>
      </c>
      <c r="D186" t="s">
        <v>142</v>
      </c>
      <c r="E186">
        <v>2400</v>
      </c>
    </row>
    <row r="187" spans="1:5">
      <c r="A187" s="20">
        <v>45096</v>
      </c>
      <c r="B187" t="s">
        <v>163</v>
      </c>
      <c r="C187" t="s">
        <v>148</v>
      </c>
      <c r="D187" t="s">
        <v>143</v>
      </c>
      <c r="E187">
        <v>880</v>
      </c>
    </row>
    <row r="188" spans="1:5">
      <c r="A188" s="20">
        <v>45096</v>
      </c>
      <c r="B188" t="s">
        <v>163</v>
      </c>
      <c r="C188" t="s">
        <v>148</v>
      </c>
      <c r="D188" t="s">
        <v>145</v>
      </c>
      <c r="E188" t="s">
        <v>144</v>
      </c>
    </row>
    <row r="189" spans="1:5">
      <c r="A189" s="20">
        <v>45096</v>
      </c>
      <c r="B189" t="s">
        <v>163</v>
      </c>
      <c r="C189" t="s">
        <v>148</v>
      </c>
      <c r="D189" t="s">
        <v>146</v>
      </c>
      <c r="E189" t="s">
        <v>144</v>
      </c>
    </row>
    <row r="190" spans="1:5">
      <c r="A190" s="20">
        <v>45096</v>
      </c>
      <c r="B190" t="s">
        <v>164</v>
      </c>
      <c r="C190" t="s">
        <v>141</v>
      </c>
      <c r="D190" t="s">
        <v>142</v>
      </c>
      <c r="E190">
        <v>159.96</v>
      </c>
    </row>
    <row r="191" spans="1:5">
      <c r="A191" s="20">
        <v>45096</v>
      </c>
      <c r="B191" t="s">
        <v>164</v>
      </c>
      <c r="C191" t="s">
        <v>141</v>
      </c>
      <c r="D191" t="s">
        <v>143</v>
      </c>
      <c r="E191" t="s">
        <v>144</v>
      </c>
    </row>
    <row r="192" spans="1:5">
      <c r="A192" s="20">
        <v>45096</v>
      </c>
      <c r="B192" t="s">
        <v>164</v>
      </c>
      <c r="C192" t="s">
        <v>141</v>
      </c>
      <c r="D192" t="s">
        <v>145</v>
      </c>
      <c r="E192">
        <v>1864.15</v>
      </c>
    </row>
    <row r="193" spans="1:5">
      <c r="A193" s="20">
        <v>45096</v>
      </c>
      <c r="B193" t="s">
        <v>164</v>
      </c>
      <c r="C193" t="s">
        <v>141</v>
      </c>
      <c r="D193" t="s">
        <v>146</v>
      </c>
      <c r="E193">
        <v>207.89599999999999</v>
      </c>
    </row>
    <row r="194" spans="1:5">
      <c r="A194" s="20">
        <v>45096</v>
      </c>
      <c r="B194" t="s">
        <v>164</v>
      </c>
      <c r="C194" t="s">
        <v>147</v>
      </c>
      <c r="D194" t="s">
        <v>142</v>
      </c>
      <c r="E194">
        <v>174</v>
      </c>
    </row>
    <row r="195" spans="1:5">
      <c r="A195" s="20">
        <v>45096</v>
      </c>
      <c r="B195" t="s">
        <v>164</v>
      </c>
      <c r="C195" t="s">
        <v>147</v>
      </c>
      <c r="D195" t="s">
        <v>143</v>
      </c>
      <c r="E195" t="s">
        <v>144</v>
      </c>
    </row>
    <row r="196" spans="1:5">
      <c r="A196" s="20">
        <v>45096</v>
      </c>
      <c r="B196" t="s">
        <v>164</v>
      </c>
      <c r="C196" t="s">
        <v>147</v>
      </c>
      <c r="D196" t="s">
        <v>145</v>
      </c>
      <c r="E196" t="s">
        <v>144</v>
      </c>
    </row>
    <row r="197" spans="1:5">
      <c r="A197" s="20">
        <v>45096</v>
      </c>
      <c r="B197" t="s">
        <v>164</v>
      </c>
      <c r="C197" t="s">
        <v>147</v>
      </c>
      <c r="D197" t="s">
        <v>146</v>
      </c>
      <c r="E197">
        <v>875.78399999999999</v>
      </c>
    </row>
    <row r="198" spans="1:5">
      <c r="A198" s="20">
        <v>45096</v>
      </c>
      <c r="B198" t="s">
        <v>164</v>
      </c>
      <c r="C198" t="s">
        <v>148</v>
      </c>
      <c r="D198" t="s">
        <v>142</v>
      </c>
      <c r="E198">
        <v>359.58</v>
      </c>
    </row>
    <row r="199" spans="1:5">
      <c r="A199" s="20">
        <v>45096</v>
      </c>
      <c r="B199" t="s">
        <v>164</v>
      </c>
      <c r="C199" t="s">
        <v>148</v>
      </c>
      <c r="D199" t="s">
        <v>143</v>
      </c>
      <c r="E199" t="s">
        <v>144</v>
      </c>
    </row>
    <row r="200" spans="1:5">
      <c r="A200" s="20">
        <v>45096</v>
      </c>
      <c r="B200" t="s">
        <v>164</v>
      </c>
      <c r="C200" t="s">
        <v>148</v>
      </c>
      <c r="D200" t="s">
        <v>145</v>
      </c>
      <c r="E200" t="s">
        <v>144</v>
      </c>
    </row>
    <row r="201" spans="1:5">
      <c r="A201" s="20">
        <v>45096</v>
      </c>
      <c r="B201" t="s">
        <v>164</v>
      </c>
      <c r="C201" t="s">
        <v>148</v>
      </c>
      <c r="D201" t="s">
        <v>146</v>
      </c>
      <c r="E201">
        <v>50</v>
      </c>
    </row>
    <row r="202" spans="1:5">
      <c r="A202" s="20">
        <v>45096</v>
      </c>
      <c r="B202" t="s">
        <v>165</v>
      </c>
      <c r="C202" t="s">
        <v>141</v>
      </c>
      <c r="D202" t="s">
        <v>142</v>
      </c>
      <c r="E202" t="s">
        <v>144</v>
      </c>
    </row>
    <row r="203" spans="1:5">
      <c r="A203" s="20">
        <v>45096</v>
      </c>
      <c r="B203" t="s">
        <v>165</v>
      </c>
      <c r="C203" t="s">
        <v>141</v>
      </c>
      <c r="D203" t="s">
        <v>143</v>
      </c>
      <c r="E203" t="s">
        <v>144</v>
      </c>
    </row>
    <row r="204" spans="1:5">
      <c r="A204" s="20">
        <v>45096</v>
      </c>
      <c r="B204" t="s">
        <v>165</v>
      </c>
      <c r="C204" t="s">
        <v>141</v>
      </c>
      <c r="D204" t="s">
        <v>145</v>
      </c>
      <c r="E204" t="s">
        <v>144</v>
      </c>
    </row>
    <row r="205" spans="1:5">
      <c r="A205" s="20">
        <v>45096</v>
      </c>
      <c r="B205" t="s">
        <v>165</v>
      </c>
      <c r="C205" t="s">
        <v>141</v>
      </c>
      <c r="D205" t="s">
        <v>146</v>
      </c>
      <c r="E205">
        <v>40.99</v>
      </c>
    </row>
    <row r="206" spans="1:5">
      <c r="A206" s="20">
        <v>45096</v>
      </c>
      <c r="B206" t="s">
        <v>165</v>
      </c>
      <c r="C206" t="s">
        <v>147</v>
      </c>
      <c r="D206" t="s">
        <v>142</v>
      </c>
      <c r="E206" t="s">
        <v>144</v>
      </c>
    </row>
    <row r="207" spans="1:5">
      <c r="A207" s="20">
        <v>45096</v>
      </c>
      <c r="B207" t="s">
        <v>165</v>
      </c>
      <c r="C207" t="s">
        <v>147</v>
      </c>
      <c r="D207" t="s">
        <v>143</v>
      </c>
      <c r="E207" t="s">
        <v>144</v>
      </c>
    </row>
    <row r="208" spans="1:5">
      <c r="A208" s="20">
        <v>45096</v>
      </c>
      <c r="B208" t="s">
        <v>165</v>
      </c>
      <c r="C208" t="s">
        <v>147</v>
      </c>
      <c r="D208" t="s">
        <v>145</v>
      </c>
      <c r="E208" t="s">
        <v>144</v>
      </c>
    </row>
    <row r="209" spans="1:5">
      <c r="A209" s="20">
        <v>45096</v>
      </c>
      <c r="B209" t="s">
        <v>165</v>
      </c>
      <c r="C209" t="s">
        <v>147</v>
      </c>
      <c r="D209" t="s">
        <v>146</v>
      </c>
      <c r="E209">
        <v>7.8</v>
      </c>
    </row>
    <row r="210" spans="1:5">
      <c r="A210" s="20">
        <v>45096</v>
      </c>
      <c r="B210" t="s">
        <v>165</v>
      </c>
      <c r="C210" t="s">
        <v>148</v>
      </c>
      <c r="D210" t="s">
        <v>142</v>
      </c>
      <c r="E210" t="s">
        <v>144</v>
      </c>
    </row>
    <row r="211" spans="1:5">
      <c r="A211" s="20">
        <v>45096</v>
      </c>
      <c r="B211" t="s">
        <v>165</v>
      </c>
      <c r="C211" t="s">
        <v>148</v>
      </c>
      <c r="D211" t="s">
        <v>143</v>
      </c>
      <c r="E211" t="s">
        <v>144</v>
      </c>
    </row>
    <row r="212" spans="1:5">
      <c r="A212" s="20">
        <v>45096</v>
      </c>
      <c r="B212" t="s">
        <v>165</v>
      </c>
      <c r="C212" t="s">
        <v>148</v>
      </c>
      <c r="D212" t="s">
        <v>145</v>
      </c>
      <c r="E212">
        <v>89</v>
      </c>
    </row>
    <row r="213" spans="1:5">
      <c r="A213" s="20">
        <v>45096</v>
      </c>
      <c r="B213" t="s">
        <v>165</v>
      </c>
      <c r="C213" t="s">
        <v>148</v>
      </c>
      <c r="D213" t="s">
        <v>146</v>
      </c>
      <c r="E213" t="s">
        <v>144</v>
      </c>
    </row>
    <row r="214" spans="1:5">
      <c r="A214" s="20">
        <v>45096</v>
      </c>
      <c r="B214" t="s">
        <v>166</v>
      </c>
      <c r="C214" t="s">
        <v>141</v>
      </c>
      <c r="D214" t="s">
        <v>142</v>
      </c>
      <c r="E214">
        <v>26.83</v>
      </c>
    </row>
    <row r="215" spans="1:5">
      <c r="A215" s="20">
        <v>45096</v>
      </c>
      <c r="B215" t="s">
        <v>166</v>
      </c>
      <c r="C215" t="s">
        <v>141</v>
      </c>
      <c r="D215" t="s">
        <v>143</v>
      </c>
      <c r="E215" t="s">
        <v>144</v>
      </c>
    </row>
    <row r="216" spans="1:5">
      <c r="A216" s="20">
        <v>45096</v>
      </c>
      <c r="B216" t="s">
        <v>166</v>
      </c>
      <c r="C216" t="s">
        <v>141</v>
      </c>
      <c r="D216" t="s">
        <v>145</v>
      </c>
      <c r="E216" t="s">
        <v>144</v>
      </c>
    </row>
    <row r="217" spans="1:5">
      <c r="A217" s="20">
        <v>45096</v>
      </c>
      <c r="B217" t="s">
        <v>166</v>
      </c>
      <c r="C217" t="s">
        <v>141</v>
      </c>
      <c r="D217" t="s">
        <v>146</v>
      </c>
      <c r="E217" t="s">
        <v>144</v>
      </c>
    </row>
    <row r="218" spans="1:5">
      <c r="A218" s="20">
        <v>45096</v>
      </c>
      <c r="B218" t="s">
        <v>166</v>
      </c>
      <c r="C218" t="s">
        <v>147</v>
      </c>
      <c r="D218" t="s">
        <v>142</v>
      </c>
      <c r="E218" t="s">
        <v>144</v>
      </c>
    </row>
    <row r="219" spans="1:5">
      <c r="A219" s="20">
        <v>45096</v>
      </c>
      <c r="B219" t="s">
        <v>166</v>
      </c>
      <c r="C219" t="s">
        <v>147</v>
      </c>
      <c r="D219" t="s">
        <v>143</v>
      </c>
      <c r="E219" t="s">
        <v>144</v>
      </c>
    </row>
    <row r="220" spans="1:5">
      <c r="A220" s="20">
        <v>45096</v>
      </c>
      <c r="B220" t="s">
        <v>166</v>
      </c>
      <c r="C220" t="s">
        <v>147</v>
      </c>
      <c r="D220" t="s">
        <v>145</v>
      </c>
      <c r="E220" t="s">
        <v>144</v>
      </c>
    </row>
    <row r="221" spans="1:5">
      <c r="A221" s="20">
        <v>45096</v>
      </c>
      <c r="B221" t="s">
        <v>166</v>
      </c>
      <c r="C221" t="s">
        <v>147</v>
      </c>
      <c r="D221" t="s">
        <v>146</v>
      </c>
      <c r="E221">
        <v>3.27</v>
      </c>
    </row>
    <row r="222" spans="1:5">
      <c r="A222" s="20">
        <v>45096</v>
      </c>
      <c r="B222" t="s">
        <v>166</v>
      </c>
      <c r="C222" t="s">
        <v>148</v>
      </c>
      <c r="D222" t="s">
        <v>142</v>
      </c>
      <c r="E222" t="s">
        <v>144</v>
      </c>
    </row>
    <row r="223" spans="1:5">
      <c r="A223" s="20">
        <v>45096</v>
      </c>
      <c r="B223" t="s">
        <v>166</v>
      </c>
      <c r="C223" t="s">
        <v>148</v>
      </c>
      <c r="D223" t="s">
        <v>143</v>
      </c>
      <c r="E223" t="s">
        <v>144</v>
      </c>
    </row>
    <row r="224" spans="1:5">
      <c r="A224" s="20">
        <v>45096</v>
      </c>
      <c r="B224" t="s">
        <v>166</v>
      </c>
      <c r="C224" t="s">
        <v>148</v>
      </c>
      <c r="D224" t="s">
        <v>145</v>
      </c>
      <c r="E224" t="s">
        <v>144</v>
      </c>
    </row>
    <row r="225" spans="1:5">
      <c r="A225" s="20">
        <v>45096</v>
      </c>
      <c r="B225" t="s">
        <v>166</v>
      </c>
      <c r="C225" t="s">
        <v>148</v>
      </c>
      <c r="D225" t="s">
        <v>146</v>
      </c>
      <c r="E225" t="s">
        <v>144</v>
      </c>
    </row>
    <row r="226" spans="1:5">
      <c r="A226" s="20">
        <v>45096</v>
      </c>
      <c r="B226" t="s">
        <v>167</v>
      </c>
      <c r="C226" t="s">
        <v>141</v>
      </c>
      <c r="D226" t="s">
        <v>142</v>
      </c>
      <c r="E226">
        <v>5400</v>
      </c>
    </row>
    <row r="227" spans="1:5">
      <c r="A227" s="20">
        <v>45096</v>
      </c>
      <c r="B227" t="s">
        <v>167</v>
      </c>
      <c r="C227" t="s">
        <v>141</v>
      </c>
      <c r="D227" t="s">
        <v>143</v>
      </c>
      <c r="E227" t="s">
        <v>144</v>
      </c>
    </row>
    <row r="228" spans="1:5">
      <c r="A228" s="20">
        <v>45096</v>
      </c>
      <c r="B228" t="s">
        <v>167</v>
      </c>
      <c r="C228" t="s">
        <v>141</v>
      </c>
      <c r="D228" t="s">
        <v>145</v>
      </c>
      <c r="E228">
        <v>715</v>
      </c>
    </row>
    <row r="229" spans="1:5">
      <c r="A229" s="20">
        <v>45096</v>
      </c>
      <c r="B229" t="s">
        <v>167</v>
      </c>
      <c r="C229" t="s">
        <v>141</v>
      </c>
      <c r="D229" t="s">
        <v>146</v>
      </c>
      <c r="E229">
        <v>107.96</v>
      </c>
    </row>
    <row r="230" spans="1:5">
      <c r="A230" s="20">
        <v>45096</v>
      </c>
      <c r="B230" t="s">
        <v>167</v>
      </c>
      <c r="C230" t="s">
        <v>147</v>
      </c>
      <c r="D230" t="s">
        <v>142</v>
      </c>
      <c r="E230">
        <v>8270</v>
      </c>
    </row>
    <row r="231" spans="1:5">
      <c r="A231" s="20">
        <v>45096</v>
      </c>
      <c r="B231" t="s">
        <v>167</v>
      </c>
      <c r="C231" t="s">
        <v>147</v>
      </c>
      <c r="D231" t="s">
        <v>143</v>
      </c>
      <c r="E231" t="s">
        <v>144</v>
      </c>
    </row>
    <row r="232" spans="1:5">
      <c r="A232" s="20">
        <v>45096</v>
      </c>
      <c r="B232" t="s">
        <v>167</v>
      </c>
      <c r="C232" t="s">
        <v>147</v>
      </c>
      <c r="D232" t="s">
        <v>145</v>
      </c>
      <c r="E232" t="s">
        <v>144</v>
      </c>
    </row>
    <row r="233" spans="1:5">
      <c r="A233" s="20">
        <v>45096</v>
      </c>
      <c r="B233" t="s">
        <v>167</v>
      </c>
      <c r="C233" t="s">
        <v>147</v>
      </c>
      <c r="D233" t="s">
        <v>146</v>
      </c>
      <c r="E233">
        <v>5535.2</v>
      </c>
    </row>
    <row r="234" spans="1:5">
      <c r="A234" s="20">
        <v>45096</v>
      </c>
      <c r="B234" t="s">
        <v>167</v>
      </c>
      <c r="C234" t="s">
        <v>148</v>
      </c>
      <c r="D234" t="s">
        <v>142</v>
      </c>
      <c r="E234">
        <v>8280</v>
      </c>
    </row>
    <row r="235" spans="1:5">
      <c r="A235" s="20">
        <v>45096</v>
      </c>
      <c r="B235" t="s">
        <v>167</v>
      </c>
      <c r="C235" t="s">
        <v>148</v>
      </c>
      <c r="D235" t="s">
        <v>143</v>
      </c>
      <c r="E235" t="s">
        <v>144</v>
      </c>
    </row>
    <row r="236" spans="1:5">
      <c r="A236" s="20">
        <v>45096</v>
      </c>
      <c r="B236" t="s">
        <v>167</v>
      </c>
      <c r="C236" t="s">
        <v>148</v>
      </c>
      <c r="D236" t="s">
        <v>145</v>
      </c>
      <c r="E236">
        <v>1520</v>
      </c>
    </row>
    <row r="237" spans="1:5">
      <c r="A237" s="20">
        <v>45096</v>
      </c>
      <c r="B237" t="s">
        <v>167</v>
      </c>
      <c r="C237" t="s">
        <v>148</v>
      </c>
      <c r="D237" t="s">
        <v>146</v>
      </c>
      <c r="E237">
        <v>300</v>
      </c>
    </row>
    <row r="238" spans="1:5">
      <c r="A238" s="20">
        <v>45096</v>
      </c>
      <c r="B238" t="s">
        <v>168</v>
      </c>
      <c r="C238" t="s">
        <v>141</v>
      </c>
      <c r="D238" t="s">
        <v>142</v>
      </c>
      <c r="E238">
        <v>10212</v>
      </c>
    </row>
    <row r="239" spans="1:5">
      <c r="A239" s="20">
        <v>45096</v>
      </c>
      <c r="B239" t="s">
        <v>168</v>
      </c>
      <c r="C239" t="s">
        <v>141</v>
      </c>
      <c r="D239" t="s">
        <v>143</v>
      </c>
      <c r="E239" t="s">
        <v>144</v>
      </c>
    </row>
    <row r="240" spans="1:5">
      <c r="A240" s="20">
        <v>45096</v>
      </c>
      <c r="B240" t="s">
        <v>168</v>
      </c>
      <c r="C240" t="s">
        <v>141</v>
      </c>
      <c r="D240" t="s">
        <v>145</v>
      </c>
      <c r="E240">
        <v>2566</v>
      </c>
    </row>
    <row r="241" spans="1:5">
      <c r="A241" s="20">
        <v>45096</v>
      </c>
      <c r="B241" t="s">
        <v>168</v>
      </c>
      <c r="C241" t="s">
        <v>141</v>
      </c>
      <c r="D241" t="s">
        <v>146</v>
      </c>
      <c r="E241">
        <v>388.13</v>
      </c>
    </row>
    <row r="242" spans="1:5">
      <c r="A242" s="20">
        <v>45096</v>
      </c>
      <c r="B242" t="s">
        <v>168</v>
      </c>
      <c r="C242" t="s">
        <v>147</v>
      </c>
      <c r="D242" t="s">
        <v>142</v>
      </c>
      <c r="E242">
        <v>11244</v>
      </c>
    </row>
    <row r="243" spans="1:5">
      <c r="A243" s="20">
        <v>45096</v>
      </c>
      <c r="B243" t="s">
        <v>168</v>
      </c>
      <c r="C243" t="s">
        <v>147</v>
      </c>
      <c r="D243" t="s">
        <v>143</v>
      </c>
      <c r="E243" t="s">
        <v>144</v>
      </c>
    </row>
    <row r="244" spans="1:5">
      <c r="A244" s="20">
        <v>45096</v>
      </c>
      <c r="B244" t="s">
        <v>168</v>
      </c>
      <c r="C244" t="s">
        <v>147</v>
      </c>
      <c r="D244" t="s">
        <v>145</v>
      </c>
      <c r="E244">
        <v>481</v>
      </c>
    </row>
    <row r="245" spans="1:5">
      <c r="A245" s="20">
        <v>45096</v>
      </c>
      <c r="B245" t="s">
        <v>168</v>
      </c>
      <c r="C245" t="s">
        <v>147</v>
      </c>
      <c r="D245" t="s">
        <v>146</v>
      </c>
      <c r="E245">
        <v>12262.2</v>
      </c>
    </row>
    <row r="246" spans="1:5">
      <c r="A246" s="20">
        <v>45096</v>
      </c>
      <c r="B246" t="s">
        <v>168</v>
      </c>
      <c r="C246" t="s">
        <v>148</v>
      </c>
      <c r="D246" t="s">
        <v>142</v>
      </c>
      <c r="E246">
        <v>5607.08</v>
      </c>
    </row>
    <row r="247" spans="1:5">
      <c r="A247" s="20">
        <v>45096</v>
      </c>
      <c r="B247" t="s">
        <v>168</v>
      </c>
      <c r="C247" t="s">
        <v>148</v>
      </c>
      <c r="D247" t="s">
        <v>143</v>
      </c>
      <c r="E247">
        <v>1400</v>
      </c>
    </row>
    <row r="248" spans="1:5">
      <c r="A248" s="20">
        <v>45096</v>
      </c>
      <c r="B248" t="s">
        <v>168</v>
      </c>
      <c r="C248" t="s">
        <v>148</v>
      </c>
      <c r="D248" t="s">
        <v>145</v>
      </c>
      <c r="E248" t="s">
        <v>144</v>
      </c>
    </row>
    <row r="249" spans="1:5">
      <c r="A249" s="20">
        <v>45096</v>
      </c>
      <c r="B249" t="s">
        <v>168</v>
      </c>
      <c r="C249" t="s">
        <v>148</v>
      </c>
      <c r="D249" t="s">
        <v>146</v>
      </c>
      <c r="E249">
        <v>123</v>
      </c>
    </row>
    <row r="250" spans="1:5">
      <c r="A250" s="20">
        <v>45096</v>
      </c>
      <c r="B250" t="s">
        <v>169</v>
      </c>
      <c r="C250" t="s">
        <v>141</v>
      </c>
      <c r="D250" t="s">
        <v>142</v>
      </c>
      <c r="E250">
        <v>36</v>
      </c>
    </row>
    <row r="251" spans="1:5">
      <c r="A251" s="20">
        <v>45096</v>
      </c>
      <c r="B251" t="s">
        <v>169</v>
      </c>
      <c r="C251" t="s">
        <v>141</v>
      </c>
      <c r="D251" t="s">
        <v>143</v>
      </c>
      <c r="E251" t="s">
        <v>144</v>
      </c>
    </row>
    <row r="252" spans="1:5">
      <c r="A252" s="20">
        <v>45096</v>
      </c>
      <c r="B252" t="s">
        <v>169</v>
      </c>
      <c r="C252" t="s">
        <v>141</v>
      </c>
      <c r="D252" t="s">
        <v>145</v>
      </c>
      <c r="E252" t="s">
        <v>144</v>
      </c>
    </row>
    <row r="253" spans="1:5">
      <c r="A253" s="20">
        <v>45096</v>
      </c>
      <c r="B253" t="s">
        <v>169</v>
      </c>
      <c r="C253" t="s">
        <v>141</v>
      </c>
      <c r="D253" t="s">
        <v>146</v>
      </c>
      <c r="E253">
        <v>5.45</v>
      </c>
    </row>
    <row r="254" spans="1:5">
      <c r="A254" s="20">
        <v>45096</v>
      </c>
      <c r="B254" t="s">
        <v>169</v>
      </c>
      <c r="C254" t="s">
        <v>147</v>
      </c>
      <c r="D254" t="s">
        <v>142</v>
      </c>
      <c r="E254" t="s">
        <v>144</v>
      </c>
    </row>
    <row r="255" spans="1:5">
      <c r="A255" s="20">
        <v>45096</v>
      </c>
      <c r="B255" t="s">
        <v>169</v>
      </c>
      <c r="C255" t="s">
        <v>147</v>
      </c>
      <c r="D255" t="s">
        <v>143</v>
      </c>
      <c r="E255" t="s">
        <v>144</v>
      </c>
    </row>
    <row r="256" spans="1:5">
      <c r="A256" s="20">
        <v>45096</v>
      </c>
      <c r="B256" t="s">
        <v>169</v>
      </c>
      <c r="C256" t="s">
        <v>147</v>
      </c>
      <c r="D256" t="s">
        <v>145</v>
      </c>
      <c r="E256" t="s">
        <v>144</v>
      </c>
    </row>
    <row r="257" spans="1:5">
      <c r="A257" s="20">
        <v>45096</v>
      </c>
      <c r="B257" t="s">
        <v>169</v>
      </c>
      <c r="C257" t="s">
        <v>147</v>
      </c>
      <c r="D257" t="s">
        <v>146</v>
      </c>
      <c r="E257">
        <v>12.43</v>
      </c>
    </row>
    <row r="258" spans="1:5">
      <c r="A258" s="20">
        <v>45096</v>
      </c>
      <c r="B258" t="s">
        <v>169</v>
      </c>
      <c r="C258" t="s">
        <v>148</v>
      </c>
      <c r="D258" t="s">
        <v>142</v>
      </c>
      <c r="E258" t="s">
        <v>144</v>
      </c>
    </row>
    <row r="259" spans="1:5">
      <c r="A259" s="20">
        <v>45096</v>
      </c>
      <c r="B259" t="s">
        <v>169</v>
      </c>
      <c r="C259" t="s">
        <v>148</v>
      </c>
      <c r="D259" t="s">
        <v>143</v>
      </c>
      <c r="E259" t="s">
        <v>144</v>
      </c>
    </row>
    <row r="260" spans="1:5">
      <c r="A260" s="20">
        <v>45096</v>
      </c>
      <c r="B260" t="s">
        <v>169</v>
      </c>
      <c r="C260" t="s">
        <v>148</v>
      </c>
      <c r="D260" t="s">
        <v>145</v>
      </c>
      <c r="E260">
        <v>105</v>
      </c>
    </row>
    <row r="261" spans="1:5">
      <c r="A261" s="20">
        <v>45096</v>
      </c>
      <c r="B261" t="s">
        <v>169</v>
      </c>
      <c r="C261" t="s">
        <v>148</v>
      </c>
      <c r="D261" t="s">
        <v>146</v>
      </c>
      <c r="E261" t="s">
        <v>144</v>
      </c>
    </row>
    <row r="262" spans="1:5">
      <c r="A262" s="20">
        <v>45096</v>
      </c>
      <c r="B262" t="s">
        <v>170</v>
      </c>
      <c r="C262" t="s">
        <v>141</v>
      </c>
      <c r="D262" t="s">
        <v>142</v>
      </c>
      <c r="E262" t="s">
        <v>144</v>
      </c>
    </row>
    <row r="263" spans="1:5">
      <c r="A263" s="20">
        <v>45096</v>
      </c>
      <c r="B263" t="s">
        <v>170</v>
      </c>
      <c r="C263" t="s">
        <v>141</v>
      </c>
      <c r="D263" t="s">
        <v>143</v>
      </c>
      <c r="E263" t="s">
        <v>144</v>
      </c>
    </row>
    <row r="264" spans="1:5">
      <c r="A264" s="20">
        <v>45096</v>
      </c>
      <c r="B264" t="s">
        <v>170</v>
      </c>
      <c r="C264" t="s">
        <v>141</v>
      </c>
      <c r="D264" t="s">
        <v>145</v>
      </c>
      <c r="E264">
        <v>322</v>
      </c>
    </row>
    <row r="265" spans="1:5">
      <c r="A265" s="20">
        <v>45096</v>
      </c>
      <c r="B265" t="s">
        <v>170</v>
      </c>
      <c r="C265" t="s">
        <v>141</v>
      </c>
      <c r="D265" t="s">
        <v>146</v>
      </c>
      <c r="E265">
        <v>32.53</v>
      </c>
    </row>
    <row r="266" spans="1:5">
      <c r="A266" s="20">
        <v>45096</v>
      </c>
      <c r="B266" t="s">
        <v>170</v>
      </c>
      <c r="C266" t="s">
        <v>147</v>
      </c>
      <c r="D266" t="s">
        <v>142</v>
      </c>
      <c r="E266" t="s">
        <v>144</v>
      </c>
    </row>
    <row r="267" spans="1:5">
      <c r="A267" s="20">
        <v>45096</v>
      </c>
      <c r="B267" t="s">
        <v>170</v>
      </c>
      <c r="C267" t="s">
        <v>147</v>
      </c>
      <c r="D267" t="s">
        <v>143</v>
      </c>
      <c r="E267" t="s">
        <v>144</v>
      </c>
    </row>
    <row r="268" spans="1:5">
      <c r="A268" s="20">
        <v>45096</v>
      </c>
      <c r="B268" t="s">
        <v>170</v>
      </c>
      <c r="C268" t="s">
        <v>147</v>
      </c>
      <c r="D268" t="s">
        <v>145</v>
      </c>
      <c r="E268" t="s">
        <v>144</v>
      </c>
    </row>
    <row r="269" spans="1:5">
      <c r="A269" s="20">
        <v>45096</v>
      </c>
      <c r="B269" t="s">
        <v>170</v>
      </c>
      <c r="C269" t="s">
        <v>147</v>
      </c>
      <c r="D269" t="s">
        <v>146</v>
      </c>
      <c r="E269">
        <v>17.95</v>
      </c>
    </row>
    <row r="270" spans="1:5">
      <c r="A270" s="20">
        <v>45096</v>
      </c>
      <c r="B270" t="s">
        <v>171</v>
      </c>
      <c r="C270" t="s">
        <v>141</v>
      </c>
      <c r="D270" t="s">
        <v>142</v>
      </c>
      <c r="E270" t="s">
        <v>144</v>
      </c>
    </row>
    <row r="271" spans="1:5">
      <c r="A271" s="20">
        <v>45096</v>
      </c>
      <c r="B271" t="s">
        <v>171</v>
      </c>
      <c r="C271" t="s">
        <v>141</v>
      </c>
      <c r="D271" t="s">
        <v>143</v>
      </c>
      <c r="E271" t="s">
        <v>144</v>
      </c>
    </row>
    <row r="272" spans="1:5">
      <c r="A272" s="20">
        <v>45096</v>
      </c>
      <c r="B272" t="s">
        <v>171</v>
      </c>
      <c r="C272" t="s">
        <v>141</v>
      </c>
      <c r="D272" t="s">
        <v>145</v>
      </c>
      <c r="E272" t="s">
        <v>144</v>
      </c>
    </row>
    <row r="273" spans="1:5">
      <c r="A273" s="20">
        <v>45096</v>
      </c>
      <c r="B273" t="s">
        <v>171</v>
      </c>
      <c r="C273" t="s">
        <v>141</v>
      </c>
      <c r="D273" t="s">
        <v>146</v>
      </c>
      <c r="E273">
        <v>45.47</v>
      </c>
    </row>
    <row r="274" spans="1:5">
      <c r="A274" s="20">
        <v>45096</v>
      </c>
      <c r="B274" t="s">
        <v>171</v>
      </c>
      <c r="C274" t="s">
        <v>147</v>
      </c>
      <c r="D274" t="s">
        <v>142</v>
      </c>
      <c r="E274" t="s">
        <v>144</v>
      </c>
    </row>
    <row r="275" spans="1:5">
      <c r="A275" s="20">
        <v>45096</v>
      </c>
      <c r="B275" t="s">
        <v>171</v>
      </c>
      <c r="C275" t="s">
        <v>147</v>
      </c>
      <c r="D275" t="s">
        <v>143</v>
      </c>
      <c r="E275" t="s">
        <v>144</v>
      </c>
    </row>
    <row r="276" spans="1:5">
      <c r="A276" s="20">
        <v>45096</v>
      </c>
      <c r="B276" t="s">
        <v>171</v>
      </c>
      <c r="C276" t="s">
        <v>147</v>
      </c>
      <c r="D276" t="s">
        <v>145</v>
      </c>
      <c r="E276" t="s">
        <v>144</v>
      </c>
    </row>
    <row r="277" spans="1:5">
      <c r="A277" s="20">
        <v>45096</v>
      </c>
      <c r="B277" t="s">
        <v>171</v>
      </c>
      <c r="C277" t="s">
        <v>147</v>
      </c>
      <c r="D277" t="s">
        <v>146</v>
      </c>
      <c r="E277">
        <v>30.03</v>
      </c>
    </row>
    <row r="278" spans="1:5">
      <c r="A278" s="20">
        <v>45096</v>
      </c>
      <c r="B278" t="s">
        <v>171</v>
      </c>
      <c r="C278" t="s">
        <v>148</v>
      </c>
      <c r="D278" t="s">
        <v>142</v>
      </c>
      <c r="E278" t="s">
        <v>144</v>
      </c>
    </row>
    <row r="279" spans="1:5">
      <c r="A279" s="20">
        <v>45096</v>
      </c>
      <c r="B279" t="s">
        <v>171</v>
      </c>
      <c r="C279" t="s">
        <v>148</v>
      </c>
      <c r="D279" t="s">
        <v>143</v>
      </c>
      <c r="E279" t="s">
        <v>144</v>
      </c>
    </row>
    <row r="280" spans="1:5">
      <c r="A280" s="20">
        <v>45096</v>
      </c>
      <c r="B280" t="s">
        <v>171</v>
      </c>
      <c r="C280" t="s">
        <v>148</v>
      </c>
      <c r="D280" t="s">
        <v>145</v>
      </c>
      <c r="E280">
        <v>60</v>
      </c>
    </row>
    <row r="281" spans="1:5">
      <c r="A281" s="20">
        <v>45096</v>
      </c>
      <c r="B281" t="s">
        <v>171</v>
      </c>
      <c r="C281" t="s">
        <v>148</v>
      </c>
      <c r="D281" t="s">
        <v>146</v>
      </c>
      <c r="E281" t="s">
        <v>144</v>
      </c>
    </row>
    <row r="282" spans="1:5">
      <c r="A282" s="20">
        <v>45096</v>
      </c>
      <c r="B282" t="s">
        <v>172</v>
      </c>
      <c r="C282" t="s">
        <v>141</v>
      </c>
      <c r="D282" t="s">
        <v>142</v>
      </c>
      <c r="E282" t="s">
        <v>144</v>
      </c>
    </row>
    <row r="283" spans="1:5">
      <c r="A283" s="20">
        <v>45096</v>
      </c>
      <c r="B283" t="s">
        <v>172</v>
      </c>
      <c r="C283" t="s">
        <v>141</v>
      </c>
      <c r="D283" t="s">
        <v>143</v>
      </c>
      <c r="E283" t="s">
        <v>144</v>
      </c>
    </row>
    <row r="284" spans="1:5">
      <c r="A284" s="20">
        <v>45096</v>
      </c>
      <c r="B284" t="s">
        <v>172</v>
      </c>
      <c r="C284" t="s">
        <v>141</v>
      </c>
      <c r="D284" t="s">
        <v>145</v>
      </c>
      <c r="E284" t="s">
        <v>144</v>
      </c>
    </row>
    <row r="285" spans="1:5">
      <c r="A285" s="20">
        <v>45096</v>
      </c>
      <c r="B285" t="s">
        <v>172</v>
      </c>
      <c r="C285" t="s">
        <v>141</v>
      </c>
      <c r="D285" t="s">
        <v>146</v>
      </c>
      <c r="E285">
        <v>32.67</v>
      </c>
    </row>
    <row r="286" spans="1:5">
      <c r="A286" s="20">
        <v>45096</v>
      </c>
      <c r="B286" t="s">
        <v>172</v>
      </c>
      <c r="C286" t="s">
        <v>147</v>
      </c>
      <c r="D286" t="s">
        <v>142</v>
      </c>
      <c r="E286" t="s">
        <v>144</v>
      </c>
    </row>
    <row r="287" spans="1:5">
      <c r="A287" s="20">
        <v>45096</v>
      </c>
      <c r="B287" t="s">
        <v>172</v>
      </c>
      <c r="C287" t="s">
        <v>147</v>
      </c>
      <c r="D287" t="s">
        <v>143</v>
      </c>
      <c r="E287" t="s">
        <v>144</v>
      </c>
    </row>
    <row r="288" spans="1:5">
      <c r="A288" s="20">
        <v>45096</v>
      </c>
      <c r="B288" t="s">
        <v>172</v>
      </c>
      <c r="C288" t="s">
        <v>147</v>
      </c>
      <c r="D288" t="s">
        <v>145</v>
      </c>
      <c r="E288" t="s">
        <v>144</v>
      </c>
    </row>
    <row r="289" spans="1:5">
      <c r="A289" s="20">
        <v>45096</v>
      </c>
      <c r="B289" t="s">
        <v>172</v>
      </c>
      <c r="C289" t="s">
        <v>147</v>
      </c>
      <c r="D289" t="s">
        <v>146</v>
      </c>
      <c r="E289">
        <v>3.04</v>
      </c>
    </row>
    <row r="290" spans="1:5">
      <c r="A290" s="20">
        <v>45096</v>
      </c>
      <c r="B290" t="s">
        <v>172</v>
      </c>
      <c r="C290" t="s">
        <v>148</v>
      </c>
      <c r="D290" t="s">
        <v>142</v>
      </c>
      <c r="E290" t="s">
        <v>144</v>
      </c>
    </row>
    <row r="291" spans="1:5">
      <c r="A291" s="20">
        <v>45096</v>
      </c>
      <c r="B291" t="s">
        <v>172</v>
      </c>
      <c r="C291" t="s">
        <v>148</v>
      </c>
      <c r="D291" t="s">
        <v>143</v>
      </c>
      <c r="E291" t="s">
        <v>144</v>
      </c>
    </row>
    <row r="292" spans="1:5">
      <c r="A292" s="20">
        <v>45096</v>
      </c>
      <c r="B292" t="s">
        <v>172</v>
      </c>
      <c r="C292" t="s">
        <v>148</v>
      </c>
      <c r="D292" t="s">
        <v>145</v>
      </c>
      <c r="E292">
        <v>75</v>
      </c>
    </row>
    <row r="293" spans="1:5">
      <c r="A293" s="20">
        <v>45096</v>
      </c>
      <c r="B293" t="s">
        <v>172</v>
      </c>
      <c r="C293" t="s">
        <v>148</v>
      </c>
      <c r="D293" t="s">
        <v>146</v>
      </c>
      <c r="E293" t="s">
        <v>144</v>
      </c>
    </row>
    <row r="294" spans="1:5">
      <c r="A294" s="20">
        <v>45096</v>
      </c>
      <c r="B294" t="s">
        <v>173</v>
      </c>
      <c r="C294" t="s">
        <v>141</v>
      </c>
      <c r="D294" t="s">
        <v>142</v>
      </c>
      <c r="E294">
        <v>1740</v>
      </c>
    </row>
    <row r="295" spans="1:5">
      <c r="A295" s="20">
        <v>45096</v>
      </c>
      <c r="B295" t="s">
        <v>173</v>
      </c>
      <c r="C295" t="s">
        <v>141</v>
      </c>
      <c r="D295" t="s">
        <v>143</v>
      </c>
      <c r="E295" t="s">
        <v>144</v>
      </c>
    </row>
    <row r="296" spans="1:5">
      <c r="A296" s="20">
        <v>45096</v>
      </c>
      <c r="B296" t="s">
        <v>173</v>
      </c>
      <c r="C296" t="s">
        <v>141</v>
      </c>
      <c r="D296" t="s">
        <v>145</v>
      </c>
      <c r="E296">
        <v>2154.5500000000002</v>
      </c>
    </row>
    <row r="297" spans="1:5">
      <c r="A297" s="20">
        <v>45096</v>
      </c>
      <c r="B297" t="s">
        <v>173</v>
      </c>
      <c r="C297" t="s">
        <v>141</v>
      </c>
      <c r="D297" t="s">
        <v>146</v>
      </c>
      <c r="E297">
        <v>26.3</v>
      </c>
    </row>
    <row r="298" spans="1:5">
      <c r="A298" s="20">
        <v>45096</v>
      </c>
      <c r="B298" t="s">
        <v>173</v>
      </c>
      <c r="C298" t="s">
        <v>147</v>
      </c>
      <c r="D298" t="s">
        <v>142</v>
      </c>
      <c r="E298">
        <v>3200</v>
      </c>
    </row>
    <row r="299" spans="1:5">
      <c r="A299" s="20">
        <v>45096</v>
      </c>
      <c r="B299" t="s">
        <v>173</v>
      </c>
      <c r="C299" t="s">
        <v>147</v>
      </c>
      <c r="D299" t="s">
        <v>143</v>
      </c>
      <c r="E299" t="s">
        <v>144</v>
      </c>
    </row>
    <row r="300" spans="1:5">
      <c r="A300" s="20">
        <v>45096</v>
      </c>
      <c r="B300" t="s">
        <v>173</v>
      </c>
      <c r="C300" t="s">
        <v>147</v>
      </c>
      <c r="D300" t="s">
        <v>145</v>
      </c>
      <c r="E300" t="s">
        <v>144</v>
      </c>
    </row>
    <row r="301" spans="1:5">
      <c r="A301" s="20">
        <v>45096</v>
      </c>
      <c r="B301" t="s">
        <v>173</v>
      </c>
      <c r="C301" t="s">
        <v>147</v>
      </c>
      <c r="D301" t="s">
        <v>146</v>
      </c>
      <c r="E301">
        <v>597.34</v>
      </c>
    </row>
    <row r="302" spans="1:5">
      <c r="A302" s="20">
        <v>45096</v>
      </c>
      <c r="B302" t="s">
        <v>173</v>
      </c>
      <c r="C302" t="s">
        <v>148</v>
      </c>
      <c r="D302" t="s">
        <v>142</v>
      </c>
      <c r="E302">
        <v>4600</v>
      </c>
    </row>
    <row r="303" spans="1:5">
      <c r="A303" s="20">
        <v>45096</v>
      </c>
      <c r="B303" t="s">
        <v>173</v>
      </c>
      <c r="C303" t="s">
        <v>148</v>
      </c>
      <c r="D303" t="s">
        <v>143</v>
      </c>
      <c r="E303" t="s">
        <v>144</v>
      </c>
    </row>
    <row r="304" spans="1:5">
      <c r="A304" s="20">
        <v>45096</v>
      </c>
      <c r="B304" t="s">
        <v>173</v>
      </c>
      <c r="C304" t="s">
        <v>148</v>
      </c>
      <c r="D304" t="s">
        <v>145</v>
      </c>
      <c r="E304" t="s">
        <v>144</v>
      </c>
    </row>
    <row r="305" spans="1:5">
      <c r="A305" s="20">
        <v>45096</v>
      </c>
      <c r="B305" t="s">
        <v>173</v>
      </c>
      <c r="C305" t="s">
        <v>148</v>
      </c>
      <c r="D305" t="s">
        <v>146</v>
      </c>
      <c r="E305">
        <v>10</v>
      </c>
    </row>
    <row r="306" spans="1:5">
      <c r="A306" s="20">
        <v>45096</v>
      </c>
      <c r="B306" t="s">
        <v>174</v>
      </c>
      <c r="C306" t="s">
        <v>141</v>
      </c>
      <c r="D306" t="s">
        <v>142</v>
      </c>
      <c r="E306">
        <v>32.5</v>
      </c>
    </row>
    <row r="307" spans="1:5">
      <c r="A307" s="20">
        <v>45096</v>
      </c>
      <c r="B307" t="s">
        <v>174</v>
      </c>
      <c r="C307" t="s">
        <v>141</v>
      </c>
      <c r="D307" t="s">
        <v>143</v>
      </c>
      <c r="E307" t="s">
        <v>144</v>
      </c>
    </row>
    <row r="308" spans="1:5">
      <c r="A308" s="20">
        <v>45096</v>
      </c>
      <c r="B308" t="s">
        <v>174</v>
      </c>
      <c r="C308" t="s">
        <v>141</v>
      </c>
      <c r="D308" t="s">
        <v>145</v>
      </c>
      <c r="E308" t="s">
        <v>144</v>
      </c>
    </row>
    <row r="309" spans="1:5">
      <c r="A309" s="20">
        <v>45096</v>
      </c>
      <c r="B309" t="s">
        <v>174</v>
      </c>
      <c r="C309" t="s">
        <v>141</v>
      </c>
      <c r="D309" t="s">
        <v>146</v>
      </c>
      <c r="E309" t="s">
        <v>144</v>
      </c>
    </row>
    <row r="310" spans="1:5">
      <c r="A310" s="20">
        <v>45096</v>
      </c>
      <c r="B310" t="s">
        <v>174</v>
      </c>
      <c r="C310" t="s">
        <v>147</v>
      </c>
      <c r="D310" t="s">
        <v>142</v>
      </c>
      <c r="E310" t="s">
        <v>144</v>
      </c>
    </row>
    <row r="311" spans="1:5">
      <c r="A311" s="20">
        <v>45096</v>
      </c>
      <c r="B311" t="s">
        <v>174</v>
      </c>
      <c r="C311" t="s">
        <v>147</v>
      </c>
      <c r="D311" t="s">
        <v>143</v>
      </c>
      <c r="E311" t="s">
        <v>144</v>
      </c>
    </row>
    <row r="312" spans="1:5">
      <c r="A312" s="20">
        <v>45096</v>
      </c>
      <c r="B312" t="s">
        <v>174</v>
      </c>
      <c r="C312" t="s">
        <v>147</v>
      </c>
      <c r="D312" t="s">
        <v>145</v>
      </c>
      <c r="E312" t="s">
        <v>144</v>
      </c>
    </row>
    <row r="313" spans="1:5">
      <c r="A313" s="20">
        <v>45096</v>
      </c>
      <c r="B313" t="s">
        <v>174</v>
      </c>
      <c r="C313" t="s">
        <v>147</v>
      </c>
      <c r="D313" t="s">
        <v>146</v>
      </c>
      <c r="E313">
        <v>36.81</v>
      </c>
    </row>
    <row r="314" spans="1:5">
      <c r="A314" s="20">
        <v>45096</v>
      </c>
      <c r="B314" t="s">
        <v>174</v>
      </c>
      <c r="C314" t="s">
        <v>148</v>
      </c>
      <c r="D314" t="s">
        <v>142</v>
      </c>
      <c r="E314" t="s">
        <v>144</v>
      </c>
    </row>
    <row r="315" spans="1:5">
      <c r="A315" s="20">
        <v>45096</v>
      </c>
      <c r="B315" t="s">
        <v>174</v>
      </c>
      <c r="C315" t="s">
        <v>148</v>
      </c>
      <c r="D315" t="s">
        <v>143</v>
      </c>
      <c r="E315" t="s">
        <v>144</v>
      </c>
    </row>
    <row r="316" spans="1:5">
      <c r="A316" s="20">
        <v>45096</v>
      </c>
      <c r="B316" t="s">
        <v>174</v>
      </c>
      <c r="C316" t="s">
        <v>148</v>
      </c>
      <c r="D316" t="s">
        <v>145</v>
      </c>
      <c r="E316" t="s">
        <v>144</v>
      </c>
    </row>
    <row r="317" spans="1:5">
      <c r="A317" s="20">
        <v>45096</v>
      </c>
      <c r="B317" t="s">
        <v>174</v>
      </c>
      <c r="C317" t="s">
        <v>148</v>
      </c>
      <c r="D317" t="s">
        <v>146</v>
      </c>
      <c r="E317" t="s">
        <v>144</v>
      </c>
    </row>
    <row r="318" spans="1:5">
      <c r="A318" s="20">
        <v>45096</v>
      </c>
      <c r="B318" t="s">
        <v>175</v>
      </c>
      <c r="C318" t="s">
        <v>141</v>
      </c>
      <c r="D318" t="s">
        <v>142</v>
      </c>
      <c r="E318">
        <v>1760</v>
      </c>
    </row>
    <row r="319" spans="1:5">
      <c r="A319" s="20">
        <v>45096</v>
      </c>
      <c r="B319" t="s">
        <v>175</v>
      </c>
      <c r="C319" t="s">
        <v>141</v>
      </c>
      <c r="D319" t="s">
        <v>143</v>
      </c>
      <c r="E319" t="s">
        <v>144</v>
      </c>
    </row>
    <row r="320" spans="1:5">
      <c r="A320" s="20">
        <v>45096</v>
      </c>
      <c r="B320" t="s">
        <v>175</v>
      </c>
      <c r="C320" t="s">
        <v>141</v>
      </c>
      <c r="D320" t="s">
        <v>145</v>
      </c>
      <c r="E320">
        <v>941</v>
      </c>
    </row>
    <row r="321" spans="1:5">
      <c r="A321" s="20">
        <v>45096</v>
      </c>
      <c r="B321" t="s">
        <v>175</v>
      </c>
      <c r="C321" t="s">
        <v>141</v>
      </c>
      <c r="D321" t="s">
        <v>146</v>
      </c>
      <c r="E321">
        <v>127.8</v>
      </c>
    </row>
    <row r="322" spans="1:5">
      <c r="A322" s="20">
        <v>45096</v>
      </c>
      <c r="B322" t="s">
        <v>175</v>
      </c>
      <c r="C322" t="s">
        <v>147</v>
      </c>
      <c r="D322" t="s">
        <v>142</v>
      </c>
      <c r="E322">
        <v>3920</v>
      </c>
    </row>
    <row r="323" spans="1:5">
      <c r="A323" s="20">
        <v>45096</v>
      </c>
      <c r="B323" t="s">
        <v>175</v>
      </c>
      <c r="C323" t="s">
        <v>147</v>
      </c>
      <c r="D323" t="s">
        <v>143</v>
      </c>
      <c r="E323" t="s">
        <v>144</v>
      </c>
    </row>
    <row r="324" spans="1:5">
      <c r="A324" s="20">
        <v>45096</v>
      </c>
      <c r="B324" t="s">
        <v>175</v>
      </c>
      <c r="C324" t="s">
        <v>147</v>
      </c>
      <c r="D324" t="s">
        <v>145</v>
      </c>
      <c r="E324" t="s">
        <v>144</v>
      </c>
    </row>
    <row r="325" spans="1:5">
      <c r="A325" s="20">
        <v>45096</v>
      </c>
      <c r="B325" t="s">
        <v>175</v>
      </c>
      <c r="C325" t="s">
        <v>147</v>
      </c>
      <c r="D325" t="s">
        <v>146</v>
      </c>
      <c r="E325">
        <v>1749.86</v>
      </c>
    </row>
    <row r="326" spans="1:5">
      <c r="A326" s="20">
        <v>45096</v>
      </c>
      <c r="B326" t="s">
        <v>175</v>
      </c>
      <c r="C326" t="s">
        <v>148</v>
      </c>
      <c r="D326" t="s">
        <v>142</v>
      </c>
      <c r="E326" t="s">
        <v>144</v>
      </c>
    </row>
    <row r="327" spans="1:5">
      <c r="A327" s="20">
        <v>45096</v>
      </c>
      <c r="B327" t="s">
        <v>175</v>
      </c>
      <c r="C327" t="s">
        <v>148</v>
      </c>
      <c r="D327" t="s">
        <v>143</v>
      </c>
      <c r="E327" t="s">
        <v>144</v>
      </c>
    </row>
    <row r="328" spans="1:5">
      <c r="A328" s="20">
        <v>45096</v>
      </c>
      <c r="B328" t="s">
        <v>175</v>
      </c>
      <c r="C328" t="s">
        <v>148</v>
      </c>
      <c r="D328" t="s">
        <v>145</v>
      </c>
      <c r="E328">
        <v>155.30000000000001</v>
      </c>
    </row>
    <row r="329" spans="1:5">
      <c r="A329" s="20">
        <v>45096</v>
      </c>
      <c r="B329" t="s">
        <v>175</v>
      </c>
      <c r="C329" t="s">
        <v>148</v>
      </c>
      <c r="D329" t="s">
        <v>146</v>
      </c>
      <c r="E329" t="s">
        <v>144</v>
      </c>
    </row>
    <row r="330" spans="1:5">
      <c r="A330" s="20">
        <v>45096</v>
      </c>
      <c r="B330" t="s">
        <v>176</v>
      </c>
      <c r="C330" t="s">
        <v>141</v>
      </c>
      <c r="D330" t="s">
        <v>142</v>
      </c>
      <c r="E330">
        <v>8433.5</v>
      </c>
    </row>
    <row r="331" spans="1:5">
      <c r="A331" s="20">
        <v>45096</v>
      </c>
      <c r="B331" t="s">
        <v>176</v>
      </c>
      <c r="C331" t="s">
        <v>141</v>
      </c>
      <c r="D331" t="s">
        <v>143</v>
      </c>
      <c r="E331" t="s">
        <v>144</v>
      </c>
    </row>
    <row r="332" spans="1:5">
      <c r="A332" s="20">
        <v>45096</v>
      </c>
      <c r="B332" t="s">
        <v>176</v>
      </c>
      <c r="C332" t="s">
        <v>141</v>
      </c>
      <c r="D332" t="s">
        <v>145</v>
      </c>
      <c r="E332">
        <v>411</v>
      </c>
    </row>
    <row r="333" spans="1:5">
      <c r="A333" s="20">
        <v>45096</v>
      </c>
      <c r="B333" t="s">
        <v>176</v>
      </c>
      <c r="C333" t="s">
        <v>141</v>
      </c>
      <c r="D333" t="s">
        <v>146</v>
      </c>
      <c r="E333">
        <v>23.85</v>
      </c>
    </row>
    <row r="334" spans="1:5">
      <c r="A334" s="20">
        <v>45096</v>
      </c>
      <c r="B334" t="s">
        <v>176</v>
      </c>
      <c r="C334" t="s">
        <v>147</v>
      </c>
      <c r="D334" t="s">
        <v>142</v>
      </c>
      <c r="E334">
        <v>2400</v>
      </c>
    </row>
    <row r="335" spans="1:5">
      <c r="A335" s="20">
        <v>45096</v>
      </c>
      <c r="B335" t="s">
        <v>176</v>
      </c>
      <c r="C335" t="s">
        <v>147</v>
      </c>
      <c r="D335" t="s">
        <v>143</v>
      </c>
      <c r="E335" t="s">
        <v>144</v>
      </c>
    </row>
    <row r="336" spans="1:5">
      <c r="A336" s="20">
        <v>45096</v>
      </c>
      <c r="B336" t="s">
        <v>176</v>
      </c>
      <c r="C336" t="s">
        <v>147</v>
      </c>
      <c r="D336" t="s">
        <v>145</v>
      </c>
      <c r="E336" t="s">
        <v>144</v>
      </c>
    </row>
    <row r="337" spans="1:5">
      <c r="A337" s="20">
        <v>45096</v>
      </c>
      <c r="B337" t="s">
        <v>176</v>
      </c>
      <c r="C337" t="s">
        <v>147</v>
      </c>
      <c r="D337" t="s">
        <v>146</v>
      </c>
      <c r="E337">
        <v>22150.15</v>
      </c>
    </row>
    <row r="338" spans="1:5">
      <c r="A338" s="20">
        <v>45096</v>
      </c>
      <c r="B338" t="s">
        <v>176</v>
      </c>
      <c r="C338" t="s">
        <v>148</v>
      </c>
      <c r="D338" t="s">
        <v>142</v>
      </c>
      <c r="E338">
        <v>669.33</v>
      </c>
    </row>
    <row r="339" spans="1:5">
      <c r="A339" s="20">
        <v>45096</v>
      </c>
      <c r="B339" t="s">
        <v>176</v>
      </c>
      <c r="C339" t="s">
        <v>148</v>
      </c>
      <c r="D339" t="s">
        <v>143</v>
      </c>
      <c r="E339">
        <v>1180</v>
      </c>
    </row>
    <row r="340" spans="1:5">
      <c r="A340" s="20">
        <v>45096</v>
      </c>
      <c r="B340" t="s">
        <v>176</v>
      </c>
      <c r="C340" t="s">
        <v>148</v>
      </c>
      <c r="D340" t="s">
        <v>145</v>
      </c>
      <c r="E340" t="s">
        <v>144</v>
      </c>
    </row>
    <row r="341" spans="1:5">
      <c r="A341" s="20">
        <v>45096</v>
      </c>
      <c r="B341" t="s">
        <v>176</v>
      </c>
      <c r="C341" t="s">
        <v>148</v>
      </c>
      <c r="D341" t="s">
        <v>146</v>
      </c>
      <c r="E341">
        <v>344</v>
      </c>
    </row>
    <row r="342" spans="1:5">
      <c r="A342" s="20">
        <v>45096</v>
      </c>
      <c r="B342" t="s">
        <v>177</v>
      </c>
      <c r="C342" t="s">
        <v>141</v>
      </c>
      <c r="D342" t="s">
        <v>142</v>
      </c>
      <c r="E342" t="s">
        <v>144</v>
      </c>
    </row>
    <row r="343" spans="1:5">
      <c r="A343" s="20">
        <v>45096</v>
      </c>
      <c r="B343" t="s">
        <v>177</v>
      </c>
      <c r="C343" t="s">
        <v>141</v>
      </c>
      <c r="D343" t="s">
        <v>143</v>
      </c>
      <c r="E343" t="s">
        <v>144</v>
      </c>
    </row>
    <row r="344" spans="1:5">
      <c r="A344" s="20">
        <v>45096</v>
      </c>
      <c r="B344" t="s">
        <v>177</v>
      </c>
      <c r="C344" t="s">
        <v>141</v>
      </c>
      <c r="D344" t="s">
        <v>145</v>
      </c>
      <c r="E344">
        <v>1200</v>
      </c>
    </row>
    <row r="345" spans="1:5">
      <c r="A345" s="20">
        <v>45096</v>
      </c>
      <c r="B345" t="s">
        <v>177</v>
      </c>
      <c r="C345" t="s">
        <v>141</v>
      </c>
      <c r="D345" t="s">
        <v>146</v>
      </c>
      <c r="E345">
        <v>55.11</v>
      </c>
    </row>
    <row r="346" spans="1:5">
      <c r="A346" s="20">
        <v>45096</v>
      </c>
      <c r="B346" t="s">
        <v>177</v>
      </c>
      <c r="C346" t="s">
        <v>147</v>
      </c>
      <c r="D346" t="s">
        <v>142</v>
      </c>
      <c r="E346" t="s">
        <v>144</v>
      </c>
    </row>
    <row r="347" spans="1:5">
      <c r="A347" s="20">
        <v>45096</v>
      </c>
      <c r="B347" t="s">
        <v>177</v>
      </c>
      <c r="C347" t="s">
        <v>147</v>
      </c>
      <c r="D347" t="s">
        <v>143</v>
      </c>
      <c r="E347" t="s">
        <v>144</v>
      </c>
    </row>
    <row r="348" spans="1:5">
      <c r="A348" s="20">
        <v>45096</v>
      </c>
      <c r="B348" t="s">
        <v>177</v>
      </c>
      <c r="C348" t="s">
        <v>147</v>
      </c>
      <c r="D348" t="s">
        <v>145</v>
      </c>
      <c r="E348">
        <v>512</v>
      </c>
    </row>
    <row r="349" spans="1:5">
      <c r="A349" s="20">
        <v>45096</v>
      </c>
      <c r="B349" t="s">
        <v>177</v>
      </c>
      <c r="C349" t="s">
        <v>147</v>
      </c>
      <c r="D349" t="s">
        <v>146</v>
      </c>
      <c r="E349">
        <v>4.6900000000000004</v>
      </c>
    </row>
    <row r="350" spans="1:5">
      <c r="A350" s="20">
        <v>45096</v>
      </c>
      <c r="B350" t="s">
        <v>177</v>
      </c>
      <c r="C350" t="s">
        <v>148</v>
      </c>
      <c r="D350" t="s">
        <v>142</v>
      </c>
      <c r="E350" t="s">
        <v>144</v>
      </c>
    </row>
    <row r="351" spans="1:5">
      <c r="A351" s="20">
        <v>45096</v>
      </c>
      <c r="B351" t="s">
        <v>177</v>
      </c>
      <c r="C351" t="s">
        <v>148</v>
      </c>
      <c r="D351" t="s">
        <v>143</v>
      </c>
      <c r="E351" t="s">
        <v>144</v>
      </c>
    </row>
    <row r="352" spans="1:5">
      <c r="A352" s="20">
        <v>45096</v>
      </c>
      <c r="B352" t="s">
        <v>177</v>
      </c>
      <c r="C352" t="s">
        <v>148</v>
      </c>
      <c r="D352" t="s">
        <v>145</v>
      </c>
      <c r="E352">
        <v>570</v>
      </c>
    </row>
    <row r="353" spans="1:5">
      <c r="A353" s="20">
        <v>45096</v>
      </c>
      <c r="B353" t="s">
        <v>177</v>
      </c>
      <c r="C353" t="s">
        <v>148</v>
      </c>
      <c r="D353" t="s">
        <v>146</v>
      </c>
      <c r="E353" t="s">
        <v>144</v>
      </c>
    </row>
    <row r="354" spans="1:5">
      <c r="A354" s="20">
        <v>45096</v>
      </c>
      <c r="B354" t="s">
        <v>178</v>
      </c>
      <c r="C354" t="s">
        <v>141</v>
      </c>
      <c r="D354" t="s">
        <v>142</v>
      </c>
      <c r="E354">
        <v>4844.08</v>
      </c>
    </row>
    <row r="355" spans="1:5">
      <c r="A355" s="20">
        <v>45096</v>
      </c>
      <c r="B355" t="s">
        <v>178</v>
      </c>
      <c r="C355" t="s">
        <v>141</v>
      </c>
      <c r="D355" t="s">
        <v>143</v>
      </c>
      <c r="E355" t="s">
        <v>144</v>
      </c>
    </row>
    <row r="356" spans="1:5">
      <c r="A356" s="20">
        <v>45096</v>
      </c>
      <c r="B356" t="s">
        <v>178</v>
      </c>
      <c r="C356" t="s">
        <v>141</v>
      </c>
      <c r="D356" t="s">
        <v>145</v>
      </c>
      <c r="E356">
        <v>2178.1999999999998</v>
      </c>
    </row>
    <row r="357" spans="1:5">
      <c r="A357" s="20">
        <v>45096</v>
      </c>
      <c r="B357" t="s">
        <v>178</v>
      </c>
      <c r="C357" t="s">
        <v>141</v>
      </c>
      <c r="D357" t="s">
        <v>146</v>
      </c>
      <c r="E357">
        <v>122.7</v>
      </c>
    </row>
    <row r="358" spans="1:5">
      <c r="A358" s="20">
        <v>45096</v>
      </c>
      <c r="B358" t="s">
        <v>178</v>
      </c>
      <c r="C358" t="s">
        <v>147</v>
      </c>
      <c r="D358" t="s">
        <v>142</v>
      </c>
      <c r="E358">
        <v>4189.8010000000004</v>
      </c>
    </row>
    <row r="359" spans="1:5">
      <c r="A359" s="20">
        <v>45096</v>
      </c>
      <c r="B359" t="s">
        <v>178</v>
      </c>
      <c r="C359" t="s">
        <v>147</v>
      </c>
      <c r="D359" t="s">
        <v>143</v>
      </c>
      <c r="E359" t="s">
        <v>144</v>
      </c>
    </row>
    <row r="360" spans="1:5">
      <c r="A360" s="20">
        <v>45096</v>
      </c>
      <c r="B360" t="s">
        <v>178</v>
      </c>
      <c r="C360" t="s">
        <v>147</v>
      </c>
      <c r="D360" t="s">
        <v>145</v>
      </c>
      <c r="E360" t="s">
        <v>144</v>
      </c>
    </row>
    <row r="361" spans="1:5">
      <c r="A361" s="20">
        <v>45096</v>
      </c>
      <c r="B361" t="s">
        <v>178</v>
      </c>
      <c r="C361" t="s">
        <v>147</v>
      </c>
      <c r="D361" t="s">
        <v>146</v>
      </c>
      <c r="E361">
        <v>17819.36</v>
      </c>
    </row>
    <row r="362" spans="1:5">
      <c r="A362" s="20">
        <v>45096</v>
      </c>
      <c r="B362" t="s">
        <v>178</v>
      </c>
      <c r="C362" t="s">
        <v>148</v>
      </c>
      <c r="D362" t="s">
        <v>142</v>
      </c>
      <c r="E362">
        <v>5890</v>
      </c>
    </row>
    <row r="363" spans="1:5">
      <c r="A363" s="20">
        <v>45096</v>
      </c>
      <c r="B363" t="s">
        <v>178</v>
      </c>
      <c r="C363" t="s">
        <v>148</v>
      </c>
      <c r="D363" t="s">
        <v>143</v>
      </c>
      <c r="E363">
        <v>2440</v>
      </c>
    </row>
    <row r="364" spans="1:5">
      <c r="A364" s="20">
        <v>45096</v>
      </c>
      <c r="B364" t="s">
        <v>178</v>
      </c>
      <c r="C364" t="s">
        <v>148</v>
      </c>
      <c r="D364" t="s">
        <v>145</v>
      </c>
      <c r="E364" t="s">
        <v>144</v>
      </c>
    </row>
    <row r="365" spans="1:5">
      <c r="A365" s="20">
        <v>45096</v>
      </c>
      <c r="B365" t="s">
        <v>178</v>
      </c>
      <c r="C365" t="s">
        <v>148</v>
      </c>
      <c r="D365" t="s">
        <v>146</v>
      </c>
      <c r="E365">
        <v>231.9</v>
      </c>
    </row>
    <row r="366" spans="1:5">
      <c r="A366" s="20">
        <v>45096</v>
      </c>
      <c r="B366" t="s">
        <v>179</v>
      </c>
      <c r="C366" t="s">
        <v>141</v>
      </c>
      <c r="D366" t="s">
        <v>142</v>
      </c>
      <c r="E366">
        <v>5242.5</v>
      </c>
    </row>
    <row r="367" spans="1:5">
      <c r="A367" s="20">
        <v>45096</v>
      </c>
      <c r="B367" t="s">
        <v>179</v>
      </c>
      <c r="C367" t="s">
        <v>141</v>
      </c>
      <c r="D367" t="s">
        <v>143</v>
      </c>
      <c r="E367" t="s">
        <v>144</v>
      </c>
    </row>
    <row r="368" spans="1:5">
      <c r="A368" s="20">
        <v>45096</v>
      </c>
      <c r="B368" t="s">
        <v>179</v>
      </c>
      <c r="C368" t="s">
        <v>141</v>
      </c>
      <c r="D368" t="s">
        <v>145</v>
      </c>
      <c r="E368">
        <v>2405.6</v>
      </c>
    </row>
    <row r="369" spans="1:5">
      <c r="A369" s="20">
        <v>45096</v>
      </c>
      <c r="B369" t="s">
        <v>179</v>
      </c>
      <c r="C369" t="s">
        <v>141</v>
      </c>
      <c r="D369" t="s">
        <v>146</v>
      </c>
      <c r="E369">
        <v>41.22</v>
      </c>
    </row>
    <row r="370" spans="1:5">
      <c r="A370" s="20">
        <v>45096</v>
      </c>
      <c r="B370" t="s">
        <v>179</v>
      </c>
      <c r="C370" t="s">
        <v>147</v>
      </c>
      <c r="D370" t="s">
        <v>142</v>
      </c>
      <c r="E370" t="s">
        <v>144</v>
      </c>
    </row>
    <row r="371" spans="1:5">
      <c r="A371" s="20">
        <v>45096</v>
      </c>
      <c r="B371" t="s">
        <v>179</v>
      </c>
      <c r="C371" t="s">
        <v>147</v>
      </c>
      <c r="D371" t="s">
        <v>143</v>
      </c>
      <c r="E371" t="s">
        <v>144</v>
      </c>
    </row>
    <row r="372" spans="1:5">
      <c r="A372" s="20">
        <v>45096</v>
      </c>
      <c r="B372" t="s">
        <v>179</v>
      </c>
      <c r="C372" t="s">
        <v>147</v>
      </c>
      <c r="D372" t="s">
        <v>145</v>
      </c>
      <c r="E372" t="s">
        <v>144</v>
      </c>
    </row>
    <row r="373" spans="1:5">
      <c r="A373" s="20">
        <v>45096</v>
      </c>
      <c r="B373" t="s">
        <v>179</v>
      </c>
      <c r="C373" t="s">
        <v>147</v>
      </c>
      <c r="D373" t="s">
        <v>146</v>
      </c>
      <c r="E373">
        <v>5054.1499999999996</v>
      </c>
    </row>
    <row r="374" spans="1:5">
      <c r="A374" s="20">
        <v>45096</v>
      </c>
      <c r="B374" t="s">
        <v>179</v>
      </c>
      <c r="C374" t="s">
        <v>148</v>
      </c>
      <c r="D374" t="s">
        <v>142</v>
      </c>
      <c r="E374">
        <v>2600</v>
      </c>
    </row>
    <row r="375" spans="1:5">
      <c r="A375" s="20">
        <v>45096</v>
      </c>
      <c r="B375" t="s">
        <v>179</v>
      </c>
      <c r="C375" t="s">
        <v>148</v>
      </c>
      <c r="D375" t="s">
        <v>143</v>
      </c>
      <c r="E375" t="s">
        <v>144</v>
      </c>
    </row>
    <row r="376" spans="1:5">
      <c r="A376" s="20">
        <v>45096</v>
      </c>
      <c r="B376" t="s">
        <v>179</v>
      </c>
      <c r="C376" t="s">
        <v>148</v>
      </c>
      <c r="D376" t="s">
        <v>145</v>
      </c>
      <c r="E376" t="s">
        <v>144</v>
      </c>
    </row>
    <row r="377" spans="1:5">
      <c r="A377" s="20">
        <v>45096</v>
      </c>
      <c r="B377" t="s">
        <v>179</v>
      </c>
      <c r="C377" t="s">
        <v>148</v>
      </c>
      <c r="D377" t="s">
        <v>146</v>
      </c>
      <c r="E377">
        <v>10</v>
      </c>
    </row>
    <row r="378" spans="1:5">
      <c r="A378" s="20">
        <v>45096</v>
      </c>
      <c r="B378" t="s">
        <v>180</v>
      </c>
      <c r="C378" t="s">
        <v>141</v>
      </c>
      <c r="D378" t="s">
        <v>142</v>
      </c>
      <c r="E378">
        <v>105</v>
      </c>
    </row>
    <row r="379" spans="1:5">
      <c r="A379" s="20">
        <v>45096</v>
      </c>
      <c r="B379" t="s">
        <v>180</v>
      </c>
      <c r="C379" t="s">
        <v>141</v>
      </c>
      <c r="D379" t="s">
        <v>143</v>
      </c>
      <c r="E379" t="s">
        <v>144</v>
      </c>
    </row>
    <row r="380" spans="1:5">
      <c r="A380" s="20">
        <v>45096</v>
      </c>
      <c r="B380" t="s">
        <v>180</v>
      </c>
      <c r="C380" t="s">
        <v>141</v>
      </c>
      <c r="D380" t="s">
        <v>145</v>
      </c>
      <c r="E380" t="s">
        <v>144</v>
      </c>
    </row>
    <row r="381" spans="1:5">
      <c r="A381" s="20">
        <v>45096</v>
      </c>
      <c r="B381" t="s">
        <v>180</v>
      </c>
      <c r="C381" t="s">
        <v>141</v>
      </c>
      <c r="D381" t="s">
        <v>146</v>
      </c>
      <c r="E381">
        <v>16.010000000000002</v>
      </c>
    </row>
    <row r="382" spans="1:5">
      <c r="A382" s="20">
        <v>45096</v>
      </c>
      <c r="B382" t="s">
        <v>180</v>
      </c>
      <c r="C382" t="s">
        <v>147</v>
      </c>
      <c r="D382" t="s">
        <v>142</v>
      </c>
      <c r="E382" t="s">
        <v>144</v>
      </c>
    </row>
    <row r="383" spans="1:5">
      <c r="A383" s="20">
        <v>45096</v>
      </c>
      <c r="B383" t="s">
        <v>180</v>
      </c>
      <c r="C383" t="s">
        <v>147</v>
      </c>
      <c r="D383" t="s">
        <v>143</v>
      </c>
      <c r="E383" t="s">
        <v>144</v>
      </c>
    </row>
    <row r="384" spans="1:5">
      <c r="A384" s="20">
        <v>45096</v>
      </c>
      <c r="B384" t="s">
        <v>180</v>
      </c>
      <c r="C384" t="s">
        <v>147</v>
      </c>
      <c r="D384" t="s">
        <v>145</v>
      </c>
      <c r="E384" t="s">
        <v>144</v>
      </c>
    </row>
    <row r="385" spans="1:5">
      <c r="A385" s="20">
        <v>45096</v>
      </c>
      <c r="B385" t="s">
        <v>180</v>
      </c>
      <c r="C385" t="s">
        <v>147</v>
      </c>
      <c r="D385" t="s">
        <v>146</v>
      </c>
      <c r="E385">
        <v>13.04</v>
      </c>
    </row>
    <row r="386" spans="1:5">
      <c r="A386" s="20">
        <v>45096</v>
      </c>
      <c r="B386" t="s">
        <v>180</v>
      </c>
      <c r="C386" t="s">
        <v>148</v>
      </c>
      <c r="D386" t="s">
        <v>142</v>
      </c>
      <c r="E386">
        <v>962.6</v>
      </c>
    </row>
    <row r="387" spans="1:5">
      <c r="A387" s="20">
        <v>45096</v>
      </c>
      <c r="B387" t="s">
        <v>180</v>
      </c>
      <c r="C387" t="s">
        <v>148</v>
      </c>
      <c r="D387" t="s">
        <v>143</v>
      </c>
      <c r="E387" t="s">
        <v>144</v>
      </c>
    </row>
    <row r="388" spans="1:5">
      <c r="A388" s="20">
        <v>45096</v>
      </c>
      <c r="B388" t="s">
        <v>180</v>
      </c>
      <c r="C388" t="s">
        <v>148</v>
      </c>
      <c r="D388" t="s">
        <v>145</v>
      </c>
      <c r="E388" t="s">
        <v>144</v>
      </c>
    </row>
    <row r="389" spans="1:5">
      <c r="A389" s="20">
        <v>45096</v>
      </c>
      <c r="B389" t="s">
        <v>180</v>
      </c>
      <c r="C389" t="s">
        <v>148</v>
      </c>
      <c r="D389" t="s">
        <v>146</v>
      </c>
      <c r="E389">
        <v>5</v>
      </c>
    </row>
    <row r="390" spans="1:5">
      <c r="A390" s="20">
        <v>45096</v>
      </c>
      <c r="B390" t="s">
        <v>181</v>
      </c>
      <c r="C390" t="s">
        <v>141</v>
      </c>
      <c r="D390" t="s">
        <v>142</v>
      </c>
      <c r="E390">
        <v>6035</v>
      </c>
    </row>
    <row r="391" spans="1:5">
      <c r="A391" s="20">
        <v>45096</v>
      </c>
      <c r="B391" t="s">
        <v>181</v>
      </c>
      <c r="C391" t="s">
        <v>141</v>
      </c>
      <c r="D391" t="s">
        <v>143</v>
      </c>
      <c r="E391" t="s">
        <v>144</v>
      </c>
    </row>
    <row r="392" spans="1:5">
      <c r="A392" s="20">
        <v>45096</v>
      </c>
      <c r="B392" t="s">
        <v>181</v>
      </c>
      <c r="C392" t="s">
        <v>141</v>
      </c>
      <c r="D392" t="s">
        <v>145</v>
      </c>
      <c r="E392">
        <v>501.6</v>
      </c>
    </row>
    <row r="393" spans="1:5">
      <c r="A393" s="20">
        <v>45096</v>
      </c>
      <c r="B393" t="s">
        <v>181</v>
      </c>
      <c r="C393" t="s">
        <v>141</v>
      </c>
      <c r="D393" t="s">
        <v>146</v>
      </c>
      <c r="E393">
        <v>49.1</v>
      </c>
    </row>
    <row r="394" spans="1:5">
      <c r="A394" s="20">
        <v>45096</v>
      </c>
      <c r="B394" t="s">
        <v>181</v>
      </c>
      <c r="C394" t="s">
        <v>147</v>
      </c>
      <c r="D394" t="s">
        <v>142</v>
      </c>
      <c r="E394">
        <v>6810</v>
      </c>
    </row>
    <row r="395" spans="1:5">
      <c r="A395" s="20">
        <v>45096</v>
      </c>
      <c r="B395" t="s">
        <v>181</v>
      </c>
      <c r="C395" t="s">
        <v>147</v>
      </c>
      <c r="D395" t="s">
        <v>143</v>
      </c>
      <c r="E395" t="s">
        <v>144</v>
      </c>
    </row>
    <row r="396" spans="1:5">
      <c r="A396" s="20">
        <v>45096</v>
      </c>
      <c r="B396" t="s">
        <v>181</v>
      </c>
      <c r="C396" t="s">
        <v>147</v>
      </c>
      <c r="D396" t="s">
        <v>145</v>
      </c>
      <c r="E396" t="s">
        <v>144</v>
      </c>
    </row>
    <row r="397" spans="1:5">
      <c r="A397" s="20">
        <v>45096</v>
      </c>
      <c r="B397" t="s">
        <v>181</v>
      </c>
      <c r="C397" t="s">
        <v>147</v>
      </c>
      <c r="D397" t="s">
        <v>146</v>
      </c>
      <c r="E397">
        <v>4707.05</v>
      </c>
    </row>
    <row r="398" spans="1:5">
      <c r="A398" s="20">
        <v>45096</v>
      </c>
      <c r="B398" t="s">
        <v>181</v>
      </c>
      <c r="C398" t="s">
        <v>148</v>
      </c>
      <c r="D398" t="s">
        <v>142</v>
      </c>
      <c r="E398">
        <v>12943.14</v>
      </c>
    </row>
    <row r="399" spans="1:5">
      <c r="A399" s="20">
        <v>45096</v>
      </c>
      <c r="B399" t="s">
        <v>181</v>
      </c>
      <c r="C399" t="s">
        <v>148</v>
      </c>
      <c r="D399" t="s">
        <v>143</v>
      </c>
      <c r="E399">
        <v>440</v>
      </c>
    </row>
    <row r="400" spans="1:5">
      <c r="A400" s="20">
        <v>45096</v>
      </c>
      <c r="B400" t="s">
        <v>181</v>
      </c>
      <c r="C400" t="s">
        <v>148</v>
      </c>
      <c r="D400" t="s">
        <v>145</v>
      </c>
      <c r="E400" t="s">
        <v>144</v>
      </c>
    </row>
    <row r="401" spans="1:5">
      <c r="A401" s="20">
        <v>45096</v>
      </c>
      <c r="B401" t="s">
        <v>181</v>
      </c>
      <c r="C401" t="s">
        <v>148</v>
      </c>
      <c r="D401" t="s">
        <v>146</v>
      </c>
      <c r="E401">
        <v>30</v>
      </c>
    </row>
    <row r="402" spans="1:5">
      <c r="A402" s="20">
        <v>45096</v>
      </c>
      <c r="B402" t="s">
        <v>182</v>
      </c>
      <c r="C402" t="s">
        <v>141</v>
      </c>
      <c r="D402" t="s">
        <v>142</v>
      </c>
      <c r="E402" t="s">
        <v>144</v>
      </c>
    </row>
    <row r="403" spans="1:5">
      <c r="A403" s="20">
        <v>45096</v>
      </c>
      <c r="B403" t="s">
        <v>182</v>
      </c>
      <c r="C403" t="s">
        <v>141</v>
      </c>
      <c r="D403" t="s">
        <v>143</v>
      </c>
      <c r="E403" t="s">
        <v>144</v>
      </c>
    </row>
    <row r="404" spans="1:5">
      <c r="A404" s="20">
        <v>45096</v>
      </c>
      <c r="B404" t="s">
        <v>182</v>
      </c>
      <c r="C404" t="s">
        <v>141</v>
      </c>
      <c r="D404" t="s">
        <v>145</v>
      </c>
      <c r="E404">
        <v>1372.15</v>
      </c>
    </row>
    <row r="405" spans="1:5">
      <c r="A405" s="20">
        <v>45096</v>
      </c>
      <c r="B405" t="s">
        <v>182</v>
      </c>
      <c r="C405" t="s">
        <v>141</v>
      </c>
      <c r="D405" t="s">
        <v>146</v>
      </c>
      <c r="E405">
        <v>72.37</v>
      </c>
    </row>
    <row r="406" spans="1:5">
      <c r="A406" s="20">
        <v>45096</v>
      </c>
      <c r="B406" t="s">
        <v>182</v>
      </c>
      <c r="C406" t="s">
        <v>147</v>
      </c>
      <c r="D406" t="s">
        <v>142</v>
      </c>
      <c r="E406">
        <v>450</v>
      </c>
    </row>
    <row r="407" spans="1:5">
      <c r="A407" s="20">
        <v>45096</v>
      </c>
      <c r="B407" t="s">
        <v>182</v>
      </c>
      <c r="C407" t="s">
        <v>147</v>
      </c>
      <c r="D407" t="s">
        <v>143</v>
      </c>
      <c r="E407" t="s">
        <v>144</v>
      </c>
    </row>
    <row r="408" spans="1:5">
      <c r="A408" s="20">
        <v>45096</v>
      </c>
      <c r="B408" t="s">
        <v>182</v>
      </c>
      <c r="C408" t="s">
        <v>147</v>
      </c>
      <c r="D408" t="s">
        <v>145</v>
      </c>
      <c r="E408">
        <v>829</v>
      </c>
    </row>
    <row r="409" spans="1:5">
      <c r="A409" s="20">
        <v>45096</v>
      </c>
      <c r="B409" t="s">
        <v>182</v>
      </c>
      <c r="C409" t="s">
        <v>147</v>
      </c>
      <c r="D409" t="s">
        <v>146</v>
      </c>
      <c r="E409">
        <v>861.42</v>
      </c>
    </row>
    <row r="410" spans="1:5">
      <c r="A410" s="20">
        <v>45096</v>
      </c>
      <c r="B410" t="s">
        <v>182</v>
      </c>
      <c r="C410" t="s">
        <v>148</v>
      </c>
      <c r="D410" t="s">
        <v>142</v>
      </c>
      <c r="E410" t="s">
        <v>144</v>
      </c>
    </row>
    <row r="411" spans="1:5">
      <c r="A411" s="20">
        <v>45096</v>
      </c>
      <c r="B411" t="s">
        <v>182</v>
      </c>
      <c r="C411" t="s">
        <v>148</v>
      </c>
      <c r="D411" t="s">
        <v>143</v>
      </c>
      <c r="E411" t="s">
        <v>144</v>
      </c>
    </row>
    <row r="412" spans="1:5">
      <c r="A412" s="20">
        <v>45096</v>
      </c>
      <c r="B412" t="s">
        <v>182</v>
      </c>
      <c r="C412" t="s">
        <v>148</v>
      </c>
      <c r="D412" t="s">
        <v>145</v>
      </c>
      <c r="E412">
        <v>1774.2</v>
      </c>
    </row>
    <row r="413" spans="1:5">
      <c r="A413" s="20">
        <v>45096</v>
      </c>
      <c r="B413" t="s">
        <v>182</v>
      </c>
      <c r="C413" t="s">
        <v>148</v>
      </c>
      <c r="D413" t="s">
        <v>146</v>
      </c>
      <c r="E413" t="s">
        <v>144</v>
      </c>
    </row>
    <row r="414" spans="1:5">
      <c r="A414" s="20">
        <v>45096</v>
      </c>
      <c r="B414" t="s">
        <v>183</v>
      </c>
      <c r="C414" t="s">
        <v>141</v>
      </c>
      <c r="D414" t="s">
        <v>142</v>
      </c>
      <c r="E414">
        <v>4890</v>
      </c>
    </row>
    <row r="415" spans="1:5">
      <c r="A415" s="20">
        <v>45096</v>
      </c>
      <c r="B415" t="s">
        <v>183</v>
      </c>
      <c r="C415" t="s">
        <v>141</v>
      </c>
      <c r="D415" t="s">
        <v>143</v>
      </c>
      <c r="E415" t="s">
        <v>144</v>
      </c>
    </row>
    <row r="416" spans="1:5">
      <c r="A416" s="20">
        <v>45096</v>
      </c>
      <c r="B416" t="s">
        <v>183</v>
      </c>
      <c r="C416" t="s">
        <v>141</v>
      </c>
      <c r="D416" t="s">
        <v>145</v>
      </c>
      <c r="E416">
        <v>986</v>
      </c>
    </row>
    <row r="417" spans="1:5">
      <c r="A417" s="20">
        <v>45096</v>
      </c>
      <c r="B417" t="s">
        <v>183</v>
      </c>
      <c r="C417" t="s">
        <v>141</v>
      </c>
      <c r="D417" t="s">
        <v>146</v>
      </c>
      <c r="E417">
        <v>121.95</v>
      </c>
    </row>
    <row r="418" spans="1:5">
      <c r="A418" s="20">
        <v>45096</v>
      </c>
      <c r="B418" t="s">
        <v>183</v>
      </c>
      <c r="C418" t="s">
        <v>147</v>
      </c>
      <c r="D418" t="s">
        <v>142</v>
      </c>
      <c r="E418">
        <v>2037</v>
      </c>
    </row>
    <row r="419" spans="1:5">
      <c r="A419" s="20">
        <v>45096</v>
      </c>
      <c r="B419" t="s">
        <v>183</v>
      </c>
      <c r="C419" t="s">
        <v>147</v>
      </c>
      <c r="D419" t="s">
        <v>143</v>
      </c>
      <c r="E419" t="s">
        <v>144</v>
      </c>
    </row>
    <row r="420" spans="1:5">
      <c r="A420" s="20">
        <v>45096</v>
      </c>
      <c r="B420" t="s">
        <v>183</v>
      </c>
      <c r="C420" t="s">
        <v>147</v>
      </c>
      <c r="D420" t="s">
        <v>145</v>
      </c>
      <c r="E420" t="s">
        <v>144</v>
      </c>
    </row>
    <row r="421" spans="1:5">
      <c r="A421" s="20">
        <v>45096</v>
      </c>
      <c r="B421" t="s">
        <v>183</v>
      </c>
      <c r="C421" t="s">
        <v>147</v>
      </c>
      <c r="D421" t="s">
        <v>146</v>
      </c>
      <c r="E421">
        <v>513.71</v>
      </c>
    </row>
    <row r="422" spans="1:5">
      <c r="A422" s="20">
        <v>45096</v>
      </c>
      <c r="B422" t="s">
        <v>183</v>
      </c>
      <c r="C422" t="s">
        <v>148</v>
      </c>
      <c r="D422" t="s">
        <v>142</v>
      </c>
      <c r="E422">
        <v>6640</v>
      </c>
    </row>
    <row r="423" spans="1:5">
      <c r="A423" s="20">
        <v>45096</v>
      </c>
      <c r="B423" t="s">
        <v>183</v>
      </c>
      <c r="C423" t="s">
        <v>148</v>
      </c>
      <c r="D423" t="s">
        <v>143</v>
      </c>
      <c r="E423" t="s">
        <v>144</v>
      </c>
    </row>
    <row r="424" spans="1:5">
      <c r="A424" s="20">
        <v>45096</v>
      </c>
      <c r="B424" t="s">
        <v>183</v>
      </c>
      <c r="C424" t="s">
        <v>148</v>
      </c>
      <c r="D424" t="s">
        <v>145</v>
      </c>
      <c r="E424">
        <v>355.2</v>
      </c>
    </row>
    <row r="425" spans="1:5">
      <c r="A425" s="20">
        <v>45096</v>
      </c>
      <c r="B425" t="s">
        <v>183</v>
      </c>
      <c r="C425" t="s">
        <v>148</v>
      </c>
      <c r="D425" t="s">
        <v>146</v>
      </c>
      <c r="E425" t="s">
        <v>144</v>
      </c>
    </row>
  </sheetData>
  <autoFilter ref="A1:E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G42"/>
  <sheetViews>
    <sheetView workbookViewId="0">
      <selection activeCell="I6" sqref="I6"/>
    </sheetView>
  </sheetViews>
  <sheetFormatPr defaultRowHeight="15"/>
  <cols>
    <col min="2" max="2" width="39.85546875" customWidth="1"/>
    <col min="3" max="3" width="16.28515625" bestFit="1" customWidth="1"/>
    <col min="4" max="4" width="7.85546875" customWidth="1"/>
    <col min="5" max="5" width="4.140625" customWidth="1"/>
    <col min="6" max="6" width="8.28515625" customWidth="1"/>
    <col min="7" max="7" width="11.28515625" customWidth="1"/>
    <col min="8" max="8" width="11" bestFit="1" customWidth="1"/>
    <col min="9" max="9" width="11.42578125" bestFit="1" customWidth="1"/>
    <col min="10" max="10" width="39.85546875" bestFit="1" customWidth="1"/>
    <col min="11" max="11" width="5.7109375" customWidth="1"/>
    <col min="12" max="12" width="4.5703125" customWidth="1"/>
    <col min="13" max="13" width="7.5703125" customWidth="1"/>
    <col min="14" max="14" width="8.140625" customWidth="1"/>
    <col min="15" max="15" width="16.85546875" bestFit="1" customWidth="1"/>
    <col min="16" max="16" width="18.85546875" bestFit="1" customWidth="1"/>
    <col min="17" max="17" width="10" bestFit="1" customWidth="1"/>
    <col min="18" max="18" width="9.7109375" bestFit="1" customWidth="1"/>
    <col min="19" max="19" width="6.5703125" customWidth="1"/>
    <col min="20" max="20" width="7.140625" customWidth="1"/>
    <col min="21" max="21" width="13.140625" bestFit="1" customWidth="1"/>
    <col min="22" max="22" width="15.85546875" bestFit="1" customWidth="1"/>
    <col min="23" max="23" width="12.140625" bestFit="1" customWidth="1"/>
    <col min="24" max="24" width="8.5703125" customWidth="1"/>
    <col min="25" max="25" width="10.7109375" bestFit="1" customWidth="1"/>
    <col min="26" max="26" width="8.85546875" customWidth="1"/>
    <col min="27" max="27" width="9.28515625" bestFit="1" customWidth="1"/>
    <col min="28" max="28" width="7.140625" customWidth="1"/>
    <col min="29" max="29" width="11.140625" bestFit="1" customWidth="1"/>
    <col min="30" max="30" width="7.140625" customWidth="1"/>
    <col min="31" max="31" width="9.5703125" bestFit="1" customWidth="1"/>
    <col min="32" max="32" width="6.85546875" customWidth="1"/>
    <col min="33" max="33" width="11" bestFit="1" customWidth="1"/>
    <col min="34" max="34" width="10" bestFit="1" customWidth="1"/>
    <col min="35" max="35" width="7.28515625" customWidth="1"/>
    <col min="36" max="36" width="13.28515625" bestFit="1" customWidth="1"/>
    <col min="37" max="37" width="12" bestFit="1" customWidth="1"/>
    <col min="38" max="38" width="12.140625" bestFit="1" customWidth="1"/>
    <col min="39" max="39" width="11.140625" bestFit="1" customWidth="1"/>
    <col min="40" max="40" width="25.85546875" bestFit="1" customWidth="1"/>
    <col min="41" max="41" width="15.140625" bestFit="1" customWidth="1"/>
    <col min="42" max="42" width="17.7109375" bestFit="1" customWidth="1"/>
    <col min="43" max="43" width="6.7109375" customWidth="1"/>
    <col min="44" max="44" width="5.5703125" customWidth="1"/>
    <col min="45" max="45" width="11" bestFit="1" customWidth="1"/>
    <col min="46" max="46" width="11.42578125" bestFit="1" customWidth="1"/>
    <col min="47" max="47" width="39.85546875" bestFit="1" customWidth="1"/>
    <col min="48" max="48" width="5.7109375" customWidth="1"/>
    <col min="49" max="49" width="4.5703125" customWidth="1"/>
    <col min="50" max="50" width="7.5703125" customWidth="1"/>
    <col min="51" max="51" width="8.140625" customWidth="1"/>
    <col min="52" max="52" width="16.85546875" bestFit="1" customWidth="1"/>
    <col min="53" max="53" width="18.85546875" bestFit="1" customWidth="1"/>
    <col min="54" max="54" width="10" bestFit="1" customWidth="1"/>
    <col min="55" max="55" width="9.7109375" bestFit="1" customWidth="1"/>
    <col min="56" max="56" width="6.5703125" customWidth="1"/>
    <col min="57" max="57" width="7.140625" customWidth="1"/>
    <col min="58" max="58" width="13.140625" bestFit="1" customWidth="1"/>
    <col min="59" max="59" width="15.85546875" bestFit="1" customWidth="1"/>
    <col min="60" max="60" width="12.140625" bestFit="1" customWidth="1"/>
    <col min="61" max="61" width="8.5703125" customWidth="1"/>
    <col min="62" max="62" width="10.7109375" bestFit="1" customWidth="1"/>
    <col min="63" max="63" width="8.85546875" customWidth="1"/>
    <col min="64" max="64" width="9.28515625" bestFit="1" customWidth="1"/>
    <col min="65" max="65" width="7.140625" customWidth="1"/>
    <col min="66" max="66" width="11.140625" bestFit="1" customWidth="1"/>
    <col min="67" max="67" width="7.140625" customWidth="1"/>
    <col min="68" max="68" width="9.5703125" bestFit="1" customWidth="1"/>
    <col min="69" max="69" width="6.85546875" customWidth="1"/>
    <col min="70" max="70" width="11" bestFit="1" customWidth="1"/>
    <col min="71" max="71" width="10" bestFit="1" customWidth="1"/>
    <col min="72" max="72" width="7.28515625" customWidth="1"/>
    <col min="73" max="73" width="13.28515625" bestFit="1" customWidth="1"/>
    <col min="74" max="74" width="12" bestFit="1" customWidth="1"/>
    <col min="75" max="75" width="12.140625" bestFit="1" customWidth="1"/>
    <col min="76" max="76" width="12.7109375" bestFit="1" customWidth="1"/>
    <col min="77" max="77" width="25.85546875" bestFit="1" customWidth="1"/>
    <col min="78" max="78" width="15.140625" bestFit="1" customWidth="1"/>
    <col min="79" max="79" width="17.7109375" bestFit="1" customWidth="1"/>
    <col min="80" max="80" width="6.7109375" customWidth="1"/>
    <col min="81" max="81" width="5.5703125" customWidth="1"/>
    <col min="82" max="82" width="11" bestFit="1" customWidth="1"/>
    <col min="83" max="83" width="11.42578125" bestFit="1" customWidth="1"/>
    <col min="84" max="84" width="39.85546875" bestFit="1" customWidth="1"/>
    <col min="85" max="85" width="5.7109375" customWidth="1"/>
    <col min="86" max="86" width="4.5703125" customWidth="1"/>
    <col min="87" max="87" width="7.5703125" customWidth="1"/>
    <col min="88" max="88" width="8.140625" customWidth="1"/>
    <col min="89" max="89" width="16.85546875" bestFit="1" customWidth="1"/>
    <col min="90" max="90" width="18.85546875" bestFit="1" customWidth="1"/>
    <col min="91" max="91" width="10" bestFit="1" customWidth="1"/>
    <col min="92" max="92" width="9.7109375" bestFit="1" customWidth="1"/>
    <col min="93" max="93" width="6.5703125" customWidth="1"/>
    <col min="94" max="94" width="7.140625" customWidth="1"/>
    <col min="95" max="95" width="13.140625" bestFit="1" customWidth="1"/>
    <col min="96" max="96" width="15.85546875" bestFit="1" customWidth="1"/>
    <col min="97" max="97" width="12.140625" bestFit="1" customWidth="1"/>
    <col min="98" max="98" width="8.5703125" customWidth="1"/>
    <col min="99" max="99" width="10.7109375" bestFit="1" customWidth="1"/>
    <col min="100" max="100" width="8.85546875" customWidth="1"/>
    <col min="101" max="101" width="9.28515625" bestFit="1" customWidth="1"/>
    <col min="102" max="102" width="7.140625" customWidth="1"/>
    <col min="103" max="103" width="11.140625" bestFit="1" customWidth="1"/>
    <col min="104" max="104" width="7.140625" customWidth="1"/>
    <col min="105" max="105" width="9.5703125" bestFit="1" customWidth="1"/>
    <col min="106" max="106" width="6.85546875" customWidth="1"/>
    <col min="107" max="107" width="11" bestFit="1" customWidth="1"/>
    <col min="108" max="108" width="10" bestFit="1" customWidth="1"/>
    <col min="109" max="109" width="7.28515625" customWidth="1"/>
    <col min="110" max="110" width="13.28515625" bestFit="1" customWidth="1"/>
    <col min="111" max="111" width="12" bestFit="1" customWidth="1"/>
    <col min="112" max="112" width="12.140625" bestFit="1" customWidth="1"/>
    <col min="113" max="113" width="9" customWidth="1"/>
    <col min="114" max="114" width="25.85546875" bestFit="1" customWidth="1"/>
    <col min="115" max="115" width="15.140625" bestFit="1" customWidth="1"/>
    <col min="116" max="116" width="17.7109375" bestFit="1" customWidth="1"/>
    <col min="117" max="117" width="6.7109375" customWidth="1"/>
    <col min="118" max="118" width="5.5703125" customWidth="1"/>
    <col min="119" max="119" width="11" bestFit="1" customWidth="1"/>
    <col min="120" max="120" width="11.42578125" bestFit="1" customWidth="1"/>
    <col min="121" max="121" width="39.85546875" bestFit="1" customWidth="1"/>
    <col min="122" max="122" width="5.7109375" customWidth="1"/>
    <col min="123" max="123" width="4.5703125" customWidth="1"/>
    <col min="124" max="124" width="7.5703125" customWidth="1"/>
    <col min="125" max="125" width="8.140625" customWidth="1"/>
    <col min="126" max="126" width="16.85546875" bestFit="1" customWidth="1"/>
    <col min="127" max="127" width="18.85546875" bestFit="1" customWidth="1"/>
    <col min="128" max="128" width="10" bestFit="1" customWidth="1"/>
    <col min="129" max="129" width="9.7109375" bestFit="1" customWidth="1"/>
    <col min="130" max="130" width="6.5703125" customWidth="1"/>
    <col min="131" max="131" width="7.140625" customWidth="1"/>
    <col min="132" max="132" width="13.140625" bestFit="1" customWidth="1"/>
    <col min="133" max="133" width="15.85546875" bestFit="1" customWidth="1"/>
    <col min="134" max="134" width="12.140625" bestFit="1" customWidth="1"/>
    <col min="135" max="135" width="8.5703125" customWidth="1"/>
    <col min="136" max="136" width="10.7109375" bestFit="1" customWidth="1"/>
    <col min="137" max="137" width="8.85546875" customWidth="1"/>
    <col min="138" max="138" width="9.28515625" bestFit="1" customWidth="1"/>
    <col min="139" max="139" width="7.140625" customWidth="1"/>
    <col min="140" max="140" width="11.140625" bestFit="1" customWidth="1"/>
    <col min="141" max="141" width="7.140625" customWidth="1"/>
    <col min="142" max="142" width="9.5703125" bestFit="1" customWidth="1"/>
    <col min="143" max="143" width="6.85546875" customWidth="1"/>
    <col min="144" max="144" width="11" bestFit="1" customWidth="1"/>
    <col min="145" max="145" width="10" bestFit="1" customWidth="1"/>
    <col min="146" max="146" width="7.28515625" customWidth="1"/>
    <col min="147" max="147" width="13.28515625" bestFit="1" customWidth="1"/>
    <col min="148" max="148" width="12" bestFit="1" customWidth="1"/>
    <col min="149" max="149" width="12.140625" bestFit="1" customWidth="1"/>
    <col min="150" max="150" width="13.28515625" bestFit="1" customWidth="1"/>
    <col min="151" max="151" width="11.28515625" bestFit="1" customWidth="1"/>
  </cols>
  <sheetData>
    <row r="2" spans="2:7">
      <c r="B2" s="22" t="s">
        <v>137</v>
      </c>
      <c r="C2" t="s">
        <v>124</v>
      </c>
    </row>
    <row r="4" spans="2:7">
      <c r="B4" s="22" t="s">
        <v>184</v>
      </c>
      <c r="C4" s="22" t="s">
        <v>125</v>
      </c>
    </row>
    <row r="5" spans="2:7">
      <c r="B5" s="22" t="s">
        <v>122</v>
      </c>
      <c r="C5" t="s">
        <v>145</v>
      </c>
      <c r="D5" t="s">
        <v>143</v>
      </c>
      <c r="E5" t="s">
        <v>146</v>
      </c>
      <c r="F5" t="s">
        <v>142</v>
      </c>
      <c r="G5" t="s">
        <v>123</v>
      </c>
    </row>
    <row r="6" spans="2:7">
      <c r="B6" s="23" t="s">
        <v>140</v>
      </c>
      <c r="C6" s="21">
        <v>3</v>
      </c>
      <c r="D6" s="21">
        <v>3</v>
      </c>
      <c r="E6" s="21">
        <v>3</v>
      </c>
      <c r="F6" s="21">
        <v>3</v>
      </c>
      <c r="G6" s="21">
        <v>12</v>
      </c>
    </row>
    <row r="7" spans="2:7">
      <c r="B7" s="23" t="s">
        <v>149</v>
      </c>
      <c r="C7" s="21">
        <v>3</v>
      </c>
      <c r="D7" s="21">
        <v>3</v>
      </c>
      <c r="E7" s="21">
        <v>3</v>
      </c>
      <c r="F7" s="21">
        <v>3</v>
      </c>
      <c r="G7" s="21">
        <v>12</v>
      </c>
    </row>
    <row r="8" spans="2:7">
      <c r="B8" s="23" t="s">
        <v>150</v>
      </c>
      <c r="C8" s="21">
        <v>3</v>
      </c>
      <c r="D8" s="21">
        <v>3</v>
      </c>
      <c r="E8" s="21">
        <v>3</v>
      </c>
      <c r="F8" s="21">
        <v>3</v>
      </c>
      <c r="G8" s="21">
        <v>12</v>
      </c>
    </row>
    <row r="9" spans="2:7">
      <c r="B9" s="23" t="s">
        <v>151</v>
      </c>
      <c r="C9" s="21">
        <v>3</v>
      </c>
      <c r="D9" s="21">
        <v>3</v>
      </c>
      <c r="E9" s="21">
        <v>3</v>
      </c>
      <c r="F9" s="21">
        <v>3</v>
      </c>
      <c r="G9" s="21">
        <v>12</v>
      </c>
    </row>
    <row r="10" spans="2:7">
      <c r="B10" s="23" t="s">
        <v>152</v>
      </c>
      <c r="C10" s="21">
        <v>3</v>
      </c>
      <c r="D10" s="21">
        <v>3</v>
      </c>
      <c r="E10" s="21">
        <v>3</v>
      </c>
      <c r="F10" s="21">
        <v>3</v>
      </c>
      <c r="G10" s="21">
        <v>12</v>
      </c>
    </row>
    <row r="11" spans="2:7">
      <c r="B11" s="23" t="s">
        <v>153</v>
      </c>
      <c r="C11" s="21">
        <v>3</v>
      </c>
      <c r="D11" s="21">
        <v>3</v>
      </c>
      <c r="E11" s="21">
        <v>3</v>
      </c>
      <c r="F11" s="21">
        <v>3</v>
      </c>
      <c r="G11" s="21">
        <v>12</v>
      </c>
    </row>
    <row r="12" spans="2:7">
      <c r="B12" s="23" t="s">
        <v>154</v>
      </c>
      <c r="C12" s="21">
        <v>3</v>
      </c>
      <c r="D12" s="21">
        <v>3</v>
      </c>
      <c r="E12" s="21">
        <v>3</v>
      </c>
      <c r="F12" s="21">
        <v>3</v>
      </c>
      <c r="G12" s="21">
        <v>12</v>
      </c>
    </row>
    <row r="13" spans="2:7">
      <c r="B13" s="23" t="s">
        <v>155</v>
      </c>
      <c r="C13" s="21">
        <v>3</v>
      </c>
      <c r="D13" s="21">
        <v>3</v>
      </c>
      <c r="E13" s="21">
        <v>3</v>
      </c>
      <c r="F13" s="21">
        <v>3</v>
      </c>
      <c r="G13" s="21">
        <v>12</v>
      </c>
    </row>
    <row r="14" spans="2:7">
      <c r="B14" s="23" t="s">
        <v>156</v>
      </c>
      <c r="C14" s="21">
        <v>2</v>
      </c>
      <c r="D14" s="21">
        <v>2</v>
      </c>
      <c r="E14" s="21">
        <v>2</v>
      </c>
      <c r="F14" s="21">
        <v>2</v>
      </c>
      <c r="G14" s="21">
        <v>8</v>
      </c>
    </row>
    <row r="15" spans="2:7">
      <c r="B15" s="23" t="s">
        <v>157</v>
      </c>
      <c r="C15" s="21">
        <v>3</v>
      </c>
      <c r="D15" s="21">
        <v>3</v>
      </c>
      <c r="E15" s="21">
        <v>3</v>
      </c>
      <c r="F15" s="21">
        <v>3</v>
      </c>
      <c r="G15" s="21">
        <v>12</v>
      </c>
    </row>
    <row r="16" spans="2:7">
      <c r="B16" s="23" t="s">
        <v>158</v>
      </c>
      <c r="C16" s="21">
        <v>3</v>
      </c>
      <c r="D16" s="21">
        <v>3</v>
      </c>
      <c r="E16" s="21">
        <v>3</v>
      </c>
      <c r="F16" s="21">
        <v>3</v>
      </c>
      <c r="G16" s="21">
        <v>12</v>
      </c>
    </row>
    <row r="17" spans="2:7">
      <c r="B17" s="23" t="s">
        <v>159</v>
      </c>
      <c r="C17" s="21">
        <v>3</v>
      </c>
      <c r="D17" s="21">
        <v>3</v>
      </c>
      <c r="E17" s="21">
        <v>3</v>
      </c>
      <c r="F17" s="21">
        <v>3</v>
      </c>
      <c r="G17" s="21">
        <v>12</v>
      </c>
    </row>
    <row r="18" spans="2:7">
      <c r="B18" s="23" t="s">
        <v>160</v>
      </c>
      <c r="C18" s="21">
        <v>3</v>
      </c>
      <c r="D18" s="21">
        <v>3</v>
      </c>
      <c r="E18" s="21">
        <v>3</v>
      </c>
      <c r="F18" s="21">
        <v>3</v>
      </c>
      <c r="G18" s="21">
        <v>12</v>
      </c>
    </row>
    <row r="19" spans="2:7">
      <c r="B19" s="23" t="s">
        <v>161</v>
      </c>
      <c r="C19" s="21">
        <v>3</v>
      </c>
      <c r="D19" s="21">
        <v>3</v>
      </c>
      <c r="E19" s="21">
        <v>3</v>
      </c>
      <c r="F19" s="21">
        <v>3</v>
      </c>
      <c r="G19" s="21">
        <v>12</v>
      </c>
    </row>
    <row r="20" spans="2:7">
      <c r="B20" s="23" t="s">
        <v>162</v>
      </c>
      <c r="C20" s="21">
        <v>3</v>
      </c>
      <c r="D20" s="21">
        <v>3</v>
      </c>
      <c r="E20" s="21">
        <v>3</v>
      </c>
      <c r="F20" s="21">
        <v>3</v>
      </c>
      <c r="G20" s="21">
        <v>12</v>
      </c>
    </row>
    <row r="21" spans="2:7">
      <c r="B21" s="23" t="s">
        <v>163</v>
      </c>
      <c r="C21" s="21">
        <v>3</v>
      </c>
      <c r="D21" s="21">
        <v>3</v>
      </c>
      <c r="E21" s="21">
        <v>3</v>
      </c>
      <c r="F21" s="21">
        <v>3</v>
      </c>
      <c r="G21" s="21">
        <v>12</v>
      </c>
    </row>
    <row r="22" spans="2:7">
      <c r="B22" s="23" t="s">
        <v>164</v>
      </c>
      <c r="C22" s="21">
        <v>3</v>
      </c>
      <c r="D22" s="21">
        <v>3</v>
      </c>
      <c r="E22" s="21">
        <v>3</v>
      </c>
      <c r="F22" s="21">
        <v>3</v>
      </c>
      <c r="G22" s="21">
        <v>12</v>
      </c>
    </row>
    <row r="23" spans="2:7">
      <c r="B23" s="23" t="s">
        <v>165</v>
      </c>
      <c r="C23" s="21">
        <v>3</v>
      </c>
      <c r="D23" s="21">
        <v>3</v>
      </c>
      <c r="E23" s="21">
        <v>3</v>
      </c>
      <c r="F23" s="21">
        <v>3</v>
      </c>
      <c r="G23" s="21">
        <v>12</v>
      </c>
    </row>
    <row r="24" spans="2:7">
      <c r="B24" s="23" t="s">
        <v>166</v>
      </c>
      <c r="C24" s="21">
        <v>3</v>
      </c>
      <c r="D24" s="21">
        <v>3</v>
      </c>
      <c r="E24" s="21">
        <v>3</v>
      </c>
      <c r="F24" s="21">
        <v>3</v>
      </c>
      <c r="G24" s="21">
        <v>12</v>
      </c>
    </row>
    <row r="25" spans="2:7">
      <c r="B25" s="23" t="s">
        <v>167</v>
      </c>
      <c r="C25" s="21">
        <v>3</v>
      </c>
      <c r="D25" s="21">
        <v>3</v>
      </c>
      <c r="E25" s="21">
        <v>3</v>
      </c>
      <c r="F25" s="21">
        <v>3</v>
      </c>
      <c r="G25" s="21">
        <v>12</v>
      </c>
    </row>
    <row r="26" spans="2:7">
      <c r="B26" s="23" t="s">
        <v>168</v>
      </c>
      <c r="C26" s="21">
        <v>3</v>
      </c>
      <c r="D26" s="21">
        <v>3</v>
      </c>
      <c r="E26" s="21">
        <v>3</v>
      </c>
      <c r="F26" s="21">
        <v>3</v>
      </c>
      <c r="G26" s="21">
        <v>12</v>
      </c>
    </row>
    <row r="27" spans="2:7">
      <c r="B27" s="23" t="s">
        <v>169</v>
      </c>
      <c r="C27" s="21">
        <v>3</v>
      </c>
      <c r="D27" s="21">
        <v>3</v>
      </c>
      <c r="E27" s="21">
        <v>3</v>
      </c>
      <c r="F27" s="21">
        <v>3</v>
      </c>
      <c r="G27" s="21">
        <v>12</v>
      </c>
    </row>
    <row r="28" spans="2:7">
      <c r="B28" s="23" t="s">
        <v>170</v>
      </c>
      <c r="C28" s="21">
        <v>2</v>
      </c>
      <c r="D28" s="21">
        <v>2</v>
      </c>
      <c r="E28" s="21">
        <v>2</v>
      </c>
      <c r="F28" s="21">
        <v>2</v>
      </c>
      <c r="G28" s="21">
        <v>8</v>
      </c>
    </row>
    <row r="29" spans="2:7">
      <c r="B29" s="23" t="s">
        <v>171</v>
      </c>
      <c r="C29" s="21">
        <v>3</v>
      </c>
      <c r="D29" s="21">
        <v>3</v>
      </c>
      <c r="E29" s="21">
        <v>3</v>
      </c>
      <c r="F29" s="21">
        <v>3</v>
      </c>
      <c r="G29" s="21">
        <v>12</v>
      </c>
    </row>
    <row r="30" spans="2:7">
      <c r="B30" s="23" t="s">
        <v>172</v>
      </c>
      <c r="C30" s="21">
        <v>3</v>
      </c>
      <c r="D30" s="21">
        <v>3</v>
      </c>
      <c r="E30" s="21">
        <v>3</v>
      </c>
      <c r="F30" s="21">
        <v>3</v>
      </c>
      <c r="G30" s="21">
        <v>12</v>
      </c>
    </row>
    <row r="31" spans="2:7">
      <c r="B31" s="23" t="s">
        <v>173</v>
      </c>
      <c r="C31" s="21">
        <v>3</v>
      </c>
      <c r="D31" s="21">
        <v>3</v>
      </c>
      <c r="E31" s="21">
        <v>3</v>
      </c>
      <c r="F31" s="21">
        <v>3</v>
      </c>
      <c r="G31" s="21">
        <v>12</v>
      </c>
    </row>
    <row r="32" spans="2:7">
      <c r="B32" s="23" t="s">
        <v>174</v>
      </c>
      <c r="C32" s="21">
        <v>3</v>
      </c>
      <c r="D32" s="21">
        <v>3</v>
      </c>
      <c r="E32" s="21">
        <v>3</v>
      </c>
      <c r="F32" s="21">
        <v>3</v>
      </c>
      <c r="G32" s="21">
        <v>12</v>
      </c>
    </row>
    <row r="33" spans="2:7">
      <c r="B33" s="23" t="s">
        <v>175</v>
      </c>
      <c r="C33" s="21">
        <v>3</v>
      </c>
      <c r="D33" s="21">
        <v>3</v>
      </c>
      <c r="E33" s="21">
        <v>3</v>
      </c>
      <c r="F33" s="21">
        <v>3</v>
      </c>
      <c r="G33" s="21">
        <v>12</v>
      </c>
    </row>
    <row r="34" spans="2:7">
      <c r="B34" s="23" t="s">
        <v>176</v>
      </c>
      <c r="C34" s="21">
        <v>3</v>
      </c>
      <c r="D34" s="21">
        <v>3</v>
      </c>
      <c r="E34" s="21">
        <v>3</v>
      </c>
      <c r="F34" s="21">
        <v>3</v>
      </c>
      <c r="G34" s="21">
        <v>12</v>
      </c>
    </row>
    <row r="35" spans="2:7">
      <c r="B35" s="23" t="s">
        <v>177</v>
      </c>
      <c r="C35" s="21">
        <v>3</v>
      </c>
      <c r="D35" s="21">
        <v>3</v>
      </c>
      <c r="E35" s="21">
        <v>3</v>
      </c>
      <c r="F35" s="21">
        <v>3</v>
      </c>
      <c r="G35" s="21">
        <v>12</v>
      </c>
    </row>
    <row r="36" spans="2:7">
      <c r="B36" s="23" t="s">
        <v>178</v>
      </c>
      <c r="C36" s="21">
        <v>3</v>
      </c>
      <c r="D36" s="21">
        <v>3</v>
      </c>
      <c r="E36" s="21">
        <v>3</v>
      </c>
      <c r="F36" s="21">
        <v>3</v>
      </c>
      <c r="G36" s="21">
        <v>12</v>
      </c>
    </row>
    <row r="37" spans="2:7">
      <c r="B37" s="23" t="s">
        <v>179</v>
      </c>
      <c r="C37" s="21">
        <v>3</v>
      </c>
      <c r="D37" s="21">
        <v>3</v>
      </c>
      <c r="E37" s="21">
        <v>3</v>
      </c>
      <c r="F37" s="21">
        <v>3</v>
      </c>
      <c r="G37" s="21">
        <v>12</v>
      </c>
    </row>
    <row r="38" spans="2:7">
      <c r="B38" s="23" t="s">
        <v>180</v>
      </c>
      <c r="C38" s="21">
        <v>3</v>
      </c>
      <c r="D38" s="21">
        <v>3</v>
      </c>
      <c r="E38" s="21">
        <v>3</v>
      </c>
      <c r="F38" s="21">
        <v>3</v>
      </c>
      <c r="G38" s="21">
        <v>12</v>
      </c>
    </row>
    <row r="39" spans="2:7">
      <c r="B39" s="23" t="s">
        <v>181</v>
      </c>
      <c r="C39" s="21">
        <v>3</v>
      </c>
      <c r="D39" s="21">
        <v>3</v>
      </c>
      <c r="E39" s="21">
        <v>3</v>
      </c>
      <c r="F39" s="21">
        <v>3</v>
      </c>
      <c r="G39" s="21">
        <v>12</v>
      </c>
    </row>
    <row r="40" spans="2:7">
      <c r="B40" s="23" t="s">
        <v>182</v>
      </c>
      <c r="C40" s="21">
        <v>3</v>
      </c>
      <c r="D40" s="21">
        <v>3</v>
      </c>
      <c r="E40" s="21">
        <v>3</v>
      </c>
      <c r="F40" s="21">
        <v>3</v>
      </c>
      <c r="G40" s="21">
        <v>12</v>
      </c>
    </row>
    <row r="41" spans="2:7">
      <c r="B41" s="23" t="s">
        <v>183</v>
      </c>
      <c r="C41" s="21">
        <v>3</v>
      </c>
      <c r="D41" s="21">
        <v>3</v>
      </c>
      <c r="E41" s="21">
        <v>3</v>
      </c>
      <c r="F41" s="21">
        <v>3</v>
      </c>
      <c r="G41" s="21">
        <v>12</v>
      </c>
    </row>
    <row r="42" spans="2:7">
      <c r="B42" s="23" t="s">
        <v>123</v>
      </c>
      <c r="C42" s="21">
        <v>106</v>
      </c>
      <c r="D42" s="21">
        <v>106</v>
      </c>
      <c r="E42" s="21">
        <v>106</v>
      </c>
      <c r="F42" s="21">
        <v>106</v>
      </c>
      <c r="G42" s="21">
        <v>424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H5"/>
  <sheetViews>
    <sheetView workbookViewId="0">
      <selection activeCell="J18" sqref="J18"/>
    </sheetView>
  </sheetViews>
  <sheetFormatPr defaultRowHeight="15"/>
  <cols>
    <col min="2" max="2" width="14.5703125" bestFit="1" customWidth="1"/>
  </cols>
  <sheetData>
    <row r="2" spans="2:8">
      <c r="B2" s="27" t="s">
        <v>80</v>
      </c>
      <c r="C2" s="8" t="s">
        <v>84</v>
      </c>
      <c r="D2" s="8" t="s">
        <v>85</v>
      </c>
      <c r="E2" s="8" t="s">
        <v>86</v>
      </c>
      <c r="F2" s="8" t="s">
        <v>87</v>
      </c>
      <c r="G2" s="8" t="s">
        <v>88</v>
      </c>
      <c r="H2" s="8" t="s">
        <v>89</v>
      </c>
    </row>
    <row r="3" spans="2:8">
      <c r="B3" s="27" t="s">
        <v>81</v>
      </c>
      <c r="C3" s="9">
        <v>1485</v>
      </c>
      <c r="D3" s="9">
        <v>6453</v>
      </c>
      <c r="E3" s="9">
        <v>7843</v>
      </c>
      <c r="F3" s="9">
        <v>1248</v>
      </c>
      <c r="G3" s="9">
        <v>9876</v>
      </c>
      <c r="H3" s="9">
        <v>8812</v>
      </c>
    </row>
    <row r="4" spans="2:8">
      <c r="B4" s="27" t="s">
        <v>82</v>
      </c>
      <c r="C4" s="9">
        <v>25</v>
      </c>
      <c r="D4" s="9">
        <v>65</v>
      </c>
      <c r="E4" s="9">
        <v>43</v>
      </c>
      <c r="F4" s="9">
        <v>87</v>
      </c>
      <c r="G4" s="9">
        <v>65</v>
      </c>
      <c r="H4" s="9">
        <v>100</v>
      </c>
    </row>
    <row r="5" spans="2:8">
      <c r="B5" s="27" t="s">
        <v>83</v>
      </c>
      <c r="C5" s="9">
        <v>500</v>
      </c>
      <c r="D5" s="9">
        <v>20</v>
      </c>
      <c r="E5" s="9">
        <v>200</v>
      </c>
      <c r="F5" s="9">
        <v>20</v>
      </c>
      <c r="G5" s="9">
        <v>10</v>
      </c>
      <c r="H5" s="9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Sort &amp; Filter</vt:lpstr>
      <vt:lpstr>Functions</vt:lpstr>
      <vt:lpstr>Lookup Functions</vt:lpstr>
      <vt:lpstr>Conditional Format</vt:lpstr>
      <vt:lpstr>Data Validation</vt:lpstr>
      <vt:lpstr>Working Sheet-India's Power Gen</vt:lpstr>
      <vt:lpstr>Pivot Tables</vt:lpstr>
      <vt:lpstr>Data Visualization usinf Excel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2023-12-06T17:58:53Z</dcterms:modified>
</cp:coreProperties>
</file>