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 l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I2" i="1"/>
  <c r="I8" i="1" s="1"/>
  <c r="J2" i="1"/>
  <c r="J8" i="1" s="1"/>
  <c r="H2" i="1"/>
  <c r="H8" i="1" s="1"/>
  <c r="G2" i="1"/>
  <c r="G8" i="1" s="1"/>
  <c r="F2" i="1"/>
  <c r="F8" i="1" s="1"/>
  <c r="E8" i="1"/>
</calcChain>
</file>

<file path=xl/sharedStrings.xml><?xml version="1.0" encoding="utf-8"?>
<sst xmlns="http://schemas.openxmlformats.org/spreadsheetml/2006/main" count="11" uniqueCount="11">
  <si>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</si>
  <si>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</si>
  <si>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</si>
  <si>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</si>
  <si>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Sn</t>
    <phoneticPr fontId="1" type="noConversion"/>
  </si>
  <si>
    <t>Sp</t>
    <phoneticPr fontId="1" type="noConversion"/>
  </si>
  <si>
    <t>Acc</t>
    <phoneticPr fontId="1" type="noConversion"/>
  </si>
  <si>
    <t>PPV</t>
    <phoneticPr fontId="1" type="noConversion"/>
  </si>
  <si>
    <t>MCC</t>
    <phoneticPr fontId="1" type="noConversion"/>
  </si>
  <si>
    <t>Fscore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</si>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</sst>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76" fontId="2" fillId="2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3" xfId="0" applyNumberForma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pane ySplit="1" topLeftCell="A2" activePane="bottomLeft" state="frozen"/>
      <selection pane="bottomLeft" activeCell="D1" sqref="A1:D10"/>
    </sheetView>
  </sheetViews>
  <sheetFormatPr defaultRowHeight="13.5" x14ac:dyDescent="0.15"/>
  <cols>
    <col min="1" max="4" width="10.625" style="13" customWidth="1"/>
    <col min="5" max="8" width="10.625" style="11" customWidth="1"/>
    <col min="9" max="10" width="10.625" style="12" customWidth="1"/>
    <col min="11" max="16384" width="9" style="1"/>
  </cols>
  <sheetData>
    <row r="1" spans="1:10" s="2" customFormat="1" ht="19.5" thickBot="1" x14ac:dyDescent="0.3">
      <c r="A1" s="3" t="s">
        <v>0</v>
      </c>
      <c r="B1" s="3" t="s">
        <v>1</v>
      </c>
      <c r="C1" s="3" t="s">
        <v>2</v>
      </c>
      <c r="D1" s="16" t="s">
        <v>3</v>
      </c>
      <c r="E1" s="15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</row>
    <row r="2" spans="1:10" x14ac:dyDescent="0.15">
      <c r="A2" s="10">
        <v>126</v>
      </c>
      <c r="B2" s="10">
        <v>52</v>
      </c>
      <c r="C2" s="10">
        <v>35</v>
      </c>
      <c r="D2" s="17">
        <v>191</v>
      </c>
      <c r="E2" s="7">
        <f>$A2/($A2+$B2)</f>
        <v>0.7078651685393258</v>
      </c>
      <c r="F2" s="8">
        <f>$D2/($C2+$D2)</f>
        <v>0.84513274336283184</v>
      </c>
      <c r="G2" s="8">
        <f>($A2+$D2)/($A2+$B2+$C2+$D2)</f>
        <v>0.78465346534653468</v>
      </c>
      <c r="H2" s="8">
        <f>$A2/($A2+$C2)</f>
        <v>0.78260869565217395</v>
      </c>
      <c r="I2" s="9">
        <f>($A2*$D2-$B2*$C2)/SQRT(($A2+$B2)*($C2+$D2)*($A2+$C2)*($B2+$D2))</f>
        <v>0.56075304083723421</v>
      </c>
      <c r="J2" s="9">
        <f>2*$A2/($A2+$B2+$A2+$C2)</f>
        <v>0.74336283185840712</v>
      </c>
    </row>
    <row r="3" spans="1:10" x14ac:dyDescent="0.15">
      <c r="A3" s="6">
        <v>15</v>
      </c>
      <c r="B3" s="6">
        <v>1</v>
      </c>
      <c r="C3" s="6">
        <v>6</v>
      </c>
      <c r="D3" s="18">
        <v>195</v>
      </c>
      <c r="E3" s="7">
        <f t="shared" ref="E3:E7" si="0">$A3/($A3+$B3)</f>
        <v>0.9375</v>
      </c>
      <c r="F3" s="8">
        <f t="shared" ref="F3:F7" si="1">$D3/($C3+$D3)</f>
        <v>0.97014925373134331</v>
      </c>
      <c r="G3" s="8">
        <f t="shared" ref="G3:G7" si="2">($A3+$D3)/($A3+$B3+$C3+$D3)</f>
        <v>0.967741935483871</v>
      </c>
      <c r="H3" s="8">
        <f t="shared" ref="H3:H7" si="3">$A3/($A3+$C3)</f>
        <v>0.7142857142857143</v>
      </c>
      <c r="I3" s="9">
        <f t="shared" ref="I3:I7" si="4">($A3*$D3-$B3*$C3)/SQRT(($A3+$B3)*($C3+$D3)*($A3+$C3)*($B3+$D3))</f>
        <v>0.80230295523757256</v>
      </c>
      <c r="J3" s="9">
        <f t="shared" ref="J3:J7" si="5">2*$A3/($A3+$B3+$A3+$C3)</f>
        <v>0.81081081081081086</v>
      </c>
    </row>
    <row r="4" spans="1:10" x14ac:dyDescent="0.15">
      <c r="A4" s="6">
        <v>36</v>
      </c>
      <c r="B4" s="6">
        <v>1</v>
      </c>
      <c r="C4" s="6">
        <v>6</v>
      </c>
      <c r="D4" s="18">
        <v>174</v>
      </c>
      <c r="E4" s="7">
        <f t="shared" si="0"/>
        <v>0.97297297297297303</v>
      </c>
      <c r="F4" s="8">
        <f t="shared" si="1"/>
        <v>0.96666666666666667</v>
      </c>
      <c r="G4" s="8">
        <f t="shared" si="2"/>
        <v>0.967741935483871</v>
      </c>
      <c r="H4" s="8">
        <f t="shared" si="3"/>
        <v>0.8571428571428571</v>
      </c>
      <c r="I4" s="9">
        <f t="shared" si="4"/>
        <v>0.89444733552961964</v>
      </c>
      <c r="J4" s="9">
        <f t="shared" si="5"/>
        <v>0.91139240506329111</v>
      </c>
    </row>
    <row r="5" spans="1:10" x14ac:dyDescent="0.15">
      <c r="A5" s="6">
        <v>32</v>
      </c>
      <c r="B5" s="6">
        <v>0</v>
      </c>
      <c r="C5" s="6">
        <v>7</v>
      </c>
      <c r="D5" s="18">
        <v>178</v>
      </c>
      <c r="E5" s="7">
        <f t="shared" si="0"/>
        <v>1</v>
      </c>
      <c r="F5" s="8">
        <f t="shared" si="1"/>
        <v>0.96216216216216222</v>
      </c>
      <c r="G5" s="8">
        <f t="shared" si="2"/>
        <v>0.967741935483871</v>
      </c>
      <c r="H5" s="8">
        <f t="shared" si="3"/>
        <v>0.82051282051282048</v>
      </c>
      <c r="I5" s="9">
        <f t="shared" si="4"/>
        <v>0.88851921164732817</v>
      </c>
      <c r="J5" s="9">
        <f t="shared" si="5"/>
        <v>0.90140845070422537</v>
      </c>
    </row>
    <row r="6" spans="1:10" x14ac:dyDescent="0.15">
      <c r="A6" s="6">
        <v>8</v>
      </c>
      <c r="B6" s="6">
        <v>2</v>
      </c>
      <c r="C6" s="6">
        <v>5</v>
      </c>
      <c r="D6" s="18">
        <v>202</v>
      </c>
      <c r="E6" s="7">
        <f t="shared" si="0"/>
        <v>0.8</v>
      </c>
      <c r="F6" s="8">
        <f t="shared" si="1"/>
        <v>0.97584541062801933</v>
      </c>
      <c r="G6" s="8">
        <f t="shared" si="2"/>
        <v>0.967741935483871</v>
      </c>
      <c r="H6" s="8">
        <f t="shared" si="3"/>
        <v>0.61538461538461542</v>
      </c>
      <c r="I6" s="9">
        <f t="shared" si="4"/>
        <v>0.68544657126727682</v>
      </c>
      <c r="J6" s="9">
        <f t="shared" si="5"/>
        <v>0.69565217391304346</v>
      </c>
    </row>
    <row r="7" spans="1:10" x14ac:dyDescent="0.15">
      <c r="A7" s="6">
        <v>37</v>
      </c>
      <c r="B7" s="6">
        <v>3</v>
      </c>
      <c r="C7" s="6">
        <v>4</v>
      </c>
      <c r="D7" s="18">
        <v>173</v>
      </c>
      <c r="E7" s="7">
        <f t="shared" si="0"/>
        <v>0.92500000000000004</v>
      </c>
      <c r="F7" s="8">
        <f t="shared" si="1"/>
        <v>0.97740112994350281</v>
      </c>
      <c r="G7" s="8">
        <f t="shared" si="2"/>
        <v>0.967741935483871</v>
      </c>
      <c r="H7" s="8">
        <f t="shared" si="3"/>
        <v>0.90243902439024393</v>
      </c>
      <c r="I7" s="9">
        <f t="shared" si="4"/>
        <v>0.89385690010910002</v>
      </c>
      <c r="J7" s="9">
        <f t="shared" si="5"/>
        <v>0.9135802469135802</v>
      </c>
    </row>
    <row r="8" spans="1:10" ht="14.25" x14ac:dyDescent="0.15">
      <c r="A8" s="14" t="s">
        <v>10</v>
      </c>
      <c r="B8" s="14"/>
      <c r="C8" s="14"/>
      <c r="D8" s="19"/>
      <c r="E8" s="7">
        <f>(E2+E3+E4+E5+E6+E7)/6</f>
        <v>0.89055635691871649</v>
      </c>
      <c r="F8" s="8">
        <f>(F2+F3+F4+F5+F6+F7)/6</f>
        <v>0.9495595610824209</v>
      </c>
      <c r="G8" s="8">
        <f>(G2+G3+G4+G5+G6+G7)/6</f>
        <v>0.93722719046098169</v>
      </c>
      <c r="H8" s="8">
        <f t="shared" ref="H8:J8" si="6">(H2+H3+H4+H5+H6+H7)/6</f>
        <v>0.78206228789473764</v>
      </c>
      <c r="I8" s="8">
        <f t="shared" si="6"/>
        <v>0.78755433577135525</v>
      </c>
      <c r="J8" s="8">
        <f t="shared" si="6"/>
        <v>0.82936781987722619</v>
      </c>
    </row>
    <row r="9" spans="1:10" x14ac:dyDescent="0.15">
      <c r="A9" s="6"/>
      <c r="B9" s="6"/>
      <c r="C9" s="6"/>
      <c r="D9" s="18"/>
      <c r="E9" s="7"/>
      <c r="F9" s="8"/>
      <c r="G9" s="8"/>
      <c r="H9" s="8"/>
      <c r="I9" s="9"/>
      <c r="J9" s="9"/>
    </row>
    <row r="10" spans="1:10" x14ac:dyDescent="0.15">
      <c r="A10" s="6"/>
      <c r="B10" s="6"/>
      <c r="C10" s="6"/>
      <c r="D10" s="18"/>
      <c r="E10" s="7"/>
      <c r="F10" s="8"/>
      <c r="G10" s="8"/>
      <c r="H10" s="8"/>
      <c r="I10" s="9"/>
      <c r="J10" s="9"/>
    </row>
  </sheetData>
  <mergeCells count="1">
    <mergeCell ref="A8:D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2014-06-10T18:32:57Z</dcterms:modified>
</cp:coreProperties>
</file>