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C17" i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H12" i="1"/>
  <c r="J12" i="1" s="1"/>
  <c r="H13" i="1"/>
  <c r="J13" i="1" s="1"/>
  <c r="H14" i="1"/>
  <c r="J14" i="1" s="1"/>
  <c r="H15" i="1"/>
  <c r="J15" i="1" s="1"/>
  <c r="H2" i="1"/>
  <c r="J2" i="1" s="1"/>
  <c r="L2" i="1" l="1"/>
  <c r="K2" i="1" a="1"/>
  <c r="K2" i="1" s="1"/>
  <c r="L15" i="1"/>
  <c r="K15" i="1" a="1"/>
  <c r="K15" i="1" s="1"/>
  <c r="L14" i="1"/>
  <c r="K14" i="1" a="1"/>
  <c r="K14" i="1" s="1"/>
  <c r="L13" i="1"/>
  <c r="K13" i="1" a="1"/>
  <c r="K13" i="1" s="1"/>
  <c r="L12" i="1"/>
  <c r="K12" i="1" a="1"/>
  <c r="K12" i="1" s="1"/>
  <c r="J11" i="1"/>
  <c r="H17" i="1"/>
  <c r="L10" i="1"/>
  <c r="K10" i="1" a="1"/>
  <c r="K10" i="1" s="1"/>
  <c r="L9" i="1"/>
  <c r="K9" i="1" a="1"/>
  <c r="K9" i="1" s="1"/>
  <c r="L8" i="1"/>
  <c r="K8" i="1" a="1"/>
  <c r="K8" i="1" s="1"/>
  <c r="L7" i="1"/>
  <c r="K7" i="1" a="1"/>
  <c r="K7" i="1" s="1"/>
  <c r="L6" i="1"/>
  <c r="K6" i="1" a="1"/>
  <c r="K6" i="1" s="1"/>
  <c r="L5" i="1"/>
  <c r="K5" i="1" a="1"/>
  <c r="K5" i="1" s="1"/>
  <c r="L4" i="1"/>
  <c r="K4" i="1" a="1"/>
  <c r="K4" i="1" s="1"/>
  <c r="L3" i="1"/>
  <c r="K3" i="1" a="1"/>
  <c r="K3" i="1" s="1"/>
  <c r="J17" i="1" l="1"/>
  <c r="L11" i="1"/>
  <c r="K11" i="1" a="1"/>
  <c r="K1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<sst xmlns="http://schemas.openxmlformats.org/spreadsheetml/2006/main" count="34" uniqueCount="34">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</sst>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圖表標題</a:t>
            </a:r>
            <a:endParaRPr lang="en-US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7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25"/>
        <c:axId val="211923968"/>
        <c:axId val="211558400"/>
      </c:barChart>
      <c:catAx>
        <c:axId val="21192396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zh-TW"/>
          </a:p>
        </c:txPr>
        <c:crossAx val="211558400"/>
        <c:crosses val="autoZero"/>
        <c:auto val="1"/>
        <c:lblAlgn val="ctr"/>
        <c:lblOffset val="100"/>
        <c:noMultiLvlLbl val="0"/>
      </c:catAx>
      <c:valAx>
        <c:axId val="2115584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crossAx val="211923968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工作表1!$L$17:$M$17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工作表1!$L$18:$M$18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249382</xdr:colOff>
      <xdr:row>25</xdr:row>
      <xdr:rowOff>1657</xdr:rowOff>
    </xdr:from>
    <xdr:to>
      <xdr:col>9</xdr:col>
      <xdr:colOff>1011472</xdr:colOff>
      <xdr:row>35</xdr:row>
      <xdr:rowOff>191825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457199</xdr:colOff>
      <xdr:row>19</xdr:row>
      <xdr:rowOff>152399</xdr:rowOff>
    </xdr:from>
    <xdr:to>
      <xdr:col>13</xdr:col>
      <xdr:colOff>1000538</xdr:colOff>
      <xdr:row>31</xdr:row>
      <xdr:rowOff>53008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zoomScale="55" zoomScaleNormal="55" workbookViewId="0">
      <selection activeCell="L17" sqref="L17:M18"/>
    </sheetView>
  </sheetViews>
  <sheetFormatPr defaultColWidth="15.77734375" defaultRowHeight="16.2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SUM(C2:G2)/5</f>
        <v>94.4</v>
      </c>
      <c r="I2" s="1">
        <v>89</v>
      </c>
      <c r="J2">
        <f t="shared" ref="J2:J15" si="1">SUM(H2:I2)/2</f>
        <v>91.7</v>
      </c>
      <c r="K2" s="5" t="str" cm="1">
        <f t="array" ref="K2">_xlfn.IFS(J2&gt;=90,"A",J2&gt;=80,"B",J2&gt;=70,"C",J2&gt;=60,"D",J2&lt;60,"F")</f>
        <v>A</v>
      </c>
      <c r="L2" s="5" t="str">
        <f t="shared" ref="L2:L15" si="2">IF(J2&gt;=60,"pass","fail")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>
        <f t="shared" si="1"/>
        <v>90</v>
      </c>
      <c r="K3" s="5" t="str" cm="1">
        <f t="array" ref="K3">_xlfn.IFS(J3&gt;=90,"A",J3&gt;=80,"B",J3&gt;=70,"C",J3&gt;=60,"D",J3&lt;60,"F")</f>
        <v>A</v>
      </c>
      <c r="L3" s="5" t="str">
        <f t="shared" si="2"/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_xlfn.IFS(J4&gt;=90,"A",J4&gt;=80,"B",J4&gt;=70,"C",J4&gt;=60,"D",J4&lt;60,"F")</f>
        <v>B</v>
      </c>
      <c r="L4" s="5" t="str">
        <f t="shared" si="2"/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s="5" t="str" cm="1">
        <f t="array" ref="K5">_xlfn.IFS(J5&gt;=90,"A",J5&gt;=80,"B",J5&gt;=70,"C",J5&gt;=60,"D",J5&lt;60,"F")</f>
        <v>B</v>
      </c>
      <c r="L5" s="5" t="str">
        <f t="shared" si="2"/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_xlfn.IFS(J6&gt;=90,"A",J6&gt;=80,"B",J6&gt;=70,"C",J6&gt;=60,"D",J6&lt;60,"F")</f>
        <v>B</v>
      </c>
      <c r="L6" s="5" t="str">
        <f t="shared" si="2"/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s="5" t="str" cm="1">
        <f t="array" ref="K7">_xlfn.IFS(J7&gt;=90,"A",J7&gt;=80,"B",J7&gt;=70,"C",J7&gt;=60,"D",J7&lt;60,"F")</f>
        <v>B</v>
      </c>
      <c r="L7" s="5" t="str">
        <f t="shared" si="2"/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_xlfn.IFS(J8&gt;=90,"A",J8&gt;=80,"B",J8&gt;=70,"C",J8&gt;=60,"D",J8&lt;60,"F")</f>
        <v>C</v>
      </c>
      <c r="L8" s="5" t="str">
        <f t="shared" si="2"/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_xlfn.IFS(J9&gt;=90,"A",J9&gt;=80,"B",J9&gt;=70,"C",J9&gt;=60,"D",J9&lt;60,"F")</f>
        <v>C</v>
      </c>
      <c r="L9" s="5" t="str">
        <f t="shared" si="2"/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_xlfn.IFS(J10&gt;=90,"A",J10&gt;=80,"B",J10&gt;=70,"C",J10&gt;=60,"D",J10&lt;60,"F")</f>
        <v>C</v>
      </c>
      <c r="L10" s="5" t="str">
        <f t="shared" si="2"/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_xlfn.IFS(J11&gt;=90,"A",J11&gt;=80,"B",J11&gt;=70,"C",J11&gt;=60,"D",J11&lt;60,"F")</f>
        <v>C</v>
      </c>
      <c r="L11" s="5" t="str">
        <f t="shared" si="2"/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_xlfn.IFS(J12&gt;=90,"A",J12&gt;=80,"B",J12&gt;=70,"C",J12&gt;=60,"D",J12&lt;60,"F")</f>
        <v>B</v>
      </c>
      <c r="L12" s="5" t="str">
        <f t="shared" si="2"/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_xlfn.IFS(J13&gt;=90,"A",J13&gt;=80,"B",J13&gt;=70,"C",J13&gt;=60,"D",J13&lt;60,"F")</f>
        <v>F</v>
      </c>
      <c r="L13" s="5" t="str">
        <f t="shared" si="2"/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_xlfn.IFS(J14&gt;=90,"A",J14&gt;=80,"B",J14&gt;=70,"C",J14&gt;=60,"D",J14&lt;60,"F")</f>
        <v>D</v>
      </c>
      <c r="L14" s="5" t="str">
        <f t="shared" si="2"/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_xlfn.IFS(J15&gt;=90,"A",J15&gt;=80,"B",J15&gt;=70,"C",J15&gt;=60,"D",J15&lt;60,"F")</f>
        <v>F</v>
      </c>
      <c r="L15" s="5" t="str">
        <f t="shared" si="2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20">
      <c r="C17">
        <f>MAX(C2:C15)</f>
        <v>98</v>
      </c>
      <c r="D17">
        <f>LARGE(D2:D15,2)</f>
        <v>92</v>
      </c>
      <c r="H17">
        <f>COUNTIF(H2:H15,"&lt;=80")</f>
        <v>8</v>
      </c>
      <c r="J17">
        <f>AVERAGE(J2:J15)</f>
        <v>76.871428571428581</v>
      </c>
      <c r="L17" t="s">
        <v>32</v>
      </c>
      <c r="M17" t="s">
        <v>33</v>
      </c>
    </row>
    <row r="18" spans="3:20">
      <c r="L18">
        <v>12</v>
      </c>
      <c r="M18">
        <v>2</v>
      </c>
    </row>
    <row r="22" spans="3:20">
      <c r="T22" s="6"/>
    </row>
    <row r="24" spans="3:20">
      <c r="J24" s="4" t="s">
        <v>31</v>
      </c>
    </row>
  </sheetData>
  <phoneticPr fontId="2" type="noConversion"/>
  <conditionalFormatting sqref="L2:L15">
    <cfRule type="cellIs" dxfId="1" priority="3" operator="equal">
      <formula>"pass"</formula>
    </cfRule>
  </conditionalFormatting>
  <conditionalFormatting sqref="L2:L15">
    <cfRule type="cellIs" dxfId="0" priority="2" operator="equal">
      <formula>"fail"</formula>
    </cfRule>
  </conditionalFormatting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>Weiwei</cp:lastModifiedBy>
  <cp:revision/>
  <dcterms:created xsi:type="dcterms:W3CDTF">2023-10-19T05:27:10Z</dcterms:created>
  <dcterms:modified xsi:type="dcterms:W3CDTF">2023-10-27T08:25:33Z</dcterms:modified>
  <cp:category/>
  <cp:contentStatus/>
</cp:coreProperties>
</file>