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9285"/>
  </bookViews>
  <sheets>
    <sheet name="errmsgcsv" sheetId="1" r:id="rId1"/>
  </sheets>
  <definedNames>
    <definedName name="_xlnm._FilterDatabase" localSheetId="0" hidden="1">errmsgcsv!$A$1:$H$621</definedName>
  </definedNames>
  <calcPr calcId="145621"/>
</workbook>
</file>

<file path=xl/calcChain.xml><?xml version="1.0" encoding="utf-8"?>
<calcChain xmlns="http://schemas.openxmlformats.org/spreadsheetml/2006/main">
  <c r="B623" i="1" l="1"/>
  <c r="B622" i="1" l="1"/>
  <c r="B621" i="1" l="1"/>
  <c r="B619" i="1"/>
  <c r="B620" i="1" l="1"/>
  <c r="B616" i="1"/>
  <c r="B617" i="1" s="1"/>
  <c r="D175" i="1" l="1"/>
  <c r="E175" i="1" s="1"/>
  <c r="C175" i="1" s="1"/>
  <c r="D174" i="1"/>
  <c r="E174" i="1" s="1"/>
  <c r="C174" i="1" s="1"/>
  <c r="D173" i="1"/>
  <c r="E173" i="1" s="1"/>
  <c r="C173" i="1" s="1"/>
  <c r="D172" i="1"/>
  <c r="E172" i="1" s="1"/>
  <c r="C172" i="1" s="1"/>
  <c r="D615" i="1" l="1"/>
  <c r="E615" i="1" s="1"/>
  <c r="C615" i="1" s="1"/>
  <c r="D614" i="1"/>
  <c r="E614" i="1" s="1"/>
  <c r="C614" i="1" s="1"/>
  <c r="D613" i="1"/>
  <c r="E613" i="1" s="1"/>
  <c r="C613" i="1" s="1"/>
  <c r="D612" i="1"/>
  <c r="E612" i="1" s="1"/>
  <c r="C612" i="1" s="1"/>
  <c r="D611" i="1"/>
  <c r="E611" i="1" s="1"/>
  <c r="C611" i="1" s="1"/>
  <c r="D610" i="1"/>
  <c r="E610" i="1" s="1"/>
  <c r="C610" i="1" s="1"/>
  <c r="D609" i="1"/>
  <c r="E609" i="1" s="1"/>
  <c r="C609" i="1" s="1"/>
  <c r="D608" i="1"/>
  <c r="E608" i="1" s="1"/>
  <c r="C608" i="1" s="1"/>
  <c r="D607" i="1"/>
  <c r="E607" i="1" s="1"/>
  <c r="C607" i="1" s="1"/>
  <c r="D606" i="1"/>
  <c r="E606" i="1" s="1"/>
  <c r="C606" i="1" s="1"/>
  <c r="D605" i="1"/>
  <c r="E605" i="1" s="1"/>
  <c r="C605" i="1" s="1"/>
  <c r="D604" i="1"/>
  <c r="E604" i="1" s="1"/>
  <c r="C604" i="1" s="1"/>
  <c r="D603" i="1"/>
  <c r="E603" i="1" s="1"/>
  <c r="C603" i="1" s="1"/>
  <c r="D602" i="1"/>
  <c r="E602" i="1" s="1"/>
  <c r="C602" i="1" s="1"/>
  <c r="D601" i="1"/>
  <c r="E601" i="1" s="1"/>
  <c r="C601" i="1" s="1"/>
  <c r="D600" i="1"/>
  <c r="E600" i="1" s="1"/>
  <c r="C600" i="1" s="1"/>
  <c r="D599" i="1"/>
  <c r="E599" i="1" s="1"/>
  <c r="C599" i="1" s="1"/>
  <c r="D598" i="1"/>
  <c r="E598" i="1" s="1"/>
  <c r="C598" i="1" s="1"/>
  <c r="D597" i="1"/>
  <c r="E597" i="1" s="1"/>
  <c r="C597" i="1" s="1"/>
  <c r="D596" i="1"/>
  <c r="E596" i="1" s="1"/>
  <c r="C596" i="1" s="1"/>
  <c r="D595" i="1"/>
  <c r="E595" i="1" s="1"/>
  <c r="C595" i="1" s="1"/>
  <c r="D594" i="1"/>
  <c r="E594" i="1" s="1"/>
  <c r="C594" i="1" s="1"/>
  <c r="D593" i="1"/>
  <c r="E593" i="1" s="1"/>
  <c r="C593" i="1" s="1"/>
  <c r="D592" i="1"/>
  <c r="E592" i="1" s="1"/>
  <c r="C592" i="1" s="1"/>
  <c r="D591" i="1"/>
  <c r="E591" i="1" s="1"/>
  <c r="C591" i="1" s="1"/>
  <c r="D590" i="1"/>
  <c r="E590" i="1" s="1"/>
  <c r="C590" i="1" s="1"/>
  <c r="D589" i="1"/>
  <c r="E589" i="1" s="1"/>
  <c r="C589" i="1" s="1"/>
  <c r="D588" i="1"/>
  <c r="E588" i="1" s="1"/>
  <c r="C588" i="1" s="1"/>
  <c r="D587" i="1"/>
  <c r="E587" i="1" s="1"/>
  <c r="C587" i="1" s="1"/>
  <c r="D586" i="1"/>
  <c r="E586" i="1" s="1"/>
  <c r="C586" i="1" s="1"/>
  <c r="D585" i="1"/>
  <c r="E585" i="1" s="1"/>
  <c r="C585" i="1" s="1"/>
  <c r="D584" i="1"/>
  <c r="E584" i="1" s="1"/>
  <c r="C584" i="1" s="1"/>
  <c r="D583" i="1"/>
  <c r="E583" i="1" s="1"/>
  <c r="C583" i="1" s="1"/>
  <c r="D582" i="1"/>
  <c r="E582" i="1" s="1"/>
  <c r="C582" i="1" s="1"/>
  <c r="D581" i="1"/>
  <c r="E581" i="1" s="1"/>
  <c r="C581" i="1" s="1"/>
  <c r="D580" i="1"/>
  <c r="E580" i="1" s="1"/>
  <c r="C580" i="1" s="1"/>
  <c r="D579" i="1"/>
  <c r="E579" i="1" s="1"/>
  <c r="C579" i="1" s="1"/>
  <c r="D578" i="1"/>
  <c r="E578" i="1" s="1"/>
  <c r="C578" i="1" s="1"/>
  <c r="D577" i="1"/>
  <c r="E577" i="1" s="1"/>
  <c r="C577" i="1" s="1"/>
  <c r="D576" i="1"/>
  <c r="E576" i="1" s="1"/>
  <c r="C576" i="1" s="1"/>
  <c r="D575" i="1"/>
  <c r="E575" i="1" s="1"/>
  <c r="C575" i="1" s="1"/>
  <c r="D574" i="1"/>
  <c r="E574" i="1" s="1"/>
  <c r="C574" i="1" s="1"/>
  <c r="D573" i="1"/>
  <c r="E573" i="1" s="1"/>
  <c r="C573" i="1" s="1"/>
  <c r="D572" i="1"/>
  <c r="E572" i="1" s="1"/>
  <c r="C572" i="1" s="1"/>
  <c r="D571" i="1"/>
  <c r="E571" i="1" s="1"/>
  <c r="C571" i="1" s="1"/>
  <c r="D570" i="1"/>
  <c r="E570" i="1" s="1"/>
  <c r="C570" i="1" s="1"/>
  <c r="D569" i="1"/>
  <c r="E569" i="1" s="1"/>
  <c r="C569" i="1" s="1"/>
  <c r="D568" i="1"/>
  <c r="E568" i="1" s="1"/>
  <c r="C568" i="1" s="1"/>
  <c r="D567" i="1"/>
  <c r="E567" i="1" s="1"/>
  <c r="C567" i="1" s="1"/>
  <c r="D566" i="1"/>
  <c r="E566" i="1" s="1"/>
  <c r="C566" i="1" s="1"/>
  <c r="D565" i="1"/>
  <c r="E565" i="1" s="1"/>
  <c r="C565" i="1" s="1"/>
  <c r="D564" i="1"/>
  <c r="E564" i="1" s="1"/>
  <c r="C564" i="1" s="1"/>
  <c r="D563" i="1"/>
  <c r="E563" i="1" s="1"/>
  <c r="C563" i="1" s="1"/>
  <c r="D562" i="1"/>
  <c r="E562" i="1" s="1"/>
  <c r="C562" i="1" s="1"/>
  <c r="D561" i="1"/>
  <c r="E561" i="1" s="1"/>
  <c r="C561" i="1" s="1"/>
  <c r="D560" i="1"/>
  <c r="E560" i="1" s="1"/>
  <c r="C560" i="1" s="1"/>
  <c r="D559" i="1"/>
  <c r="E559" i="1" s="1"/>
  <c r="C559" i="1" s="1"/>
  <c r="D558" i="1"/>
  <c r="E558" i="1" s="1"/>
  <c r="C558" i="1" s="1"/>
  <c r="D557" i="1"/>
  <c r="E557" i="1" s="1"/>
  <c r="C557" i="1" s="1"/>
  <c r="D556" i="1"/>
  <c r="E556" i="1" s="1"/>
  <c r="C556" i="1" s="1"/>
  <c r="D555" i="1"/>
  <c r="E555" i="1" s="1"/>
  <c r="C555" i="1" s="1"/>
  <c r="D554" i="1"/>
  <c r="E554" i="1" s="1"/>
  <c r="C554" i="1" s="1"/>
  <c r="D553" i="1"/>
  <c r="E553" i="1" s="1"/>
  <c r="C553" i="1" s="1"/>
  <c r="D552" i="1"/>
  <c r="E552" i="1" s="1"/>
  <c r="C552" i="1" s="1"/>
  <c r="D551" i="1"/>
  <c r="E551" i="1" s="1"/>
  <c r="C551" i="1" s="1"/>
  <c r="D550" i="1"/>
  <c r="E550" i="1" s="1"/>
  <c r="C550" i="1" s="1"/>
  <c r="D549" i="1"/>
  <c r="E549" i="1" s="1"/>
  <c r="C549" i="1" s="1"/>
  <c r="D548" i="1"/>
  <c r="E548" i="1" s="1"/>
  <c r="C548" i="1" s="1"/>
  <c r="D547" i="1"/>
  <c r="E547" i="1" s="1"/>
  <c r="C547" i="1" s="1"/>
  <c r="D546" i="1"/>
  <c r="E546" i="1" s="1"/>
  <c r="C546" i="1" s="1"/>
  <c r="D545" i="1"/>
  <c r="E545" i="1" s="1"/>
  <c r="C545" i="1" s="1"/>
  <c r="D544" i="1"/>
  <c r="E544" i="1" s="1"/>
  <c r="C544" i="1" s="1"/>
  <c r="D543" i="1"/>
  <c r="E543" i="1" s="1"/>
  <c r="C543" i="1" s="1"/>
  <c r="D542" i="1"/>
  <c r="E542" i="1" s="1"/>
  <c r="C542" i="1" s="1"/>
  <c r="D541" i="1"/>
  <c r="E541" i="1" s="1"/>
  <c r="C541" i="1" s="1"/>
  <c r="D540" i="1"/>
  <c r="E540" i="1" s="1"/>
  <c r="C540" i="1" s="1"/>
  <c r="D539" i="1"/>
  <c r="E539" i="1" s="1"/>
  <c r="C539" i="1" s="1"/>
  <c r="D538" i="1"/>
  <c r="E538" i="1" s="1"/>
  <c r="C538" i="1" s="1"/>
  <c r="D537" i="1"/>
  <c r="E537" i="1" s="1"/>
  <c r="C537" i="1" s="1"/>
  <c r="D536" i="1"/>
  <c r="E536" i="1" s="1"/>
  <c r="C536" i="1" s="1"/>
  <c r="D535" i="1"/>
  <c r="E535" i="1" s="1"/>
  <c r="C535" i="1" s="1"/>
  <c r="D534" i="1"/>
  <c r="E534" i="1" s="1"/>
  <c r="C534" i="1" s="1"/>
  <c r="D533" i="1"/>
  <c r="E533" i="1" s="1"/>
  <c r="C533" i="1" s="1"/>
  <c r="D532" i="1"/>
  <c r="E532" i="1" s="1"/>
  <c r="C532" i="1" s="1"/>
  <c r="D531" i="1"/>
  <c r="E531" i="1" s="1"/>
  <c r="C531" i="1" s="1"/>
  <c r="D530" i="1"/>
  <c r="E530" i="1" s="1"/>
  <c r="C530" i="1" s="1"/>
  <c r="D529" i="1"/>
  <c r="E529" i="1" s="1"/>
  <c r="C529" i="1" s="1"/>
  <c r="D528" i="1"/>
  <c r="E528" i="1" s="1"/>
  <c r="C528" i="1" s="1"/>
  <c r="D527" i="1"/>
  <c r="E527" i="1" s="1"/>
  <c r="C527" i="1" s="1"/>
  <c r="D526" i="1"/>
  <c r="E526" i="1" s="1"/>
  <c r="C526" i="1" s="1"/>
  <c r="D525" i="1"/>
  <c r="E525" i="1" s="1"/>
  <c r="C525" i="1" s="1"/>
  <c r="D524" i="1"/>
  <c r="E524" i="1" s="1"/>
  <c r="C524" i="1" s="1"/>
  <c r="D523" i="1"/>
  <c r="E523" i="1" s="1"/>
  <c r="C523" i="1" s="1"/>
  <c r="D522" i="1"/>
  <c r="E522" i="1" s="1"/>
  <c r="C522" i="1" s="1"/>
  <c r="D521" i="1"/>
  <c r="E521" i="1" s="1"/>
  <c r="C521" i="1" s="1"/>
  <c r="D520" i="1"/>
  <c r="E520" i="1" s="1"/>
  <c r="C520" i="1" s="1"/>
  <c r="D519" i="1"/>
  <c r="E519" i="1" s="1"/>
  <c r="C519" i="1" s="1"/>
  <c r="D518" i="1"/>
  <c r="E518" i="1" s="1"/>
  <c r="C518" i="1" s="1"/>
  <c r="D517" i="1"/>
  <c r="E517" i="1" s="1"/>
  <c r="C517" i="1" s="1"/>
  <c r="D516" i="1"/>
  <c r="E516" i="1" s="1"/>
  <c r="C516" i="1" s="1"/>
  <c r="D515" i="1"/>
  <c r="E515" i="1" s="1"/>
  <c r="C515" i="1" s="1"/>
  <c r="D514" i="1"/>
  <c r="E514" i="1" s="1"/>
  <c r="C514" i="1" s="1"/>
  <c r="D513" i="1"/>
  <c r="E513" i="1" s="1"/>
  <c r="C513" i="1" s="1"/>
  <c r="D512" i="1"/>
  <c r="E512" i="1" s="1"/>
  <c r="C512" i="1" s="1"/>
  <c r="D511" i="1"/>
  <c r="E511" i="1" s="1"/>
  <c r="C511" i="1" s="1"/>
  <c r="D510" i="1"/>
  <c r="E510" i="1" s="1"/>
  <c r="C510" i="1" s="1"/>
  <c r="D509" i="1"/>
  <c r="E509" i="1" s="1"/>
  <c r="C509" i="1" s="1"/>
  <c r="D508" i="1"/>
  <c r="E508" i="1" s="1"/>
  <c r="C508" i="1" s="1"/>
  <c r="D507" i="1"/>
  <c r="E507" i="1" s="1"/>
  <c r="C507" i="1" s="1"/>
  <c r="D506" i="1"/>
  <c r="E506" i="1" s="1"/>
  <c r="C506" i="1" s="1"/>
  <c r="D505" i="1"/>
  <c r="E505" i="1" s="1"/>
  <c r="C505" i="1" s="1"/>
  <c r="D504" i="1"/>
  <c r="E504" i="1" s="1"/>
  <c r="C504" i="1" s="1"/>
  <c r="D503" i="1"/>
  <c r="E503" i="1" s="1"/>
  <c r="C503" i="1" s="1"/>
  <c r="D502" i="1"/>
  <c r="E502" i="1" s="1"/>
  <c r="C502" i="1" s="1"/>
  <c r="D501" i="1"/>
  <c r="E501" i="1" s="1"/>
  <c r="C501" i="1" s="1"/>
  <c r="D500" i="1"/>
  <c r="E500" i="1" s="1"/>
  <c r="C500" i="1" s="1"/>
  <c r="D499" i="1"/>
  <c r="E499" i="1" s="1"/>
  <c r="C499" i="1" s="1"/>
  <c r="D498" i="1"/>
  <c r="E498" i="1" s="1"/>
  <c r="C498" i="1" s="1"/>
  <c r="D497" i="1"/>
  <c r="E497" i="1" s="1"/>
  <c r="C497" i="1" s="1"/>
  <c r="D496" i="1"/>
  <c r="E496" i="1" s="1"/>
  <c r="C496" i="1" s="1"/>
  <c r="D495" i="1"/>
  <c r="E495" i="1" s="1"/>
  <c r="C495" i="1" s="1"/>
  <c r="D494" i="1"/>
  <c r="E494" i="1" s="1"/>
  <c r="C494" i="1" s="1"/>
  <c r="D493" i="1"/>
  <c r="E493" i="1" s="1"/>
  <c r="C493" i="1" s="1"/>
  <c r="D492" i="1"/>
  <c r="E492" i="1" s="1"/>
  <c r="C492" i="1" s="1"/>
  <c r="D491" i="1"/>
  <c r="E491" i="1" s="1"/>
  <c r="C491" i="1" s="1"/>
  <c r="D490" i="1"/>
  <c r="E490" i="1" s="1"/>
  <c r="C490" i="1" s="1"/>
  <c r="D489" i="1"/>
  <c r="E489" i="1" s="1"/>
  <c r="C489" i="1" s="1"/>
  <c r="D488" i="1"/>
  <c r="E488" i="1" s="1"/>
  <c r="C488" i="1" s="1"/>
  <c r="D487" i="1"/>
  <c r="E487" i="1" s="1"/>
  <c r="C487" i="1" s="1"/>
  <c r="D486" i="1"/>
  <c r="E486" i="1" s="1"/>
  <c r="C486" i="1" s="1"/>
  <c r="D485" i="1"/>
  <c r="E485" i="1" s="1"/>
  <c r="C485" i="1" s="1"/>
  <c r="D484" i="1"/>
  <c r="E484" i="1" s="1"/>
  <c r="C484" i="1" s="1"/>
  <c r="D483" i="1"/>
  <c r="E483" i="1" s="1"/>
  <c r="C483" i="1" s="1"/>
  <c r="D482" i="1"/>
  <c r="E482" i="1" s="1"/>
  <c r="C482" i="1" s="1"/>
  <c r="D481" i="1"/>
  <c r="E481" i="1" s="1"/>
  <c r="C481" i="1" s="1"/>
  <c r="D480" i="1"/>
  <c r="E480" i="1" s="1"/>
  <c r="C480" i="1" s="1"/>
  <c r="D479" i="1"/>
  <c r="E479" i="1" s="1"/>
  <c r="C479" i="1" s="1"/>
  <c r="D478" i="1"/>
  <c r="E478" i="1" s="1"/>
  <c r="C478" i="1" s="1"/>
  <c r="D477" i="1"/>
  <c r="E477" i="1" s="1"/>
  <c r="C477" i="1" s="1"/>
  <c r="D476" i="1"/>
  <c r="E476" i="1" s="1"/>
  <c r="C476" i="1" s="1"/>
  <c r="D475" i="1"/>
  <c r="E475" i="1" s="1"/>
  <c r="C475" i="1" s="1"/>
  <c r="D474" i="1"/>
  <c r="E474" i="1" s="1"/>
  <c r="C474" i="1" s="1"/>
  <c r="D473" i="1"/>
  <c r="E473" i="1" s="1"/>
  <c r="C473" i="1" s="1"/>
  <c r="D472" i="1"/>
  <c r="E472" i="1" s="1"/>
  <c r="C472" i="1" s="1"/>
  <c r="D471" i="1"/>
  <c r="E471" i="1" s="1"/>
  <c r="C471" i="1" s="1"/>
  <c r="D470" i="1"/>
  <c r="E470" i="1" s="1"/>
  <c r="C470" i="1" s="1"/>
  <c r="D469" i="1"/>
  <c r="E469" i="1" s="1"/>
  <c r="C469" i="1" s="1"/>
  <c r="D468" i="1"/>
  <c r="E468" i="1" s="1"/>
  <c r="C468" i="1" s="1"/>
  <c r="D467" i="1"/>
  <c r="E467" i="1" s="1"/>
  <c r="C467" i="1" s="1"/>
  <c r="D466" i="1"/>
  <c r="E466" i="1" s="1"/>
  <c r="C466" i="1" s="1"/>
  <c r="D465" i="1"/>
  <c r="E465" i="1" s="1"/>
  <c r="C465" i="1" s="1"/>
  <c r="D464" i="1"/>
  <c r="E464" i="1" s="1"/>
  <c r="C464" i="1" s="1"/>
  <c r="D463" i="1"/>
  <c r="E463" i="1" s="1"/>
  <c r="C463" i="1" s="1"/>
  <c r="D462" i="1"/>
  <c r="E462" i="1" s="1"/>
  <c r="C462" i="1" s="1"/>
  <c r="D461" i="1"/>
  <c r="E461" i="1" s="1"/>
  <c r="C461" i="1" s="1"/>
  <c r="D460" i="1"/>
  <c r="E460" i="1" s="1"/>
  <c r="C460" i="1" s="1"/>
  <c r="D459" i="1"/>
  <c r="E459" i="1" s="1"/>
  <c r="C459" i="1" s="1"/>
  <c r="D458" i="1"/>
  <c r="E458" i="1" s="1"/>
  <c r="C458" i="1" s="1"/>
  <c r="D457" i="1"/>
  <c r="E457" i="1" s="1"/>
  <c r="C457" i="1" s="1"/>
  <c r="D456" i="1"/>
  <c r="E456" i="1" s="1"/>
  <c r="C456" i="1" s="1"/>
  <c r="D455" i="1"/>
  <c r="E455" i="1" s="1"/>
  <c r="C455" i="1" s="1"/>
  <c r="D454" i="1"/>
  <c r="E454" i="1" s="1"/>
  <c r="C454" i="1" s="1"/>
  <c r="D453" i="1"/>
  <c r="E453" i="1" s="1"/>
  <c r="C453" i="1" s="1"/>
  <c r="D452" i="1"/>
  <c r="E452" i="1" s="1"/>
  <c r="C452" i="1" s="1"/>
  <c r="D451" i="1"/>
  <c r="E451" i="1" s="1"/>
  <c r="C451" i="1" s="1"/>
  <c r="D450" i="1"/>
  <c r="E450" i="1" s="1"/>
  <c r="C450" i="1" s="1"/>
  <c r="D449" i="1"/>
  <c r="E449" i="1" s="1"/>
  <c r="C449" i="1" s="1"/>
  <c r="D448" i="1"/>
  <c r="E448" i="1" s="1"/>
  <c r="C448" i="1" s="1"/>
  <c r="D447" i="1"/>
  <c r="E447" i="1" s="1"/>
  <c r="C447" i="1" s="1"/>
  <c r="D446" i="1"/>
  <c r="E446" i="1" s="1"/>
  <c r="C446" i="1" s="1"/>
  <c r="D445" i="1"/>
  <c r="E445" i="1" s="1"/>
  <c r="C445" i="1" s="1"/>
  <c r="D444" i="1"/>
  <c r="E444" i="1" s="1"/>
  <c r="C444" i="1" s="1"/>
  <c r="D443" i="1"/>
  <c r="E443" i="1" s="1"/>
  <c r="C443" i="1" s="1"/>
  <c r="D442" i="1"/>
  <c r="E442" i="1" s="1"/>
  <c r="C442" i="1" s="1"/>
  <c r="D441" i="1"/>
  <c r="E441" i="1" s="1"/>
  <c r="C441" i="1" s="1"/>
  <c r="D440" i="1"/>
  <c r="E440" i="1" s="1"/>
  <c r="C440" i="1" s="1"/>
  <c r="D439" i="1"/>
  <c r="E439" i="1" s="1"/>
  <c r="C439" i="1" s="1"/>
  <c r="D438" i="1"/>
  <c r="E438" i="1" s="1"/>
  <c r="C438" i="1" s="1"/>
  <c r="D437" i="1"/>
  <c r="E437" i="1" s="1"/>
  <c r="C437" i="1" s="1"/>
  <c r="D436" i="1"/>
  <c r="E436" i="1" s="1"/>
  <c r="C436" i="1" s="1"/>
  <c r="D435" i="1"/>
  <c r="E435" i="1" s="1"/>
  <c r="C435" i="1" s="1"/>
  <c r="D434" i="1"/>
  <c r="E434" i="1" s="1"/>
  <c r="C434" i="1" s="1"/>
  <c r="D433" i="1"/>
  <c r="E433" i="1" s="1"/>
  <c r="C433" i="1" s="1"/>
  <c r="D432" i="1"/>
  <c r="E432" i="1" s="1"/>
  <c r="C432" i="1" s="1"/>
  <c r="D431" i="1"/>
  <c r="E431" i="1" s="1"/>
  <c r="C431" i="1" s="1"/>
  <c r="D430" i="1"/>
  <c r="E430" i="1" s="1"/>
  <c r="C430" i="1" s="1"/>
  <c r="D429" i="1"/>
  <c r="E429" i="1" s="1"/>
  <c r="C429" i="1" s="1"/>
  <c r="D428" i="1"/>
  <c r="E428" i="1" s="1"/>
  <c r="C428" i="1" s="1"/>
  <c r="D427" i="1"/>
  <c r="E427" i="1" s="1"/>
  <c r="C427" i="1" s="1"/>
  <c r="D426" i="1"/>
  <c r="E426" i="1" s="1"/>
  <c r="C426" i="1" s="1"/>
  <c r="D425" i="1"/>
  <c r="E425" i="1" s="1"/>
  <c r="C425" i="1" s="1"/>
  <c r="D424" i="1"/>
  <c r="E424" i="1" s="1"/>
  <c r="C424" i="1" s="1"/>
  <c r="D423" i="1"/>
  <c r="E423" i="1" s="1"/>
  <c r="C423" i="1" s="1"/>
  <c r="D422" i="1"/>
  <c r="E422" i="1" s="1"/>
  <c r="C422" i="1" s="1"/>
  <c r="D421" i="1"/>
  <c r="E421" i="1" s="1"/>
  <c r="C421" i="1" s="1"/>
  <c r="D420" i="1"/>
  <c r="E420" i="1" s="1"/>
  <c r="C420" i="1" s="1"/>
  <c r="D419" i="1"/>
  <c r="E419" i="1" s="1"/>
  <c r="C419" i="1" s="1"/>
  <c r="D418" i="1"/>
  <c r="E418" i="1" s="1"/>
  <c r="C418" i="1" s="1"/>
  <c r="D417" i="1"/>
  <c r="E417" i="1" s="1"/>
  <c r="C417" i="1" s="1"/>
  <c r="D416" i="1"/>
  <c r="E416" i="1" s="1"/>
  <c r="C416" i="1" s="1"/>
  <c r="D415" i="1"/>
  <c r="E415" i="1" s="1"/>
  <c r="C415" i="1" s="1"/>
  <c r="D414" i="1"/>
  <c r="E414" i="1" s="1"/>
  <c r="C414" i="1" s="1"/>
  <c r="D413" i="1"/>
  <c r="E413" i="1" s="1"/>
  <c r="C413" i="1" s="1"/>
  <c r="D412" i="1"/>
  <c r="E412" i="1" s="1"/>
  <c r="C412" i="1" s="1"/>
  <c r="D411" i="1"/>
  <c r="E411" i="1" s="1"/>
  <c r="C411" i="1" s="1"/>
  <c r="D410" i="1"/>
  <c r="E410" i="1" s="1"/>
  <c r="C410" i="1" s="1"/>
  <c r="D409" i="1"/>
  <c r="E409" i="1" s="1"/>
  <c r="C409" i="1" s="1"/>
  <c r="D408" i="1"/>
  <c r="E408" i="1" s="1"/>
  <c r="C408" i="1" s="1"/>
  <c r="D407" i="1"/>
  <c r="E407" i="1" s="1"/>
  <c r="C407" i="1" s="1"/>
  <c r="D406" i="1"/>
  <c r="E406" i="1" s="1"/>
  <c r="C406" i="1" s="1"/>
  <c r="D405" i="1"/>
  <c r="E405" i="1" s="1"/>
  <c r="C405" i="1" s="1"/>
  <c r="D404" i="1"/>
  <c r="E404" i="1" s="1"/>
  <c r="C404" i="1" s="1"/>
  <c r="D403" i="1"/>
  <c r="E403" i="1" s="1"/>
  <c r="C403" i="1" s="1"/>
  <c r="D402" i="1"/>
  <c r="E402" i="1" s="1"/>
  <c r="C402" i="1" s="1"/>
  <c r="D401" i="1"/>
  <c r="E401" i="1" s="1"/>
  <c r="C401" i="1" s="1"/>
  <c r="D400" i="1"/>
  <c r="E400" i="1" s="1"/>
  <c r="C400" i="1" s="1"/>
  <c r="D399" i="1"/>
  <c r="E399" i="1" s="1"/>
  <c r="C399" i="1" s="1"/>
  <c r="D398" i="1"/>
  <c r="E398" i="1" s="1"/>
  <c r="C398" i="1" s="1"/>
  <c r="D397" i="1"/>
  <c r="E397" i="1" s="1"/>
  <c r="C397" i="1" s="1"/>
  <c r="D396" i="1"/>
  <c r="E396" i="1" s="1"/>
  <c r="C396" i="1" s="1"/>
  <c r="D395" i="1"/>
  <c r="E395" i="1" s="1"/>
  <c r="C395" i="1" s="1"/>
  <c r="D394" i="1"/>
  <c r="E394" i="1" s="1"/>
  <c r="C394" i="1" s="1"/>
  <c r="D393" i="1"/>
  <c r="E393" i="1" s="1"/>
  <c r="C393" i="1" s="1"/>
  <c r="D392" i="1"/>
  <c r="E392" i="1" s="1"/>
  <c r="C392" i="1" s="1"/>
  <c r="D391" i="1"/>
  <c r="E391" i="1" s="1"/>
  <c r="C391" i="1" s="1"/>
  <c r="D390" i="1"/>
  <c r="E390" i="1" s="1"/>
  <c r="C390" i="1" s="1"/>
  <c r="D389" i="1"/>
  <c r="E389" i="1" s="1"/>
  <c r="C389" i="1" s="1"/>
  <c r="D388" i="1"/>
  <c r="E388" i="1" s="1"/>
  <c r="C388" i="1" s="1"/>
  <c r="D387" i="1"/>
  <c r="E387" i="1" s="1"/>
  <c r="C387" i="1" s="1"/>
  <c r="D386" i="1"/>
  <c r="E386" i="1" s="1"/>
  <c r="C386" i="1" s="1"/>
  <c r="D385" i="1"/>
  <c r="E385" i="1" s="1"/>
  <c r="C385" i="1" s="1"/>
  <c r="D384" i="1"/>
  <c r="E384" i="1" s="1"/>
  <c r="C384" i="1" s="1"/>
  <c r="D383" i="1"/>
  <c r="E383" i="1" s="1"/>
  <c r="C383" i="1" s="1"/>
  <c r="D382" i="1"/>
  <c r="E382" i="1" s="1"/>
  <c r="C382" i="1" s="1"/>
  <c r="D381" i="1"/>
  <c r="E381" i="1" s="1"/>
  <c r="C381" i="1" s="1"/>
  <c r="D380" i="1"/>
  <c r="E380" i="1" s="1"/>
  <c r="C380" i="1" s="1"/>
  <c r="D379" i="1"/>
  <c r="E379" i="1" s="1"/>
  <c r="C379" i="1" s="1"/>
  <c r="D378" i="1"/>
  <c r="E378" i="1" s="1"/>
  <c r="C378" i="1" s="1"/>
  <c r="D377" i="1"/>
  <c r="E377" i="1" s="1"/>
  <c r="C377" i="1" s="1"/>
  <c r="D376" i="1"/>
  <c r="E376" i="1" s="1"/>
  <c r="C376" i="1" s="1"/>
  <c r="D375" i="1"/>
  <c r="E375" i="1" s="1"/>
  <c r="C375" i="1" s="1"/>
  <c r="D374" i="1"/>
  <c r="E374" i="1" s="1"/>
  <c r="C374" i="1" s="1"/>
  <c r="D373" i="1"/>
  <c r="E373" i="1" s="1"/>
  <c r="C373" i="1" s="1"/>
  <c r="D372" i="1"/>
  <c r="E372" i="1" s="1"/>
  <c r="C372" i="1" s="1"/>
  <c r="D371" i="1"/>
  <c r="E371" i="1" s="1"/>
  <c r="C371" i="1" s="1"/>
  <c r="D370" i="1"/>
  <c r="E370" i="1" s="1"/>
  <c r="C370" i="1" s="1"/>
  <c r="D369" i="1"/>
  <c r="E369" i="1" s="1"/>
  <c r="C369" i="1" s="1"/>
  <c r="D368" i="1"/>
  <c r="E368" i="1" s="1"/>
  <c r="C368" i="1" s="1"/>
  <c r="D367" i="1"/>
  <c r="E367" i="1" s="1"/>
  <c r="C367" i="1" s="1"/>
  <c r="D366" i="1"/>
  <c r="E366" i="1" s="1"/>
  <c r="C366" i="1" s="1"/>
  <c r="D365" i="1"/>
  <c r="E365" i="1" s="1"/>
  <c r="C365" i="1" s="1"/>
  <c r="D364" i="1"/>
  <c r="E364" i="1" s="1"/>
  <c r="C364" i="1" s="1"/>
  <c r="D363" i="1"/>
  <c r="E363" i="1" s="1"/>
  <c r="C363" i="1" s="1"/>
  <c r="D362" i="1"/>
  <c r="E362" i="1" s="1"/>
  <c r="C362" i="1" s="1"/>
  <c r="D361" i="1"/>
  <c r="E361" i="1" s="1"/>
  <c r="C361" i="1" s="1"/>
  <c r="D360" i="1"/>
  <c r="E360" i="1" s="1"/>
  <c r="C360" i="1" s="1"/>
  <c r="D359" i="1"/>
  <c r="E359" i="1" s="1"/>
  <c r="C359" i="1" s="1"/>
  <c r="D358" i="1"/>
  <c r="E358" i="1" s="1"/>
  <c r="C358" i="1" s="1"/>
  <c r="D357" i="1"/>
  <c r="E357" i="1" s="1"/>
  <c r="C357" i="1" s="1"/>
  <c r="D356" i="1"/>
  <c r="E356" i="1" s="1"/>
  <c r="C356" i="1" s="1"/>
  <c r="D355" i="1"/>
  <c r="E355" i="1" s="1"/>
  <c r="C355" i="1" s="1"/>
  <c r="D354" i="1"/>
  <c r="E354" i="1" s="1"/>
  <c r="C354" i="1" s="1"/>
  <c r="D353" i="1"/>
  <c r="E353" i="1" s="1"/>
  <c r="C353" i="1" s="1"/>
  <c r="D352" i="1"/>
  <c r="E352" i="1" s="1"/>
  <c r="C352" i="1" s="1"/>
  <c r="D351" i="1"/>
  <c r="E351" i="1" s="1"/>
  <c r="C351" i="1" s="1"/>
  <c r="D350" i="1"/>
  <c r="E350" i="1" s="1"/>
  <c r="C350" i="1" s="1"/>
  <c r="D349" i="1"/>
  <c r="E349" i="1" s="1"/>
  <c r="C349" i="1" s="1"/>
  <c r="D348" i="1"/>
  <c r="E348" i="1" s="1"/>
  <c r="C348" i="1" s="1"/>
  <c r="D347" i="1"/>
  <c r="E347" i="1" s="1"/>
  <c r="C347" i="1" s="1"/>
  <c r="D346" i="1"/>
  <c r="E346" i="1" s="1"/>
  <c r="C346" i="1" s="1"/>
  <c r="D345" i="1"/>
  <c r="E345" i="1" s="1"/>
  <c r="C345" i="1" s="1"/>
  <c r="D344" i="1"/>
  <c r="E344" i="1" s="1"/>
  <c r="C344" i="1" s="1"/>
  <c r="D343" i="1"/>
  <c r="E343" i="1" s="1"/>
  <c r="C343" i="1" s="1"/>
  <c r="D342" i="1"/>
  <c r="E342" i="1" s="1"/>
  <c r="C342" i="1" s="1"/>
  <c r="D341" i="1"/>
  <c r="E341" i="1" s="1"/>
  <c r="C341" i="1" s="1"/>
  <c r="D340" i="1"/>
  <c r="E340" i="1" s="1"/>
  <c r="C340" i="1" s="1"/>
  <c r="D339" i="1"/>
  <c r="E339" i="1" s="1"/>
  <c r="C339" i="1" s="1"/>
  <c r="D338" i="1"/>
  <c r="E338" i="1" s="1"/>
  <c r="C338" i="1" s="1"/>
  <c r="D337" i="1"/>
  <c r="E337" i="1" s="1"/>
  <c r="C337" i="1" s="1"/>
  <c r="D336" i="1"/>
  <c r="E336" i="1" s="1"/>
  <c r="C336" i="1" s="1"/>
  <c r="D335" i="1"/>
  <c r="E335" i="1" s="1"/>
  <c r="C335" i="1" s="1"/>
  <c r="D334" i="1"/>
  <c r="E334" i="1" s="1"/>
  <c r="C334" i="1" s="1"/>
  <c r="D333" i="1"/>
  <c r="E333" i="1" s="1"/>
  <c r="C333" i="1" s="1"/>
  <c r="D332" i="1"/>
  <c r="E332" i="1" s="1"/>
  <c r="C332" i="1" s="1"/>
  <c r="D331" i="1"/>
  <c r="E331" i="1" s="1"/>
  <c r="C331" i="1" s="1"/>
  <c r="D330" i="1"/>
  <c r="E330" i="1" s="1"/>
  <c r="C330" i="1" s="1"/>
  <c r="D329" i="1"/>
  <c r="E329" i="1" s="1"/>
  <c r="C329" i="1" s="1"/>
  <c r="D328" i="1"/>
  <c r="E328" i="1" s="1"/>
  <c r="C328" i="1" s="1"/>
  <c r="D327" i="1"/>
  <c r="E327" i="1" s="1"/>
  <c r="C327" i="1" s="1"/>
  <c r="D326" i="1"/>
  <c r="E326" i="1" s="1"/>
  <c r="C326" i="1" s="1"/>
  <c r="D325" i="1"/>
  <c r="E325" i="1" s="1"/>
  <c r="C325" i="1" s="1"/>
  <c r="D324" i="1"/>
  <c r="E324" i="1" s="1"/>
  <c r="C324" i="1" s="1"/>
  <c r="D323" i="1"/>
  <c r="E323" i="1" s="1"/>
  <c r="C323" i="1" s="1"/>
  <c r="D322" i="1"/>
  <c r="E322" i="1" s="1"/>
  <c r="C322" i="1" s="1"/>
  <c r="D321" i="1"/>
  <c r="E321" i="1" s="1"/>
  <c r="C321" i="1" s="1"/>
  <c r="D320" i="1"/>
  <c r="E320" i="1" s="1"/>
  <c r="C320" i="1" s="1"/>
  <c r="D319" i="1"/>
  <c r="E319" i="1" s="1"/>
  <c r="C319" i="1" s="1"/>
  <c r="D318" i="1"/>
  <c r="E318" i="1" s="1"/>
  <c r="C318" i="1" s="1"/>
  <c r="D317" i="1"/>
  <c r="E317" i="1" s="1"/>
  <c r="C317" i="1" s="1"/>
  <c r="D316" i="1"/>
  <c r="E316" i="1" s="1"/>
  <c r="C316" i="1" s="1"/>
  <c r="D315" i="1"/>
  <c r="E315" i="1" s="1"/>
  <c r="C315" i="1" s="1"/>
  <c r="D314" i="1"/>
  <c r="E314" i="1" s="1"/>
  <c r="C314" i="1" s="1"/>
  <c r="D313" i="1"/>
  <c r="E313" i="1" s="1"/>
  <c r="C313" i="1" s="1"/>
  <c r="D312" i="1"/>
  <c r="E312" i="1" s="1"/>
  <c r="C312" i="1" s="1"/>
  <c r="D311" i="1"/>
  <c r="E311" i="1" s="1"/>
  <c r="C311" i="1" s="1"/>
  <c r="D310" i="1"/>
  <c r="E310" i="1" s="1"/>
  <c r="C310" i="1" s="1"/>
  <c r="D309" i="1"/>
  <c r="E309" i="1" s="1"/>
  <c r="C309" i="1" s="1"/>
  <c r="D308" i="1"/>
  <c r="E308" i="1" s="1"/>
  <c r="C308" i="1" s="1"/>
  <c r="D307" i="1"/>
  <c r="E307" i="1" s="1"/>
  <c r="C307" i="1" s="1"/>
  <c r="D306" i="1"/>
  <c r="E306" i="1" s="1"/>
  <c r="C306" i="1" s="1"/>
  <c r="D305" i="1"/>
  <c r="E305" i="1" s="1"/>
  <c r="C305" i="1" s="1"/>
  <c r="D304" i="1"/>
  <c r="E304" i="1" s="1"/>
  <c r="C304" i="1" s="1"/>
  <c r="D303" i="1"/>
  <c r="E303" i="1" s="1"/>
  <c r="C303" i="1" s="1"/>
  <c r="D302" i="1"/>
  <c r="E302" i="1" s="1"/>
  <c r="C302" i="1" s="1"/>
  <c r="D301" i="1"/>
  <c r="E301" i="1" s="1"/>
  <c r="C301" i="1" s="1"/>
  <c r="D300" i="1"/>
  <c r="E300" i="1" s="1"/>
  <c r="C300" i="1" s="1"/>
  <c r="D299" i="1"/>
  <c r="E299" i="1" s="1"/>
  <c r="C299" i="1" s="1"/>
  <c r="D298" i="1"/>
  <c r="E298" i="1" s="1"/>
  <c r="C298" i="1" s="1"/>
  <c r="D297" i="1"/>
  <c r="E297" i="1" s="1"/>
  <c r="C297" i="1" s="1"/>
  <c r="D296" i="1"/>
  <c r="E296" i="1" s="1"/>
  <c r="C296" i="1" s="1"/>
  <c r="D295" i="1"/>
  <c r="E295" i="1" s="1"/>
  <c r="C295" i="1" s="1"/>
  <c r="D294" i="1"/>
  <c r="E294" i="1" s="1"/>
  <c r="C294" i="1" s="1"/>
  <c r="D293" i="1"/>
  <c r="E293" i="1" s="1"/>
  <c r="C293" i="1" s="1"/>
  <c r="D292" i="1"/>
  <c r="E292" i="1" s="1"/>
  <c r="C292" i="1" s="1"/>
  <c r="D291" i="1"/>
  <c r="E291" i="1" s="1"/>
  <c r="C291" i="1" s="1"/>
  <c r="D290" i="1"/>
  <c r="E290" i="1" s="1"/>
  <c r="C290" i="1" s="1"/>
  <c r="D289" i="1"/>
  <c r="E289" i="1" s="1"/>
  <c r="C289" i="1" s="1"/>
  <c r="D288" i="1"/>
  <c r="E288" i="1" s="1"/>
  <c r="C288" i="1" s="1"/>
  <c r="D287" i="1"/>
  <c r="E287" i="1" s="1"/>
  <c r="C287" i="1" s="1"/>
  <c r="D286" i="1"/>
  <c r="E286" i="1" s="1"/>
  <c r="C286" i="1" s="1"/>
  <c r="D285" i="1"/>
  <c r="E285" i="1" s="1"/>
  <c r="C285" i="1" s="1"/>
  <c r="D284" i="1"/>
  <c r="E284" i="1" s="1"/>
  <c r="C284" i="1" s="1"/>
  <c r="D283" i="1"/>
  <c r="E283" i="1" s="1"/>
  <c r="C283" i="1" s="1"/>
  <c r="D282" i="1"/>
  <c r="E282" i="1" s="1"/>
  <c r="C282" i="1" s="1"/>
  <c r="D281" i="1"/>
  <c r="E281" i="1" s="1"/>
  <c r="C281" i="1" s="1"/>
  <c r="D280" i="1"/>
  <c r="E280" i="1" s="1"/>
  <c r="C280" i="1" s="1"/>
  <c r="D279" i="1"/>
  <c r="E279" i="1" s="1"/>
  <c r="C279" i="1" s="1"/>
  <c r="D278" i="1"/>
  <c r="E278" i="1" s="1"/>
  <c r="C278" i="1" s="1"/>
  <c r="D277" i="1"/>
  <c r="E277" i="1" s="1"/>
  <c r="C277" i="1" s="1"/>
  <c r="D276" i="1"/>
  <c r="E276" i="1" s="1"/>
  <c r="C276" i="1" s="1"/>
  <c r="D275" i="1"/>
  <c r="E275" i="1" s="1"/>
  <c r="C275" i="1" s="1"/>
  <c r="D274" i="1"/>
  <c r="E274" i="1" s="1"/>
  <c r="C274" i="1" s="1"/>
  <c r="D273" i="1"/>
  <c r="E273" i="1" s="1"/>
  <c r="C273" i="1" s="1"/>
  <c r="D272" i="1"/>
  <c r="E272" i="1" s="1"/>
  <c r="C272" i="1" s="1"/>
  <c r="D271" i="1"/>
  <c r="E271" i="1" s="1"/>
  <c r="C271" i="1" s="1"/>
  <c r="D270" i="1"/>
  <c r="E270" i="1" s="1"/>
  <c r="C270" i="1" s="1"/>
  <c r="D269" i="1"/>
  <c r="E269" i="1" s="1"/>
  <c r="C269" i="1" s="1"/>
  <c r="D268" i="1"/>
  <c r="E268" i="1" s="1"/>
  <c r="C268" i="1" s="1"/>
  <c r="D267" i="1"/>
  <c r="E267" i="1" s="1"/>
  <c r="C267" i="1" s="1"/>
  <c r="D266" i="1"/>
  <c r="E266" i="1" s="1"/>
  <c r="C266" i="1" s="1"/>
  <c r="D265" i="1"/>
  <c r="E265" i="1" s="1"/>
  <c r="C265" i="1" s="1"/>
  <c r="D264" i="1"/>
  <c r="E264" i="1" s="1"/>
  <c r="C264" i="1" s="1"/>
  <c r="D263" i="1"/>
  <c r="E263" i="1" s="1"/>
  <c r="C263" i="1" s="1"/>
  <c r="D262" i="1"/>
  <c r="E262" i="1" s="1"/>
  <c r="C262" i="1" s="1"/>
  <c r="D261" i="1"/>
  <c r="E261" i="1" s="1"/>
  <c r="C261" i="1" s="1"/>
  <c r="D260" i="1"/>
  <c r="E260" i="1" s="1"/>
  <c r="C260" i="1" s="1"/>
  <c r="D259" i="1"/>
  <c r="E259" i="1" s="1"/>
  <c r="C259" i="1" s="1"/>
  <c r="D258" i="1"/>
  <c r="E258" i="1" s="1"/>
  <c r="C258" i="1" s="1"/>
  <c r="D257" i="1"/>
  <c r="E257" i="1" s="1"/>
  <c r="C257" i="1" s="1"/>
  <c r="D256" i="1"/>
  <c r="E256" i="1" s="1"/>
  <c r="C256" i="1" s="1"/>
  <c r="D255" i="1"/>
  <c r="E255" i="1" s="1"/>
  <c r="C255" i="1" s="1"/>
  <c r="D254" i="1"/>
  <c r="E254" i="1" s="1"/>
  <c r="C254" i="1" s="1"/>
  <c r="D253" i="1"/>
  <c r="E253" i="1" s="1"/>
  <c r="C253" i="1" s="1"/>
  <c r="D252" i="1"/>
  <c r="E252" i="1" s="1"/>
  <c r="C252" i="1" s="1"/>
  <c r="D251" i="1"/>
  <c r="E251" i="1" s="1"/>
  <c r="C251" i="1" s="1"/>
  <c r="D250" i="1"/>
  <c r="E250" i="1" s="1"/>
  <c r="C250" i="1" s="1"/>
  <c r="D249" i="1"/>
  <c r="E249" i="1" s="1"/>
  <c r="C249" i="1" s="1"/>
  <c r="D248" i="1"/>
  <c r="E248" i="1" s="1"/>
  <c r="C248" i="1" s="1"/>
  <c r="D247" i="1"/>
  <c r="E247" i="1" s="1"/>
  <c r="C247" i="1" s="1"/>
  <c r="D246" i="1"/>
  <c r="E246" i="1" s="1"/>
  <c r="C246" i="1" s="1"/>
  <c r="D245" i="1"/>
  <c r="E245" i="1" s="1"/>
  <c r="C245" i="1" s="1"/>
  <c r="D244" i="1"/>
  <c r="E244" i="1" s="1"/>
  <c r="C244" i="1" s="1"/>
  <c r="D243" i="1"/>
  <c r="E243" i="1" s="1"/>
  <c r="C243" i="1" s="1"/>
  <c r="D242" i="1"/>
  <c r="E242" i="1" s="1"/>
  <c r="C242" i="1" s="1"/>
  <c r="D241" i="1"/>
  <c r="E241" i="1" s="1"/>
  <c r="C241" i="1" s="1"/>
  <c r="D240" i="1"/>
  <c r="E240" i="1" s="1"/>
  <c r="C240" i="1" s="1"/>
  <c r="D239" i="1"/>
  <c r="E239" i="1" s="1"/>
  <c r="C239" i="1" s="1"/>
  <c r="D238" i="1"/>
  <c r="E238" i="1" s="1"/>
  <c r="C238" i="1" s="1"/>
  <c r="D237" i="1"/>
  <c r="E237" i="1" s="1"/>
  <c r="C237" i="1" s="1"/>
  <c r="D236" i="1"/>
  <c r="E236" i="1" s="1"/>
  <c r="C236" i="1" s="1"/>
  <c r="D235" i="1"/>
  <c r="E235" i="1" s="1"/>
  <c r="C235" i="1" s="1"/>
  <c r="D234" i="1"/>
  <c r="E234" i="1" s="1"/>
  <c r="C234" i="1" s="1"/>
  <c r="D233" i="1"/>
  <c r="E233" i="1" s="1"/>
  <c r="C233" i="1" s="1"/>
  <c r="D232" i="1"/>
  <c r="E232" i="1" s="1"/>
  <c r="C232" i="1" s="1"/>
  <c r="D231" i="1"/>
  <c r="E231" i="1" s="1"/>
  <c r="C231" i="1" s="1"/>
  <c r="D230" i="1"/>
  <c r="E230" i="1" s="1"/>
  <c r="C230" i="1" s="1"/>
  <c r="D229" i="1"/>
  <c r="E229" i="1" s="1"/>
  <c r="C229" i="1" s="1"/>
  <c r="D228" i="1"/>
  <c r="E228" i="1" s="1"/>
  <c r="C228" i="1" s="1"/>
  <c r="D227" i="1"/>
  <c r="E227" i="1" s="1"/>
  <c r="C227" i="1" s="1"/>
  <c r="D226" i="1"/>
  <c r="E226" i="1" s="1"/>
  <c r="C226" i="1" s="1"/>
  <c r="D225" i="1"/>
  <c r="E225" i="1" s="1"/>
  <c r="C225" i="1" s="1"/>
  <c r="D224" i="1"/>
  <c r="E224" i="1" s="1"/>
  <c r="C224" i="1" s="1"/>
  <c r="D223" i="1"/>
  <c r="E223" i="1" s="1"/>
  <c r="C223" i="1" s="1"/>
  <c r="D222" i="1"/>
  <c r="E222" i="1" s="1"/>
  <c r="C222" i="1" s="1"/>
  <c r="D221" i="1"/>
  <c r="E221" i="1" s="1"/>
  <c r="C221" i="1" s="1"/>
  <c r="D220" i="1"/>
  <c r="E220" i="1" s="1"/>
  <c r="C220" i="1" s="1"/>
  <c r="D219" i="1"/>
  <c r="E219" i="1" s="1"/>
  <c r="C219" i="1" s="1"/>
  <c r="D218" i="1"/>
  <c r="E218" i="1" s="1"/>
  <c r="C218" i="1" s="1"/>
  <c r="D217" i="1"/>
  <c r="E217" i="1" s="1"/>
  <c r="C217" i="1" s="1"/>
  <c r="D216" i="1"/>
  <c r="E216" i="1" s="1"/>
  <c r="C216" i="1" s="1"/>
  <c r="D215" i="1"/>
  <c r="E215" i="1" s="1"/>
  <c r="C215" i="1" s="1"/>
  <c r="D214" i="1"/>
  <c r="E214" i="1" s="1"/>
  <c r="C214" i="1" s="1"/>
  <c r="D213" i="1"/>
  <c r="E213" i="1" s="1"/>
  <c r="C213" i="1" s="1"/>
  <c r="D212" i="1"/>
  <c r="E212" i="1" s="1"/>
  <c r="C212" i="1" s="1"/>
  <c r="D211" i="1"/>
  <c r="E211" i="1" s="1"/>
  <c r="C211" i="1" s="1"/>
  <c r="D210" i="1"/>
  <c r="E210" i="1" s="1"/>
  <c r="C210" i="1" s="1"/>
  <c r="D209" i="1"/>
  <c r="E209" i="1" s="1"/>
  <c r="C209" i="1" s="1"/>
  <c r="D208" i="1"/>
  <c r="E208" i="1" s="1"/>
  <c r="C208" i="1" s="1"/>
  <c r="D207" i="1"/>
  <c r="E207" i="1" s="1"/>
  <c r="C207" i="1" s="1"/>
  <c r="D206" i="1"/>
  <c r="E206" i="1" s="1"/>
  <c r="C206" i="1" s="1"/>
  <c r="D205" i="1"/>
  <c r="E205" i="1" s="1"/>
  <c r="C205" i="1" s="1"/>
  <c r="D204" i="1"/>
  <c r="E204" i="1" s="1"/>
  <c r="C204" i="1" s="1"/>
  <c r="D203" i="1"/>
  <c r="E203" i="1" s="1"/>
  <c r="C203" i="1" s="1"/>
  <c r="D202" i="1"/>
  <c r="E202" i="1" s="1"/>
  <c r="C202" i="1" s="1"/>
  <c r="D201" i="1"/>
  <c r="E201" i="1" s="1"/>
  <c r="C201" i="1" s="1"/>
  <c r="D200" i="1"/>
  <c r="E200" i="1" s="1"/>
  <c r="C200" i="1" s="1"/>
  <c r="D199" i="1"/>
  <c r="E199" i="1" s="1"/>
  <c r="C199" i="1" s="1"/>
  <c r="D198" i="1"/>
  <c r="E198" i="1" s="1"/>
  <c r="C198" i="1" s="1"/>
  <c r="D197" i="1"/>
  <c r="E197" i="1" s="1"/>
  <c r="C197" i="1" s="1"/>
  <c r="D196" i="1"/>
  <c r="E196" i="1" s="1"/>
  <c r="C196" i="1" s="1"/>
  <c r="D195" i="1"/>
  <c r="E195" i="1" s="1"/>
  <c r="C195" i="1" s="1"/>
  <c r="D194" i="1"/>
  <c r="E194" i="1" s="1"/>
  <c r="C194" i="1" s="1"/>
  <c r="D193" i="1"/>
  <c r="E193" i="1" s="1"/>
  <c r="C193" i="1" s="1"/>
  <c r="D192" i="1"/>
  <c r="E192" i="1" s="1"/>
  <c r="C192" i="1" s="1"/>
  <c r="D191" i="1"/>
  <c r="E191" i="1" s="1"/>
  <c r="C191" i="1" s="1"/>
  <c r="D190" i="1"/>
  <c r="E190" i="1" s="1"/>
  <c r="C190" i="1" s="1"/>
  <c r="D189" i="1"/>
  <c r="E189" i="1" s="1"/>
  <c r="C189" i="1" s="1"/>
  <c r="D188" i="1"/>
  <c r="E188" i="1" s="1"/>
  <c r="C188" i="1" s="1"/>
  <c r="D187" i="1"/>
  <c r="E187" i="1" s="1"/>
  <c r="C187" i="1" s="1"/>
  <c r="D186" i="1"/>
  <c r="E186" i="1" s="1"/>
  <c r="C186" i="1" s="1"/>
  <c r="D185" i="1"/>
  <c r="E185" i="1" s="1"/>
  <c r="C185" i="1" s="1"/>
  <c r="D184" i="1"/>
  <c r="E184" i="1" s="1"/>
  <c r="C184" i="1" s="1"/>
  <c r="D183" i="1"/>
  <c r="E183" i="1" s="1"/>
  <c r="C183" i="1" s="1"/>
  <c r="D182" i="1"/>
  <c r="E182" i="1" s="1"/>
  <c r="C182" i="1" s="1"/>
  <c r="D181" i="1"/>
  <c r="E181" i="1" s="1"/>
  <c r="C181" i="1" s="1"/>
  <c r="D180" i="1"/>
  <c r="E180" i="1" s="1"/>
  <c r="C180" i="1" s="1"/>
  <c r="D179" i="1"/>
  <c r="E179" i="1" s="1"/>
  <c r="C179" i="1" s="1"/>
  <c r="D178" i="1"/>
  <c r="E178" i="1" s="1"/>
  <c r="C178" i="1" s="1"/>
  <c r="D177" i="1"/>
  <c r="E177" i="1" s="1"/>
  <c r="C177" i="1" s="1"/>
  <c r="D176" i="1"/>
  <c r="E176" i="1" s="1"/>
  <c r="C176" i="1" s="1"/>
  <c r="D171" i="1"/>
  <c r="E171" i="1" s="1"/>
  <c r="C171" i="1" s="1"/>
  <c r="D170" i="1"/>
  <c r="E170" i="1" s="1"/>
  <c r="C170" i="1" s="1"/>
  <c r="D169" i="1"/>
  <c r="E169" i="1" s="1"/>
  <c r="C169" i="1" s="1"/>
  <c r="D168" i="1"/>
  <c r="E168" i="1" s="1"/>
  <c r="C168" i="1" s="1"/>
  <c r="D167" i="1"/>
  <c r="E167" i="1" s="1"/>
  <c r="C167" i="1" s="1"/>
  <c r="D166" i="1"/>
  <c r="E166" i="1" s="1"/>
  <c r="C166" i="1" s="1"/>
  <c r="D165" i="1"/>
  <c r="E165" i="1" s="1"/>
  <c r="C165" i="1" s="1"/>
  <c r="D164" i="1"/>
  <c r="E164" i="1" s="1"/>
  <c r="C164" i="1" s="1"/>
  <c r="D163" i="1"/>
  <c r="E163" i="1" s="1"/>
  <c r="C163" i="1" s="1"/>
  <c r="D162" i="1"/>
  <c r="E162" i="1" s="1"/>
  <c r="C162" i="1" s="1"/>
  <c r="D161" i="1"/>
  <c r="E161" i="1" s="1"/>
  <c r="C161" i="1" s="1"/>
  <c r="D160" i="1"/>
  <c r="E160" i="1" s="1"/>
  <c r="C160" i="1" s="1"/>
  <c r="D159" i="1"/>
  <c r="E159" i="1" s="1"/>
  <c r="C159" i="1" s="1"/>
  <c r="D158" i="1"/>
  <c r="E158" i="1" s="1"/>
  <c r="C158" i="1" s="1"/>
  <c r="D157" i="1"/>
  <c r="E157" i="1" s="1"/>
  <c r="C157" i="1" s="1"/>
  <c r="D156" i="1"/>
  <c r="E156" i="1" s="1"/>
  <c r="C156" i="1" s="1"/>
  <c r="D155" i="1"/>
  <c r="E155" i="1" s="1"/>
  <c r="C155" i="1" s="1"/>
  <c r="D154" i="1"/>
  <c r="E154" i="1" s="1"/>
  <c r="C154" i="1" s="1"/>
  <c r="D153" i="1"/>
  <c r="E153" i="1" s="1"/>
  <c r="C153" i="1" s="1"/>
  <c r="D152" i="1"/>
  <c r="E152" i="1" s="1"/>
  <c r="C152" i="1" s="1"/>
  <c r="D151" i="1"/>
  <c r="E151" i="1" s="1"/>
  <c r="C151" i="1" s="1"/>
  <c r="D150" i="1"/>
  <c r="E150" i="1" s="1"/>
  <c r="C150" i="1" s="1"/>
  <c r="D149" i="1"/>
  <c r="E149" i="1" s="1"/>
  <c r="C149" i="1" s="1"/>
  <c r="D148" i="1"/>
  <c r="E148" i="1" s="1"/>
  <c r="C148" i="1" s="1"/>
  <c r="D147" i="1"/>
  <c r="E147" i="1" s="1"/>
  <c r="C147" i="1" s="1"/>
  <c r="D146" i="1"/>
  <c r="E146" i="1" s="1"/>
  <c r="C146" i="1" s="1"/>
  <c r="D145" i="1"/>
  <c r="E145" i="1" s="1"/>
  <c r="C145" i="1" s="1"/>
  <c r="D144" i="1"/>
  <c r="E144" i="1" s="1"/>
  <c r="C144" i="1" s="1"/>
  <c r="D143" i="1"/>
  <c r="E143" i="1" s="1"/>
  <c r="C143" i="1" s="1"/>
  <c r="D142" i="1"/>
  <c r="E142" i="1" s="1"/>
  <c r="C142" i="1" s="1"/>
  <c r="D141" i="1"/>
  <c r="E141" i="1" s="1"/>
  <c r="C141" i="1" s="1"/>
  <c r="D140" i="1"/>
  <c r="E140" i="1" s="1"/>
  <c r="C140" i="1" s="1"/>
  <c r="D139" i="1"/>
  <c r="E139" i="1" s="1"/>
  <c r="C139" i="1" s="1"/>
  <c r="D138" i="1"/>
  <c r="E138" i="1" s="1"/>
  <c r="C138" i="1" s="1"/>
  <c r="D137" i="1"/>
  <c r="E137" i="1" s="1"/>
  <c r="C137" i="1" s="1"/>
  <c r="D136" i="1"/>
  <c r="E136" i="1" s="1"/>
  <c r="C136" i="1" s="1"/>
  <c r="D135" i="1"/>
  <c r="E135" i="1" s="1"/>
  <c r="C135" i="1" s="1"/>
  <c r="D134" i="1"/>
  <c r="E134" i="1" s="1"/>
  <c r="C134" i="1" s="1"/>
  <c r="D133" i="1"/>
  <c r="E133" i="1" s="1"/>
  <c r="C133" i="1" s="1"/>
  <c r="D132" i="1"/>
  <c r="E132" i="1" s="1"/>
  <c r="C132" i="1" s="1"/>
  <c r="D131" i="1"/>
  <c r="E131" i="1" s="1"/>
  <c r="C131" i="1" s="1"/>
  <c r="D130" i="1"/>
  <c r="E130" i="1" s="1"/>
  <c r="C130" i="1" s="1"/>
  <c r="D129" i="1"/>
  <c r="E129" i="1" s="1"/>
  <c r="C129" i="1" s="1"/>
  <c r="D128" i="1"/>
  <c r="E128" i="1" s="1"/>
  <c r="C128" i="1" s="1"/>
  <c r="D127" i="1"/>
  <c r="E127" i="1" s="1"/>
  <c r="C127" i="1" s="1"/>
  <c r="D126" i="1"/>
  <c r="E126" i="1" s="1"/>
  <c r="C126" i="1" s="1"/>
  <c r="D125" i="1"/>
  <c r="E125" i="1" s="1"/>
  <c r="C125" i="1" s="1"/>
  <c r="D124" i="1"/>
  <c r="E124" i="1" s="1"/>
  <c r="C124" i="1" s="1"/>
  <c r="D123" i="1"/>
  <c r="E123" i="1" s="1"/>
  <c r="C123" i="1" s="1"/>
  <c r="D122" i="1"/>
  <c r="E122" i="1" s="1"/>
  <c r="C122" i="1" s="1"/>
  <c r="D121" i="1"/>
  <c r="E121" i="1" s="1"/>
  <c r="C121" i="1" s="1"/>
  <c r="D120" i="1"/>
  <c r="E120" i="1" s="1"/>
  <c r="C120" i="1" s="1"/>
  <c r="D119" i="1"/>
  <c r="E119" i="1" s="1"/>
  <c r="C119" i="1" s="1"/>
  <c r="D118" i="1"/>
  <c r="E118" i="1" s="1"/>
  <c r="C118" i="1" s="1"/>
  <c r="D117" i="1"/>
  <c r="E117" i="1" s="1"/>
  <c r="C117" i="1" s="1"/>
  <c r="D116" i="1"/>
  <c r="E116" i="1" s="1"/>
  <c r="C116" i="1" s="1"/>
  <c r="D115" i="1"/>
  <c r="E115" i="1" s="1"/>
  <c r="C115" i="1" s="1"/>
  <c r="D114" i="1"/>
  <c r="E114" i="1" s="1"/>
  <c r="C114" i="1" s="1"/>
  <c r="D113" i="1"/>
  <c r="E113" i="1" s="1"/>
  <c r="C113" i="1" s="1"/>
  <c r="D112" i="1"/>
  <c r="E112" i="1" s="1"/>
  <c r="C112" i="1" s="1"/>
  <c r="D111" i="1"/>
  <c r="E111" i="1" s="1"/>
  <c r="C111" i="1" s="1"/>
  <c r="D110" i="1"/>
  <c r="E110" i="1" s="1"/>
  <c r="C110" i="1" s="1"/>
  <c r="D109" i="1"/>
  <c r="E109" i="1" s="1"/>
  <c r="C109" i="1" s="1"/>
  <c r="D108" i="1"/>
  <c r="E108" i="1" s="1"/>
  <c r="C108" i="1" s="1"/>
  <c r="D107" i="1"/>
  <c r="E107" i="1" s="1"/>
  <c r="C107" i="1" s="1"/>
  <c r="D106" i="1"/>
  <c r="E106" i="1" s="1"/>
  <c r="C106" i="1" s="1"/>
  <c r="D105" i="1"/>
  <c r="E105" i="1" s="1"/>
  <c r="C105" i="1" s="1"/>
  <c r="D104" i="1"/>
  <c r="E104" i="1" s="1"/>
  <c r="C104" i="1" s="1"/>
  <c r="D103" i="1"/>
  <c r="E103" i="1" s="1"/>
  <c r="C103" i="1" s="1"/>
  <c r="D102" i="1"/>
  <c r="E102" i="1" s="1"/>
  <c r="C102" i="1" s="1"/>
  <c r="D101" i="1"/>
  <c r="E101" i="1" s="1"/>
  <c r="C101" i="1" s="1"/>
  <c r="D100" i="1"/>
  <c r="E100" i="1" s="1"/>
  <c r="C100" i="1" s="1"/>
  <c r="D99" i="1"/>
  <c r="E99" i="1" s="1"/>
  <c r="C99" i="1" s="1"/>
  <c r="D98" i="1"/>
  <c r="E98" i="1" s="1"/>
  <c r="C98" i="1" s="1"/>
  <c r="D97" i="1"/>
  <c r="E97" i="1" s="1"/>
  <c r="C97" i="1" s="1"/>
  <c r="D96" i="1"/>
  <c r="E96" i="1" s="1"/>
  <c r="C96" i="1" s="1"/>
  <c r="D95" i="1"/>
  <c r="E95" i="1" s="1"/>
  <c r="C95" i="1" s="1"/>
  <c r="D94" i="1"/>
  <c r="E94" i="1" s="1"/>
  <c r="C94" i="1" s="1"/>
  <c r="D93" i="1"/>
  <c r="E93" i="1" s="1"/>
  <c r="C93" i="1" s="1"/>
  <c r="D92" i="1"/>
  <c r="E92" i="1" s="1"/>
  <c r="C92" i="1" s="1"/>
  <c r="D91" i="1"/>
  <c r="E91" i="1" s="1"/>
  <c r="C91" i="1" s="1"/>
  <c r="D90" i="1"/>
  <c r="E90" i="1" s="1"/>
  <c r="C90" i="1" s="1"/>
  <c r="D89" i="1"/>
  <c r="E89" i="1" s="1"/>
  <c r="C89" i="1" s="1"/>
  <c r="D88" i="1"/>
  <c r="E88" i="1" s="1"/>
  <c r="C88" i="1" s="1"/>
  <c r="D87" i="1"/>
  <c r="E87" i="1" s="1"/>
  <c r="C87" i="1" s="1"/>
  <c r="D86" i="1"/>
  <c r="E86" i="1" s="1"/>
  <c r="C86" i="1" s="1"/>
  <c r="D85" i="1"/>
  <c r="E85" i="1" s="1"/>
  <c r="C85" i="1" s="1"/>
  <c r="D84" i="1"/>
  <c r="E84" i="1" s="1"/>
  <c r="C84" i="1" s="1"/>
  <c r="D83" i="1"/>
  <c r="E83" i="1" s="1"/>
  <c r="C83" i="1" s="1"/>
  <c r="D82" i="1"/>
  <c r="E82" i="1" s="1"/>
  <c r="C82" i="1" s="1"/>
  <c r="D81" i="1"/>
  <c r="E81" i="1" s="1"/>
  <c r="C81" i="1" s="1"/>
  <c r="D80" i="1"/>
  <c r="E80" i="1" s="1"/>
  <c r="C80" i="1" s="1"/>
  <c r="D79" i="1"/>
  <c r="E79" i="1" s="1"/>
  <c r="C79" i="1" s="1"/>
  <c r="D78" i="1"/>
  <c r="E78" i="1" s="1"/>
  <c r="C78" i="1" s="1"/>
  <c r="D77" i="1"/>
  <c r="E77" i="1" s="1"/>
  <c r="C77" i="1" s="1"/>
  <c r="D76" i="1"/>
  <c r="E76" i="1" s="1"/>
  <c r="C76" i="1" s="1"/>
  <c r="D75" i="1"/>
  <c r="E75" i="1" s="1"/>
  <c r="C75" i="1" s="1"/>
  <c r="D74" i="1"/>
  <c r="E74" i="1" s="1"/>
  <c r="C74" i="1" s="1"/>
  <c r="D73" i="1"/>
  <c r="E73" i="1" s="1"/>
  <c r="C73" i="1" s="1"/>
  <c r="D72" i="1"/>
  <c r="E72" i="1" s="1"/>
  <c r="C72" i="1" s="1"/>
  <c r="D71" i="1"/>
  <c r="E71" i="1" s="1"/>
  <c r="C71" i="1" s="1"/>
  <c r="D70" i="1"/>
  <c r="E70" i="1" s="1"/>
  <c r="C70" i="1" s="1"/>
  <c r="D69" i="1"/>
  <c r="E69" i="1" s="1"/>
  <c r="C69" i="1" s="1"/>
  <c r="D68" i="1"/>
  <c r="E68" i="1" s="1"/>
  <c r="C68" i="1" s="1"/>
  <c r="D67" i="1"/>
  <c r="E67" i="1" s="1"/>
  <c r="C67" i="1" s="1"/>
  <c r="D66" i="1"/>
  <c r="E66" i="1" s="1"/>
  <c r="C66" i="1" s="1"/>
  <c r="D65" i="1"/>
  <c r="E65" i="1" s="1"/>
  <c r="C65" i="1" s="1"/>
  <c r="D64" i="1"/>
  <c r="E64" i="1" s="1"/>
  <c r="C64" i="1" s="1"/>
  <c r="D63" i="1"/>
  <c r="E63" i="1" s="1"/>
  <c r="C63" i="1" s="1"/>
  <c r="D62" i="1"/>
  <c r="E62" i="1" s="1"/>
  <c r="C62" i="1" s="1"/>
  <c r="D61" i="1"/>
  <c r="E61" i="1" s="1"/>
  <c r="C61" i="1" s="1"/>
  <c r="D60" i="1"/>
  <c r="E60" i="1" s="1"/>
  <c r="C60" i="1" s="1"/>
  <c r="D59" i="1"/>
  <c r="E59" i="1" s="1"/>
  <c r="C59" i="1" s="1"/>
  <c r="D58" i="1"/>
  <c r="E58" i="1" s="1"/>
  <c r="C58" i="1" s="1"/>
  <c r="D57" i="1"/>
  <c r="E57" i="1" s="1"/>
  <c r="C57" i="1" s="1"/>
  <c r="D56" i="1"/>
  <c r="E56" i="1" s="1"/>
  <c r="C56" i="1" s="1"/>
  <c r="D55" i="1"/>
  <c r="E55" i="1" s="1"/>
  <c r="C55" i="1" s="1"/>
  <c r="D54" i="1"/>
  <c r="E54" i="1" s="1"/>
  <c r="C54" i="1" s="1"/>
  <c r="D53" i="1"/>
  <c r="E53" i="1" s="1"/>
  <c r="C53" i="1" s="1"/>
  <c r="D52" i="1"/>
  <c r="E52" i="1" s="1"/>
  <c r="C52" i="1" s="1"/>
  <c r="D51" i="1"/>
  <c r="E51" i="1" s="1"/>
  <c r="C51" i="1" s="1"/>
  <c r="D50" i="1"/>
  <c r="E50" i="1" s="1"/>
  <c r="C50" i="1" s="1"/>
  <c r="D49" i="1"/>
  <c r="E49" i="1" s="1"/>
  <c r="C49" i="1" s="1"/>
  <c r="D48" i="1"/>
  <c r="E48" i="1" s="1"/>
  <c r="C48" i="1" s="1"/>
  <c r="D47" i="1"/>
  <c r="E47" i="1" s="1"/>
  <c r="C47" i="1" s="1"/>
  <c r="D46" i="1"/>
  <c r="E46" i="1" s="1"/>
  <c r="C46" i="1" s="1"/>
  <c r="D45" i="1"/>
  <c r="E45" i="1" s="1"/>
  <c r="C45" i="1" s="1"/>
  <c r="D44" i="1"/>
  <c r="E44" i="1" s="1"/>
  <c r="C44" i="1" s="1"/>
  <c r="D43" i="1"/>
  <c r="E43" i="1" s="1"/>
  <c r="C43" i="1" s="1"/>
  <c r="D42" i="1"/>
  <c r="E42" i="1" s="1"/>
  <c r="C42" i="1" s="1"/>
  <c r="D41" i="1"/>
  <c r="E41" i="1" s="1"/>
  <c r="C41" i="1" s="1"/>
  <c r="D40" i="1"/>
  <c r="E40" i="1" s="1"/>
  <c r="C40" i="1" s="1"/>
  <c r="D39" i="1"/>
  <c r="E39" i="1" s="1"/>
  <c r="C39" i="1" s="1"/>
  <c r="D38" i="1"/>
  <c r="E38" i="1" s="1"/>
  <c r="C38" i="1" s="1"/>
  <c r="D37" i="1"/>
  <c r="E37" i="1" s="1"/>
  <c r="C37" i="1" s="1"/>
  <c r="D36" i="1"/>
  <c r="E36" i="1" s="1"/>
  <c r="C36" i="1" s="1"/>
  <c r="D35" i="1"/>
  <c r="E35" i="1" s="1"/>
  <c r="C35" i="1" s="1"/>
  <c r="D34" i="1"/>
  <c r="E34" i="1" s="1"/>
  <c r="C34" i="1" s="1"/>
  <c r="D33" i="1"/>
  <c r="E33" i="1" s="1"/>
  <c r="C33" i="1" s="1"/>
  <c r="D32" i="1"/>
  <c r="E32" i="1" s="1"/>
  <c r="C32" i="1" s="1"/>
  <c r="D31" i="1"/>
  <c r="E31" i="1" s="1"/>
  <c r="C31" i="1" s="1"/>
  <c r="D30" i="1"/>
  <c r="E30" i="1" s="1"/>
  <c r="C30" i="1" s="1"/>
  <c r="D29" i="1"/>
  <c r="E29" i="1" s="1"/>
  <c r="C29" i="1" s="1"/>
  <c r="D28" i="1"/>
  <c r="E28" i="1" s="1"/>
  <c r="C28" i="1" s="1"/>
  <c r="D27" i="1"/>
  <c r="E27" i="1" s="1"/>
  <c r="C27" i="1" s="1"/>
  <c r="D26" i="1"/>
  <c r="E26" i="1" s="1"/>
  <c r="C26" i="1" s="1"/>
  <c r="D25" i="1"/>
  <c r="E25" i="1" s="1"/>
  <c r="C25" i="1" s="1"/>
  <c r="D24" i="1"/>
  <c r="E24" i="1" s="1"/>
  <c r="C24" i="1" s="1"/>
  <c r="D23" i="1"/>
  <c r="E23" i="1" s="1"/>
  <c r="C23" i="1" s="1"/>
  <c r="D22" i="1"/>
  <c r="E22" i="1" s="1"/>
  <c r="C22" i="1" s="1"/>
  <c r="D21" i="1"/>
  <c r="E21" i="1" s="1"/>
  <c r="C21" i="1" s="1"/>
  <c r="D20" i="1"/>
  <c r="E20" i="1" s="1"/>
  <c r="C20" i="1" s="1"/>
  <c r="D19" i="1"/>
  <c r="E19" i="1" s="1"/>
  <c r="C19" i="1" s="1"/>
  <c r="D18" i="1"/>
  <c r="E18" i="1" s="1"/>
  <c r="C18" i="1" s="1"/>
  <c r="D17" i="1"/>
  <c r="E17" i="1" s="1"/>
  <c r="C17" i="1" s="1"/>
  <c r="D16" i="1"/>
  <c r="E16" i="1" s="1"/>
  <c r="C16" i="1" s="1"/>
  <c r="D15" i="1"/>
  <c r="E15" i="1" s="1"/>
  <c r="C15" i="1" s="1"/>
  <c r="D14" i="1"/>
  <c r="E14" i="1" s="1"/>
  <c r="C14" i="1" s="1"/>
  <c r="D13" i="1"/>
  <c r="E13" i="1" s="1"/>
  <c r="C13" i="1" s="1"/>
  <c r="D12" i="1"/>
  <c r="E12" i="1" s="1"/>
  <c r="C12" i="1" s="1"/>
  <c r="D11" i="1"/>
  <c r="E11" i="1" s="1"/>
  <c r="C11" i="1" s="1"/>
  <c r="D10" i="1"/>
  <c r="E10" i="1" s="1"/>
  <c r="C10" i="1" s="1"/>
  <c r="D9" i="1"/>
  <c r="E9" i="1" s="1"/>
  <c r="C9" i="1" s="1"/>
  <c r="D8" i="1"/>
  <c r="E8" i="1" s="1"/>
  <c r="C8" i="1" s="1"/>
  <c r="D7" i="1"/>
  <c r="E7" i="1" s="1"/>
  <c r="C7" i="1" s="1"/>
  <c r="D6" i="1"/>
  <c r="E6" i="1" s="1"/>
  <c r="C6" i="1" s="1"/>
  <c r="D5" i="1"/>
  <c r="E5" i="1" s="1"/>
  <c r="C5" i="1" s="1"/>
  <c r="D4" i="1"/>
  <c r="E4" i="1" s="1"/>
  <c r="C4" i="1" s="1"/>
  <c r="D3" i="1"/>
  <c r="E3" i="1" s="1"/>
  <c r="C3" i="1" s="1"/>
  <c r="D2" i="1"/>
  <c r="E2" i="1" s="1"/>
  <c r="C2" i="1" s="1"/>
  <c r="G618" i="1" l="1"/>
  <c r="G616" i="1" l="1"/>
  <c r="B618" i="1" s="1"/>
</calcChain>
</file>

<file path=xl/sharedStrings.xml><?xml version="1.0" encoding="utf-8"?>
<sst xmlns="http://schemas.openxmlformats.org/spreadsheetml/2006/main" count="1489" uniqueCount="930">
  <si>
    <t>appmsg::addons_doctype_different</t>
  </si>
  <si>
    <t>English The current file does not correspond to the requested document</t>
  </si>
  <si>
    <t>Dutch Het huidige bestand komt niet overeen met het gevraagde document</t>
  </si>
  <si>
    <t>appmsg::addons_doctype_missing</t>
  </si>
  <si>
    <t>English @doctype is missing</t>
  </si>
  <si>
    <t>Dutch @doctype ontbreekt</t>
  </si>
  <si>
    <t>appmsg::addons_file_no_exists</t>
  </si>
  <si>
    <t>English File %1 does not exist</t>
  </si>
  <si>
    <t>Dutch Bestand %1 bestaat niet</t>
  </si>
  <si>
    <t>appmsg::addons_noactive_document</t>
  </si>
  <si>
    <t>English No file is currently open</t>
  </si>
  <si>
    <t>Dutch Momenteel is geen bestand geopend</t>
  </si>
  <si>
    <t>appmsg::addons_properties_required</t>
  </si>
  <si>
    <t>English These properties are required: %1</t>
  </si>
  <si>
    <t>Dutch Deze eigenschappen zijn vereist:%1</t>
  </si>
  <si>
    <t>appmsg::app_scade</t>
  </si>
  <si>
    <t>English Program expires on %1</t>
  </si>
  <si>
    <t>Dutch Het programma kan worden gebruikt tot: %1</t>
  </si>
  <si>
    <t>appmsg::app_scaduta</t>
  </si>
  <si>
    <t>English Program has expired on %1</t>
  </si>
  <si>
    <t>Dutch Het programma verliep op: %1</t>
  </si>
  <si>
    <t>appmsg::cannotopenlink_unsecureext</t>
  </si>
  <si>
    <t>English File with extension considered unsecure: cannot open link</t>
  </si>
  <si>
    <t>Dutch Bestand met extensie wordt onveilig geacht: kan koppeling niet openen</t>
  </si>
  <si>
    <t>appmsg::conversione_ver</t>
  </si>
  <si>
    <t>English File conversion from version: %1</t>
  </si>
  <si>
    <t>Dutch Conversie van bestandsversie: %1</t>
  </si>
  <si>
    <t>appmsg::convtoexcel_raggiuntolimitenamedrange</t>
  </si>
  <si>
    <t>English Excel export: maximum number of cell names reached</t>
  </si>
  <si>
    <t>Dutch Export naar Excel: U heeft het maximum aantal celnamen bereikt</t>
  </si>
  <si>
    <t>appmsg::err_appgiacaricata</t>
  </si>
  <si>
    <t>English Impossible to give a file the same name as an open file</t>
  </si>
  <si>
    <t>Dutch Kan bestand niet dezelfde naam als een open bestand geven</t>
  </si>
  <si>
    <t>appmsg::err_appnondisponibile</t>
  </si>
  <si>
    <t>English File not available</t>
  </si>
  <si>
    <t>Dutch Bestand niet beschikbaar</t>
  </si>
  <si>
    <t>appmsg::err_appnonsupportata</t>
  </si>
  <si>
    <t>English Cannot open file: incompatible type or version</t>
  </si>
  <si>
    <t>Dutch Kan bestand niet openen: type of versie incompatibel</t>
  </si>
  <si>
    <t>appmsg::err_banappdiverse</t>
  </si>
  <si>
    <t>English Applications incompatible: impossible to proceed with import or merge.</t>
  </si>
  <si>
    <t>Dutch  Incompatibele toepassingen: onmogelijk om verder te gaan met importeren of samenvoegen.</t>
  </si>
  <si>
    <t>appmsg::err_camponontrovato</t>
  </si>
  <si>
    <t>English Column not found</t>
  </si>
  <si>
    <t>Dutch Kolom niet gevonden</t>
  </si>
  <si>
    <t>appmsg::err_cellaprot</t>
  </si>
  <si>
    <t>English Protected cell: cannot delete or edit.</t>
  </si>
  <si>
    <t>Dutch Beveiligde cel: kan niet verwijderen of bewerken.</t>
  </si>
  <si>
    <t>appmsg::err_cmdcolconfrnontrovata</t>
  </si>
  <si>
    <t>English Comparison column not found</t>
  </si>
  <si>
    <t>Dutch Vergelijkingskolom niet gevonden</t>
  </si>
  <si>
    <t>appmsg::err_cmdcolnontrovata</t>
  </si>
  <si>
    <t>English Column not found: %1</t>
  </si>
  <si>
    <t>Dutch Kolom niet gevonden: %1</t>
  </si>
  <si>
    <t>appmsg::err_cmdcomandononvalido</t>
  </si>
  <si>
    <t>English Command not valid: %1</t>
  </si>
  <si>
    <t>Dutch Commando niet geldig: %1</t>
  </si>
  <si>
    <t>appmsg::err_cmderror</t>
  </si>
  <si>
    <t>English COMMAND ERROR:</t>
  </si>
  <si>
    <t>Dutch OPDRACHTFOUT:</t>
  </si>
  <si>
    <t>appmsg::err_cmdfilenontrovato</t>
  </si>
  <si>
    <t>English File not found: %1</t>
  </si>
  <si>
    <t>Dutch Bestand niet gevonden: %1</t>
  </si>
  <si>
    <t>appmsg::err_cmdnonpermesso</t>
  </si>
  <si>
    <t>English Command not allowed. The license is invalid, is expired or doesn't permit it.</t>
  </si>
  <si>
    <t>Dutch Commando niet toegestaan. De licentie is ongeldig of verlopen.</t>
  </si>
  <si>
    <t>appmsg::err_cmdparamnonvalido</t>
  </si>
  <si>
    <t>English Parameter not valid: %1</t>
  </si>
  <si>
    <t>Dutch Parameter niet geldig: %1</t>
  </si>
  <si>
    <t>appmsg::err_cmdriganontrovata</t>
  </si>
  <si>
    <t>English Row not found</t>
  </si>
  <si>
    <t>Dutch Rij niet gevonden</t>
  </si>
  <si>
    <t>appmsg::err_cmdtabnontrovata</t>
  </si>
  <si>
    <t>English Table not found: %1</t>
  </si>
  <si>
    <t>Dutch Tabel niet gevonden: %1</t>
  </si>
  <si>
    <t>appmsg::err_cmdvaloreconfrnontrovato</t>
  </si>
  <si>
    <t>English Comparison value not found</t>
  </si>
  <si>
    <t>Dutch Vergelijkingswaarde niet gevonden</t>
  </si>
  <si>
    <t>appmsg::err_colnoneditable</t>
  </si>
  <si>
    <t>English This column type cannot be edited within the table</t>
  </si>
  <si>
    <t>Dutch Dit type kolom kan niet bewerkt worden in de tabel</t>
  </si>
  <si>
    <t>appmsg::err_colprot</t>
  </si>
  <si>
    <t>English Protected columns: cannot delete or edit</t>
  </si>
  <si>
    <t>Dutch Beveiligde kolommen: kan niet verwijderen of bewerken</t>
  </si>
  <si>
    <t>appmsg::err_datainesatta</t>
  </si>
  <si>
    <t>English Invalid date</t>
  </si>
  <si>
    <t>Dutch Ongeldige datum</t>
  </si>
  <si>
    <t>appmsg::err_errorecreazionepdf</t>
  </si>
  <si>
    <t>English Error creating Pdf file: %1</t>
  </si>
  <si>
    <t>Dutch Fout tijdens creatie Pdf bestand: %1</t>
  </si>
  <si>
    <t>appmsg::err_filedemoonly</t>
  </si>
  <si>
    <t>English File is opened in demo mode</t>
  </si>
  <si>
    <t>Dutch Bestand is in de demomodus geopend</t>
  </si>
  <si>
    <t>appmsg::err_filenonapre</t>
  </si>
  <si>
    <t>English Error: cannot open file due to '%1'.</t>
  </si>
  <si>
    <t>Dutch Fout: bestand kan niet geopend worden door '%1'.</t>
  </si>
  <si>
    <t>appmsg::err_filenonapre_locked</t>
  </si>
  <si>
    <t>English Error: File is open by another user or permission denied.</t>
  </si>
  <si>
    <t>Dutch Fout: Bestand is geopend door een andere gebruiker of de toegang is geweigerd.</t>
  </si>
  <si>
    <t>appmsg::err_filenonscrive</t>
  </si>
  <si>
    <t>English Error: saving to disk not possible</t>
  </si>
  <si>
    <t>Dutch Fout: kan niet op schijf opslaan</t>
  </si>
  <si>
    <t>appmsg::err_filenonvalido</t>
  </si>
  <si>
    <t>English Invalid file format</t>
  </si>
  <si>
    <t>Dutch Ongeldige bestandsindeling</t>
  </si>
  <si>
    <t>appmsg::err_filereadonly</t>
  </si>
  <si>
    <t>English File is opened in read only mode</t>
  </si>
  <si>
    <t>Dutch Bestand is in de modus Alleen-lezen geopend</t>
  </si>
  <si>
    <t>appmsg::err_fontsostituitoinpdf</t>
  </si>
  <si>
    <t>English Unable to use font %1 in Pdf file. The font is replaced with a built-in font.</t>
  </si>
  <si>
    <t>Dutch Geen gebruik maken van het lettertype %1 in PDF-bestand. Het lettertype wordt vervangen door een ingebouwde lettertype.</t>
  </si>
  <si>
    <t>appmsg::err_impossibilecrearebilebak</t>
  </si>
  <si>
    <t>English Error: cannot create backup file</t>
  </si>
  <si>
    <t>Dutch Fout: kan backup bestand niet aanmaken</t>
  </si>
  <si>
    <t>appmsg::err_inferioremin</t>
  </si>
  <si>
    <t>English Lower value has reached minimum allowed</t>
  </si>
  <si>
    <t>Dutch Lagere waarde heeft minimum toegestane waarde bereikt</t>
  </si>
  <si>
    <t>appmsg::err_langfilecantopen</t>
  </si>
  <si>
    <t>English The system or language files cannot be opened.</t>
  </si>
  <si>
    <t>Dutch De systeem- of taalbestanden kunnen niet worden geopend.</t>
  </si>
  <si>
    <t>appmsg::err_license_oltrelimiti_opnondisponibile</t>
  </si>
  <si>
    <t>English Over the license limits of %1 rows in table '%2'. Operation not available.</t>
  </si>
  <si>
    <t>Dutch Buiten de grenzen van de licentie van %1 rijen in tabel '%2'. Bewerking niet beschikbaar.</t>
  </si>
  <si>
    <t>appmsg::err_license_opnondisponibile</t>
  </si>
  <si>
    <t>English License limits: operation not available or limited</t>
  </si>
  <si>
    <t>Dutch Grenzen van de licentie: bewerking niet beschikbaar of beperkt</t>
  </si>
  <si>
    <t>appmsg::err_license_rigacorrente_oltrelimiti</t>
  </si>
  <si>
    <t>English Current row exceeds the license limits of %1 rows</t>
  </si>
  <si>
    <t>Dutch Huidige rij buiten de grenzen van de licentie van %1 rijen</t>
  </si>
  <si>
    <t>appmsg::err_license_righetabella_oltrelimiti</t>
  </si>
  <si>
    <t>English Table '%1'. Number of rows exceeds the maximum of %2 allowed</t>
  </si>
  <si>
    <t>Dutch '%1' tabel. Aantal rijen over de maximum toegestane waarde van %2</t>
  </si>
  <si>
    <t>appmsg::err_lockcol</t>
  </si>
  <si>
    <t>English Column not found: probably relates to a file created with a previous version</t>
  </si>
  <si>
    <t>Dutch Kolom niet gevonden: heeft waarschijnlijk betrekking op een eerder opgeslagen versie</t>
  </si>
  <si>
    <t>appmsg::err_maxluncampo</t>
  </si>
  <si>
    <t>English Row length has reached maximum allowed: data not saved</t>
  </si>
  <si>
    <t>Dutch Rijlengte heeft maximum toegestane waarde bereikt: informatie niet opgeslagen</t>
  </si>
  <si>
    <t>appmsg::err_memoriainsuff</t>
  </si>
  <si>
    <t>English Insufficient memory: cannot carry out operation</t>
  </si>
  <si>
    <t>Dutch Onvoldoende geheugen: bewerking kan niet worden uitgevoerd</t>
  </si>
  <si>
    <t>appmsg::err_nomeesiste</t>
  </si>
  <si>
    <t>English Name is already used.</t>
  </si>
  <si>
    <t>Dutch De naam is reeds in gebruik.</t>
  </si>
  <si>
    <t>appmsg::err_nomeriservato</t>
  </si>
  <si>
    <t>English Name can't be a reserved name.</t>
  </si>
  <si>
    <t>Dutch Naam mag geen gereserveerde naam zijn.</t>
  </si>
  <si>
    <t>appmsg::err_nomevuoto</t>
  </si>
  <si>
    <t>English Name can't be empty.</t>
  </si>
  <si>
    <t>Dutch Naam mag niet leeg zijn.</t>
  </si>
  <si>
    <t>appmsg::err_nuovapassworddiversa</t>
  </si>
  <si>
    <t>English New passwords are not the same</t>
  </si>
  <si>
    <t>Dutch Nieuwe wachtwoorden komen niet overeen</t>
  </si>
  <si>
    <t>appmsg::err_orainesatta</t>
  </si>
  <si>
    <t>English Invalid time</t>
  </si>
  <si>
    <t>Dutch Ongeldige tijd</t>
  </si>
  <si>
    <t>appmsg::err_passworderrata</t>
  </si>
  <si>
    <t>English Invalid password</t>
  </si>
  <si>
    <t>Dutch Ongeldig wachtwoord</t>
  </si>
  <si>
    <t>appmsg::err_passwordesaurititentativi</t>
  </si>
  <si>
    <t>English Maximum number of attempts to introduce password has been reached</t>
  </si>
  <si>
    <t>Dutch Maximum aantal pogingen met wachtwoord is bereikt</t>
  </si>
  <si>
    <t>appmsg::err_pathlangdllnontrovato</t>
  </si>
  <si>
    <t>English Language directory not found. Reinstall the program.</t>
  </si>
  <si>
    <t>Dutch Talendirectory niet gevonden. Programma opnieuw installeren.</t>
  </si>
  <si>
    <t>appmsg::err_ricorsioneinf</t>
  </si>
  <si>
    <t>English Infinite loop: impossible to calculate totals</t>
  </si>
  <si>
    <t>Dutch Oneindige lus: kan totalen niet berekenen</t>
  </si>
  <si>
    <t>appmsg::err_righebloccate</t>
  </si>
  <si>
    <t>English Locked rows: impossible to unprotect</t>
  </si>
  <si>
    <t>Dutch Geblokkeerde rijen: kan beveiliging niet opheffen</t>
  </si>
  <si>
    <t>appmsg::err_righeprot</t>
  </si>
  <si>
    <t>English Protected rows: cannot delete or edit</t>
  </si>
  <si>
    <t>Dutch Beveiligde rijen: kan niet verwijderen of bewerken</t>
  </si>
  <si>
    <t>appmsg::err_rinomina_valorenonvalido</t>
  </si>
  <si>
    <t>English New value not valid for this column</t>
  </si>
  <si>
    <t>Dutch Nieuwe waarde niet geldig voor deze kolom</t>
  </si>
  <si>
    <t>appmsg::err_sconosciuto</t>
  </si>
  <si>
    <t>English Undefined error</t>
  </si>
  <si>
    <t>Dutch Niet-gedefinieerde fout</t>
  </si>
  <si>
    <t>appmsg::err_sconosciutocampodati</t>
  </si>
  <si>
    <t>English Error: unknown column type</t>
  </si>
  <si>
    <t>Dutch Fout: onbekend kolom-type</t>
  </si>
  <si>
    <t>appmsg::err_selezionenoncontigua</t>
  </si>
  <si>
    <t>English That command cannot be used on multiple selections</t>
  </si>
  <si>
    <t>Dutch Dit commando kan niet gebruikt worden op meerdere selecties</t>
  </si>
  <si>
    <t>appmsg::err_superioremax</t>
  </si>
  <si>
    <t>English Upper value has reached maximum allowed</t>
  </si>
  <si>
    <t>Dutch Hogere waarde heeft maximum toegestane waarde bereikt</t>
  </si>
  <si>
    <t>appmsg::err_tabprot</t>
  </si>
  <si>
    <t>English Protected table: cannot add or delete rows</t>
  </si>
  <si>
    <t>Dutch Beveiligde tabel: kan rijen niet toevoegen of verwijderen</t>
  </si>
  <si>
    <t>appmsg::err_testonontrov</t>
  </si>
  <si>
    <t>English Text not found</t>
  </si>
  <si>
    <t>Dutch Tekst niet gevonden</t>
  </si>
  <si>
    <t>appmsg::err_valnumerico</t>
  </si>
  <si>
    <t>English Must be a numeric value</t>
  </si>
  <si>
    <t>Dutch Moet een numerieke waarde zijn</t>
  </si>
  <si>
    <t>appmsg::err_zonacopiagrande</t>
  </si>
  <si>
    <t>English Destination goes beyond table limits</t>
  </si>
  <si>
    <t>Dutch Doelveld overschrijdt grens van de tabel</t>
  </si>
  <si>
    <t>appmsg::gruppototnontr</t>
  </si>
  <si>
    <t>English Totalization group not found</t>
  </si>
  <si>
    <t>Dutch Totaliseringsgroep niet gevonden</t>
  </si>
  <si>
    <t>appmsg::info_license_extended_startupmode</t>
  </si>
  <si>
    <t>English Currently operating in extended startup mode</t>
  </si>
  <si>
    <t>Dutch Opereert momenteel in uitgebreide Starter Edition modus</t>
  </si>
  <si>
    <t>appmsg::info_license_max_righetabella</t>
  </si>
  <si>
    <t>English Max %1 rows allowed</t>
  </si>
  <si>
    <t>Dutch Max %1 rijen toegestaan</t>
  </si>
  <si>
    <t>appmsg::layout_text_exceeds_size</t>
  </si>
  <si>
    <t>English Text length exceeds layout size.</t>
  </si>
  <si>
    <t>Dutch De lengte van de tekst overschrijdt lay-out.</t>
  </si>
  <si>
    <t>appmsg::licensekey_nonpuorimuovere</t>
  </si>
  <si>
    <t>English The license key cannot be removed</t>
  </si>
  <si>
    <t>Dutch De licentiecode kan niet verwijderd worden</t>
  </si>
  <si>
    <t>appmsg::licensekey_nonpuosalvare</t>
  </si>
  <si>
    <t>English The license key cannot be memorized</t>
  </si>
  <si>
    <t>Dutch De licentiecode kan niet worden opgeslagen</t>
  </si>
  <si>
    <t>appmsg::licensekey_notvalid_diffos</t>
  </si>
  <si>
    <t>English This license key is not valid for a %1 Operating System</t>
  </si>
  <si>
    <t>Dutch Deze licentiecode is ongeldig voor een %1 besturingssysteem</t>
  </si>
  <si>
    <t>appmsg::licensekey_notvalid_diffversion</t>
  </si>
  <si>
    <t>English This license key is not valid for Banana Accounting version %1</t>
  </si>
  <si>
    <t>Dutch Deze licentiecode is ongeldig voor Banana boekhouding versie %1</t>
  </si>
  <si>
    <t>appmsg::msg_developer_message</t>
  </si>
  <si>
    <t>English Development message</t>
  </si>
  <si>
    <t>Dutch Bericht voor ontwikkelaars</t>
  </si>
  <si>
    <t>appmsg::nessunundodopo</t>
  </si>
  <si>
    <t>English Warning: this operation cannot be cancelled. Still want to continue?</t>
  </si>
  <si>
    <t>Dutch Waarschuwing: deze bewerking kan niet worden geannuleerd. Wilt u toch doorgaan?</t>
  </si>
  <si>
    <t>appmsg::nonunionesestessa</t>
  </si>
  <si>
    <t>English Impossible to merge file with itself</t>
  </si>
  <si>
    <t>Dutch Kan bestand niet met zichzelf samenvoegen</t>
  </si>
  <si>
    <t>appmsg::piudiunlivellouno</t>
  </si>
  <si>
    <t>English Level 1 has been found more than once</t>
  </si>
  <si>
    <t>Dutch Meerdere niveaus 1 gevonden</t>
  </si>
  <si>
    <t>appmsg::salvafileprecedente</t>
  </si>
  <si>
    <t>English Replace file with new version? It will not be possible to open the file with the previous version of the software any more.</t>
  </si>
  <si>
    <t>Dutch Bestand met nieuwe versie overschrijven? Het zal niet meer mogelijk zijn het bestand met de vorige versie van de software te openen.</t>
  </si>
  <si>
    <t>appmsg::stampante_non_installata</t>
  </si>
  <si>
    <t>English There is no default printer selected.</t>
  </si>
  <si>
    <t>Dutch Er is geen standaardprinter geselecteerd.</t>
  </si>
  <si>
    <t>appmsg::uinionelivellidiversi</t>
  </si>
  <si>
    <t>English Warning: the two accounting files are not of exactly the same type. Data loss is possible. Continue anyway?</t>
  </si>
  <si>
    <t>Dutch Waarschuwing: de twee boekhoudbestanden zijn niet van precies hetzelfde type. Verlies van gegevens is mogelijk. Toch doorgaan?</t>
  </si>
  <si>
    <t>appmsg::versione8incompatibilita</t>
  </si>
  <si>
    <t>English This file was saved with version 8 and contains new functionalities that are not supported in this version. Continue opening the file?</t>
  </si>
  <si>
    <t>Dutch Dit bestand was opgeslagen met versies 8 en bevat nieuwe functies die niet ondersteund worden in deze versie. Doorgaan met het openen van het bestand?</t>
  </si>
  <si>
    <t>appmsg::versionefilechanged_aggiorna</t>
  </si>
  <si>
    <t>English Required minimum program version: %1 It is strongly advised to update the program before opening this file. Continue opening the file?</t>
  </si>
  <si>
    <t>Dutch Minimum vereiste programma versie: %1 Het is met klem aangeraden een update van het programma te maken alvorens het bestand te openen. Doorgaan met het openen van het bestand?</t>
  </si>
  <si>
    <t>appmsg::versionepiurecente</t>
  </si>
  <si>
    <t>English File of a more recent version (%1). There might be some incompatible data.</t>
  </si>
  <si>
    <t>Dutch Recentere versie in archief (%1). Gegevens kunnen incompatibel zijn.</t>
  </si>
  <si>
    <t>appmsg::versionepiurecentenum</t>
  </si>
  <si>
    <t>English Newer file version (%1). Impossible to read the data.</t>
  </si>
  <si>
    <t>Dutch Nieuwere bestandsversie (%1). Kan de gegevens niet lezen.</t>
  </si>
  <si>
    <t>appmsg::versioneprecedente</t>
  </si>
  <si>
    <t>English Previous version file. Still want to continue?</t>
  </si>
  <si>
    <t>Dutch Vorig versiebestand. Wilt u toch doorgaan?</t>
  </si>
  <si>
    <t>appmsg::wrn_autobackup_found</t>
  </si>
  <si>
    <t>English Warning: An autosave file with unsaved changes was found. You can recover the autosave file '%1' renaming it manually.</t>
  </si>
  <si>
    <t>Dutch Opgelet: Een autosave bestand met niet-opgeslagen bewerkingen is gevonden.\nU kunt het autosave bestand '%1' herstellen door het handmatig te hernoemen.</t>
  </si>
  <si>
    <t>apptext::importa_valoreesistente</t>
  </si>
  <si>
    <t>English A %1 with the name %2 already exist. Select the desired action.</t>
  </si>
  <si>
    <t>Dutch Een %1 met de naam %2 reeds bestaan. Selecteer de gewenste actie.</t>
  </si>
  <si>
    <t>apptext::rinomina_valoreesistente</t>
  </si>
  <si>
    <t>English The value already exists. Do you want to continue anyway?</t>
  </si>
  <si>
    <t>Dutch Deze waarde bestaat al. Doorgaan?</t>
  </si>
  <si>
    <t>cambimsg::cambinoncompatibili</t>
  </si>
  <si>
    <t>English This file uses incompatible exchange rates. Some calculated amounts can differ from previous versions of the program. You have to correct the exchange rates manually.</t>
  </si>
  <si>
    <t>Dutch Dit bestand gebruikt onverenigbare wisselkoersen. Sommige berekende bedragen kunnen verschillen van eerdere versies van het programma. De wisselkoersen moeten handmatig gecorrigeerd worden.</t>
  </si>
  <si>
    <t>cambimsg::divisanontrovinstorico</t>
  </si>
  <si>
    <t>English Currency not found in the exchange rate history file</t>
  </si>
  <si>
    <t>Dutch Valuta niet in archiefbestand voor wisselkoersen gevonden</t>
  </si>
  <si>
    <t>cambimsg::errcambioaperturanontrovato</t>
  </si>
  <si>
    <t>English Exchange rate without date not found</t>
  </si>
  <si>
    <t>Dutch Wisselkoers zonder datum niet gevonden</t>
  </si>
  <si>
    <t>cambimsg::errcambiostoricoconmoltdiverso</t>
  </si>
  <si>
    <t>English Warning: historical exchange rate with different multiplier</t>
  </si>
  <si>
    <t>Dutch Opgelet: historische wisselkoers met andere vermenigvuldiger</t>
  </si>
  <si>
    <t>cambimsg::manca_filecambi</t>
  </si>
  <si>
    <t>English File with currency list not found or not valid</t>
  </si>
  <si>
    <t>Dutch Bestand met valutalijst is niet gevonden of niet geldig</t>
  </si>
  <si>
    <t>cambimsg::moltnoncompatibile</t>
  </si>
  <si>
    <t>English Possible incompatible indirect exchange rate when multiplier is greater than 1.0.</t>
  </si>
  <si>
    <t>Dutch Mogelijk onverenigbaar indirecte wisselkoers wanneer een multiplier is groter dan 1,0.</t>
  </si>
  <si>
    <t>cambimsg::wrncambiodoppio</t>
  </si>
  <si>
    <t>English Warning: exchange rate already exists</t>
  </si>
  <si>
    <t>Dutch Opgelet: Wisselkoers bestaat al</t>
  </si>
  <si>
    <t>cassamsg::diffregistrsuconto</t>
  </si>
  <si>
    <t>English Difference between accounts and categories</t>
  </si>
  <si>
    <t>Dutch Verschillen tussen rekeningen en categorieën</t>
  </si>
  <si>
    <t>cassamsg::errcategorianontrovata</t>
  </si>
  <si>
    <t>English Category not found</t>
  </si>
  <si>
    <t>Dutch Categorie niet gevonden</t>
  </si>
  <si>
    <t>cassamsg::errcontonontrovato</t>
  </si>
  <si>
    <t>English Account not found</t>
  </si>
  <si>
    <t>Dutch Rekening niet gevonden</t>
  </si>
  <si>
    <t>cassamsg::errripartizionecategorianontrovata</t>
  </si>
  <si>
    <t>English Category Segment not found</t>
  </si>
  <si>
    <t>Dutch Categorie segment niet gevonden</t>
  </si>
  <si>
    <t>cassamsg::errripartizionecontonontrovata</t>
  </si>
  <si>
    <t>English Account Segment not found</t>
  </si>
  <si>
    <t>Dutch Rekening segment niet gevonden</t>
  </si>
  <si>
    <t>cassamsg::errsaldooperazionecassanonzero</t>
  </si>
  <si>
    <t>English Transaction balance not at zero</t>
  </si>
  <si>
    <t>Dutch Transactiesaldo niet op nul</t>
  </si>
  <si>
    <t>cassamsg::rep_mess_err_diffutile</t>
  </si>
  <si>
    <t>English Estate increase from accounts and profit from categories don't correspond. Continue?</t>
  </si>
  <si>
    <t>Dutch Toename van het vermogen vanuit rekeningen en winst vanuit categorieën komen niet overeen. Doorgaan?</t>
  </si>
  <si>
    <t>cassamsg::rep_mess_warning_categoriasenzagr</t>
  </si>
  <si>
    <t>English Warning: Category without GR</t>
  </si>
  <si>
    <t>Dutch Let op: Categorie zonder GR</t>
  </si>
  <si>
    <t>cassamsg::rep_mess_warning_contosenzagr</t>
  </si>
  <si>
    <t>English Warning: Account without GR</t>
  </si>
  <si>
    <t>Dutch Let op: Rekening zonder GR</t>
  </si>
  <si>
    <t>cassamsg::rep_mess_warning_grupposenzagr</t>
  </si>
  <si>
    <t>English Warning: Group without GR</t>
  </si>
  <si>
    <t>Dutch Let op: Groep zonder GR</t>
  </si>
  <si>
    <t>clientifornitorimsg::wrncontononappartienealgruppo</t>
  </si>
  <si>
    <t>English The selected account does not belong to any customer's or supplier's group</t>
  </si>
  <si>
    <t>Dutch De geselecteerde rekening hoort niet bij een klanten- of leveranciersgroep</t>
  </si>
  <si>
    <t>clientifornitorimsg::wrnivaincassatomancanogruppi</t>
  </si>
  <si>
    <t>English Customer and supplier groups missing. It's not possible to calculate the VAT on cash received.</t>
  </si>
  <si>
    <t>Dutch Klanten- en leveranciersgroepen afwezig. Onmogelijk de BTW over de ontvangen inkomsten te berekenen.</t>
  </si>
  <si>
    <t>clientifornitorimsg::wrnmancagruppoclienti</t>
  </si>
  <si>
    <t>English Customers' group or account missing. Set it up now?</t>
  </si>
  <si>
    <t>Dutch Klantengroep of -rekening afwezig. Nu instellen?</t>
  </si>
  <si>
    <t>clientifornitorimsg::wrnmancagruppofornitori</t>
  </si>
  <si>
    <t>English Suppliers' group or account missing. Set it up now?</t>
  </si>
  <si>
    <t>Dutch Leveranciersgroep of -rekening afwezig. Nu instellen?</t>
  </si>
  <si>
    <t>clientifornitorimsg::wrnmancanogruppi</t>
  </si>
  <si>
    <t>English Customers' and/or suppliers' group or account missing (Customers/Suppliers and Settings)</t>
  </si>
  <si>
    <t>Dutch Klanten- en/of leveranciersgroep of -rekening afwezig. (Klanten/Leveranciers en Instellingen)</t>
  </si>
  <si>
    <t>contamsg::blocco_algoritmohashnonsupportato</t>
  </si>
  <si>
    <t>English Hash algorithm not supported: Impossible to lock or to verify the lock</t>
  </si>
  <si>
    <t>Dutch Hash algoritme niet ondersteund: Onmogelijk de blokkering uit te voeren of te verifiëren</t>
  </si>
  <si>
    <t>contamsg::blocco_attivo</t>
  </si>
  <si>
    <t>English Accounting Lock is active: can't proceed</t>
  </si>
  <si>
    <t>Dutch Rekeningblokkering is actief: kan niet doorgaan</t>
  </si>
  <si>
    <t>contamsg::blocco_datanonvalida</t>
  </si>
  <si>
    <t>English Invalid date: Impossible to lock</t>
  </si>
  <si>
    <t>Dutch Ongeldige datum: Onmogelijk de blokkering uit te voeren</t>
  </si>
  <si>
    <t>contamsg::blocco_nonvalido</t>
  </si>
  <si>
    <t>English Lock unvalid starting from lock number %1</t>
  </si>
  <si>
    <t>Dutch Blokkering ongeldig vanaf blokkeringsnummer %1</t>
  </si>
  <si>
    <t>contamsg::blocco_trovatierrori</t>
  </si>
  <si>
    <t>English Transaction errors: Impossible to lock</t>
  </si>
  <si>
    <t>Dutch Transactiefouten: kan niet blokkeren</t>
  </si>
  <si>
    <t>contamsg::blocco_ultimononvalido</t>
  </si>
  <si>
    <t>English Last lock not valid: Impossible to lock</t>
  </si>
  <si>
    <t>Dutch Laatste blokkering ongeldig: Onmogelijk de blokkering uit te voeren</t>
  </si>
  <si>
    <t>contamsg::codivadoppio</t>
  </si>
  <si>
    <t>English This VAT/Sales tax code already exists</t>
  </si>
  <si>
    <t>Dutch BTW-code bestaat al</t>
  </si>
  <si>
    <t>contamsg::codivanontrovato</t>
  </si>
  <si>
    <t>English VAT/Sales tax code not found</t>
  </si>
  <si>
    <t>Dutch BTW-code niet gevonden</t>
  </si>
  <si>
    <t>contamsg::contonontr</t>
  </si>
  <si>
    <t>contamsg::controlloconta_avvisa_diffcambi</t>
  </si>
  <si>
    <t>English Exchange rate differences not booked.</t>
  </si>
  <si>
    <t>Dutch Wisselkoersafwijkingen niet geboekt.</t>
  </si>
  <si>
    <t>contamsg::controlloconta_balancecheck_differenza</t>
  </si>
  <si>
    <t>English Balance Check: %5, amount check %1 %2 different from balance %3 %4</t>
  </si>
  <si>
    <t>Dutch Saldocontrole: %5, controle-bedrag %1 %2 verschilt van saldo %3 %4</t>
  </si>
  <si>
    <t>contamsg::controlloconta_balancecheck_parametrinoncorretti</t>
  </si>
  <si>
    <t>English Balance Check: parameters are not correct</t>
  </si>
  <si>
    <t>Dutch Saldocontrole: parameters zijn niet correct</t>
  </si>
  <si>
    <t>contamsg::controlloconta_doc_datediverse</t>
  </si>
  <si>
    <t>English Same document but different date</t>
  </si>
  <si>
    <t>Dutch Zelfde document maar andere datum</t>
  </si>
  <si>
    <t>contamsg::controlloconta_manca_descrizione_conto</t>
  </si>
  <si>
    <t>English Warning: Account without a description</t>
  </si>
  <si>
    <t>Dutch Let op: Rekening zonder omschrijving</t>
  </si>
  <si>
    <t>contamsg::controlloconta_manca_descrizione_gruppo</t>
  </si>
  <si>
    <t>English Warning: Group without a description</t>
  </si>
  <si>
    <t>Dutch Let op: Groep zonder omschrijving</t>
  </si>
  <si>
    <t>contamsg::controlloconta_manca_divisabase</t>
  </si>
  <si>
    <t>English Basic currency missing (File and accounting properties)</t>
  </si>
  <si>
    <t>Dutch Basisvaluta niet gedefinieerd (Bestands- en boekhoudingseigenschappen)</t>
  </si>
  <si>
    <t>contamsg::controlloconta_manca_gr_cc</t>
  </si>
  <si>
    <t>English Warning: Cost center without a Gr</t>
  </si>
  <si>
    <t>Dutch Let op: Kostenplaats zonder Gr</t>
  </si>
  <si>
    <t>contamsg::controlloconta_manca_gr_segmento</t>
  </si>
  <si>
    <t>English Warning: Segment without a Gr</t>
  </si>
  <si>
    <t>Dutch Waarschuwing: Segment zonder Gr</t>
  </si>
  <si>
    <t>contamsg::controlloconta_saldidiversi_annoprecedente</t>
  </si>
  <si>
    <t>English Warning: Difference between 'Balance' column of your previous year file and 'Previous Year' column of your current file</t>
  </si>
  <si>
    <t>Dutch Waarschuwing: Verschil tussen de 'Saldo' kolom van het vorige jaar en de 'Vorig jaar' kolom van het lopende jaar</t>
  </si>
  <si>
    <t>contamsg::controlloconta_saldidiversi_apertura</t>
  </si>
  <si>
    <t>English Warning: Difference between 'Balance' column of your previous year file and 'Opening' column of your current file</t>
  </si>
  <si>
    <t>Dutch Waarschuwing: Verschil tussen de 'Saldo' kolom van het vorige jaar en de 'Opening' kolom van het lopende jaar</t>
  </si>
  <si>
    <t>contamsg::controlloconta_tabconti_gr_errorepossibile</t>
  </si>
  <si>
    <t>English Possible Gr error on row %1</t>
  </si>
  <si>
    <t>Dutch Mogelijk gr fouten op rij %1</t>
  </si>
  <si>
    <t>contamsg::conversione_saldodiverso</t>
  </si>
  <si>
    <t>English Conversion: the account balance is different</t>
  </si>
  <si>
    <t>Dutch Conversie: het rekeningssaldo wijkt af</t>
  </si>
  <si>
    <t>contamsg::devericalcolaretutto</t>
  </si>
  <si>
    <t>English Due to some changes it's necessary to recheck the accounting (%1)</t>
  </si>
  <si>
    <t>Dutch De boekhouding moet vanwege enkele wijzigingen opnieuw worden gecontroleerd (%1)</t>
  </si>
  <si>
    <t>contamsg::diffstartatline</t>
  </si>
  <si>
    <t>English Difference starts at row</t>
  </si>
  <si>
    <t>Dutch Verschil begint op rij</t>
  </si>
  <si>
    <t>contamsg::erraperturasenzaconto</t>
  </si>
  <si>
    <t>English There is an opening balance but no account</t>
  </si>
  <si>
    <t>Dutch Beginsaldo bestaat, maar rekening ontbreekt</t>
  </si>
  <si>
    <t>contamsg::errcambiodivisabase</t>
  </si>
  <si>
    <t>English An exchange rate has been input, but all amounts are in basic currency</t>
  </si>
  <si>
    <t>Dutch Er is een wisselkoers ingevoerd, maar alle bedragen zijn in basisvaluta</t>
  </si>
  <si>
    <t>contamsg::errcambioinesatto</t>
  </si>
  <si>
    <t>English The exchange rate input is not the one actually calculated</t>
  </si>
  <si>
    <t>Dutch De ingevoerde wisselkoers komt niet overeen met de berekende wisselkoers</t>
  </si>
  <si>
    <t>contamsg::errcambioinferiorealminimo</t>
  </si>
  <si>
    <t>English Exchange rate below minimum exchange rate</t>
  </si>
  <si>
    <t>Dutch Wisselkoers lager dan minimale wisselkoers</t>
  </si>
  <si>
    <t>contamsg::errcambiosuperiorealmassimo</t>
  </si>
  <si>
    <t>English Exchange rate above maximum exchange rate</t>
  </si>
  <si>
    <t>Dutch Wisselkoers hoger dan maximale wisselkoers</t>
  </si>
  <si>
    <t>contamsg::errcc1nonindivisareg</t>
  </si>
  <si>
    <t>English CC1 not in the transaction currency</t>
  </si>
  <si>
    <t>Dutch KP1 niet in ingevoerde valuta</t>
  </si>
  <si>
    <t>contamsg::errcc1nontrovato</t>
  </si>
  <si>
    <t>English CC1 not found</t>
  </si>
  <si>
    <t>Dutch KP1 niet gevonden</t>
  </si>
  <si>
    <t>contamsg::errcc1regconivanonscomponibile</t>
  </si>
  <si>
    <t>English CC1 account not in basic currency and with VAT/Sales tax splitting</t>
  </si>
  <si>
    <t>Dutch KP1-rekening niet in basisvaluta en met BTW-opsplitsing</t>
  </si>
  <si>
    <t>contamsg::errcc2nonindivisareg</t>
  </si>
  <si>
    <t>English CC2 not in the transaction currency</t>
  </si>
  <si>
    <t>Dutch KP2 niet in ingevoerde valuta</t>
  </si>
  <si>
    <t>contamsg::errcc2nontrovato</t>
  </si>
  <si>
    <t>English CC2 not found</t>
  </si>
  <si>
    <t>Dutch KP2 niet gevonden</t>
  </si>
  <si>
    <t>contamsg::errcc2regconivanonscomponibile</t>
  </si>
  <si>
    <t>English CC2 account not in basic currency and with VAT/Sales tax splitting</t>
  </si>
  <si>
    <t>Dutch KP2-rekening niet in basisvaluta en met BTW-opsplitsing</t>
  </si>
  <si>
    <t>contamsg::errcc3nonindivisareg</t>
  </si>
  <si>
    <t>English CC3 not in the transaction currency</t>
  </si>
  <si>
    <t>Dutch KP3 niet in ingevoerde valuta</t>
  </si>
  <si>
    <t>contamsg::errcc3nontrovato</t>
  </si>
  <si>
    <t>English CC3 not found</t>
  </si>
  <si>
    <t>Dutch KP3 niet gevonden</t>
  </si>
  <si>
    <t>contamsg::errcc3regconivanonscomponibile</t>
  </si>
  <si>
    <t>English CC3 account not in basic currency and with VAT/Sales tax splitting</t>
  </si>
  <si>
    <t>Dutch KP3-rekening niet in basisvaluta en met BTW-opsplitsing</t>
  </si>
  <si>
    <t>contamsg::errcodiceivanonusare</t>
  </si>
  <si>
    <t>English VAT/Sales tax code cannot be used (disable = 2)</t>
  </si>
  <si>
    <t>Dutch BTW-code kan niet gebruikt worden</t>
  </si>
  <si>
    <t>contamsg::errcodivaenomegruppo</t>
  </si>
  <si>
    <t>English If there's a group there cannot be a VAT/Sales tax Code</t>
  </si>
  <si>
    <t>Dutch Waar een groep is, kan geen BTW-code zijn</t>
  </si>
  <si>
    <t>contamsg::errcontodoppio</t>
  </si>
  <si>
    <t>English This account/category already exists</t>
  </si>
  <si>
    <t>Dutch Deze rekening/categorie bestaat al</t>
  </si>
  <si>
    <t>contamsg::errcontoenomegruppo</t>
  </si>
  <si>
    <t>English If there's a group there cannot be an account</t>
  </si>
  <si>
    <t>Dutch Waar een groep is, kan geen rekening zijn</t>
  </si>
  <si>
    <t>contamsg::errcontoivanonindivisabase</t>
  </si>
  <si>
    <t>English VAT/Sales tax account not in basic currency</t>
  </si>
  <si>
    <t>Dutch BTW-rekening niet in basisvaluta</t>
  </si>
  <si>
    <t>contamsg::errcontoivanontrovato</t>
  </si>
  <si>
    <t>English VAT/Sales tax account not found</t>
  </si>
  <si>
    <t>Dutch BTW-rekening niet gevonden</t>
  </si>
  <si>
    <t>contamsg::errcontononusare</t>
  </si>
  <si>
    <t>English Account cannot be used (disable = 2)</t>
  </si>
  <si>
    <t>Dutch Rekening kan niet gebruikt worden (uitschakelen = 2)</t>
  </si>
  <si>
    <t>contamsg::errdatainferioredatabloccoconta</t>
  </si>
  <si>
    <t>English Transaction ignored: date prior or equal to the lock date</t>
  </si>
  <si>
    <t>Dutch Transactie genegeerd: datum eerder dan of gelijk aan blokkeringsdatum</t>
  </si>
  <si>
    <t>contamsg::errdatainferioredatainizioconta</t>
  </si>
  <si>
    <t>English Date prior to opening date of the accounting (File and accounting properties)</t>
  </si>
  <si>
    <t>Dutch Datum eerder dan begindatum (Bestand- en boekhoudingseigenschappen)</t>
  </si>
  <si>
    <t>contamsg::errdatasuperioredatafineconta</t>
  </si>
  <si>
    <t>English Date posterior to the accounting closing date (File and accounting properties)</t>
  </si>
  <si>
    <t>Dutch Datum na afsluitdatum (Bestand- en boekhoudingseigenschappen)</t>
  </si>
  <si>
    <t>contamsg::errdatiivadiversidarigacodice</t>
  </si>
  <si>
    <t>English VAT/Sales tax parameters are different from the ones defined for the VAT/Sales tax code</t>
  </si>
  <si>
    <t>Dutch BTW-parameters wijken af van de parameters die voor de BTW-code zijn gedefinieerd</t>
  </si>
  <si>
    <t>contamsg::errdivisamovnontrovata</t>
  </si>
  <si>
    <t>English Currency symbol not found</t>
  </si>
  <si>
    <t>Dutch Valutasymbool niet gevonden</t>
  </si>
  <si>
    <t>contamsg::errgruppodoppio</t>
  </si>
  <si>
    <t>English This group already exists</t>
  </si>
  <si>
    <t>Dutch Deze groep bestaat al</t>
  </si>
  <si>
    <t>contamsg::errgruppoegruguale</t>
  </si>
  <si>
    <t>English Group and Gr cannot be the same</t>
  </si>
  <si>
    <t>Dutch Groep en Gr kunnen niet hetzelfde zijn</t>
  </si>
  <si>
    <t>contamsg::errgrupponontrovato</t>
  </si>
  <si>
    <t>English Group not found</t>
  </si>
  <si>
    <t>Dutch Groep niet gevonden</t>
  </si>
  <si>
    <t>contamsg::erridcontoconcaratterinonammessi</t>
  </si>
  <si>
    <t>English Account or group contains not allowed characters (|*?)-</t>
  </si>
  <si>
    <t>Dutch Rekening of groep bevat niet-toegestane tekens (|*?)-</t>
  </si>
  <si>
    <t>contamsg::errimportodivisabasediverso</t>
  </si>
  <si>
    <t>English There are two different amounts, both in basic currency</t>
  </si>
  <si>
    <t>Dutch Er zijn twee verschillende bedragen, beide in basisvaluta</t>
  </si>
  <si>
    <t>contamsg::erritemnontrovato</t>
  </si>
  <si>
    <t>English Item code not found</t>
  </si>
  <si>
    <t>Dutch Code voor item niet gevonden</t>
  </si>
  <si>
    <t>contamsg::erritemnonusare</t>
  </si>
  <si>
    <t>English Items cannot be used (disable = 2)</t>
  </si>
  <si>
    <t>Dutch Items kunnen niet gebruikt worden (uitschakelen =2)</t>
  </si>
  <si>
    <t>contamsg::errivamaggioreimportoreg</t>
  </si>
  <si>
    <t>English VAT/Sales tax amount greater than transaction amount</t>
  </si>
  <si>
    <t>Dutch BTW-bedrag groter dan transactiebedrag</t>
  </si>
  <si>
    <t>contamsg::errmancaimportoindivisa</t>
  </si>
  <si>
    <t>English Foreign currency amount missing</t>
  </si>
  <si>
    <t>Dutch Bedrag vreemde valuta ontbreekt</t>
  </si>
  <si>
    <t>contamsg::errmancaimportoindivisabase</t>
  </si>
  <si>
    <t>English Basic currency amount missing</t>
  </si>
  <si>
    <t>Dutch Bedrag basisvaluta ontbreekt</t>
  </si>
  <si>
    <t>contamsg::errnessunadataregistrazione</t>
  </si>
  <si>
    <t>English Transaction ignored: no entry date</t>
  </si>
  <si>
    <t>Dutch Transactie genegeerd: geen transactie-datum</t>
  </si>
  <si>
    <t>contamsg::errripartizionecontoivanontrovata</t>
  </si>
  <si>
    <t>English Warning: VAT Account segment not found</t>
  </si>
  <si>
    <t>Dutch Waarschuwing: BTW rekening segment niet gevonden</t>
  </si>
  <si>
    <t>contamsg::fileannoprec_nontrov</t>
  </si>
  <si>
    <t>English Previous year file not available or not valid</t>
  </si>
  <si>
    <t>Dutch Bestand van vorig jaar niet beschikbaar of niet geldig</t>
  </si>
  <si>
    <t>contamsg::iso20022_notcamt053</t>
  </si>
  <si>
    <t>English This ISO 20022 file doesn't contain a bank customer statement (camt.052/053/054)</t>
  </si>
  <si>
    <t>Dutch Dit ISO 20022 bestand bevat geen rekeningafschrift (camt. 052/053/054)</t>
  </si>
  <si>
    <t>contamsg::ivaasaldo_aliquotediverse</t>
  </si>
  <si>
    <t>English Flat tax rate: VAT codes that belong to the same group number have different rates defined</t>
  </si>
  <si>
    <t>Dutch Forfaittaire BTW: BTW-codes die onder hetzelfde groepsnummer vallen, hebben verschillende percentages</t>
  </si>
  <si>
    <t>contamsg::ivaasaldo_codiciivanontrovati</t>
  </si>
  <si>
    <t>English Flat tax rate: VAT codes are missing</t>
  </si>
  <si>
    <t>Dutch Forfaittaire BTW: BTW-codes niet aanwezig</t>
  </si>
  <si>
    <t>contamsg::ivaasaldo_percentualeallordononvalida</t>
  </si>
  <si>
    <t>English Flat tax rate: 'VAT% on Gross' must be 'Yes'</t>
  </si>
  <si>
    <t>Dutch Forfaittaire BTW: 'BTW% op Brutto' moet 'Ja' zijn</t>
  </si>
  <si>
    <t>contamsg::ivaasaldo_tabellanonvalida</t>
  </si>
  <si>
    <t>English Flat tax rate: VAT codes Table is not valid</t>
  </si>
  <si>
    <t>Dutch Forfaittaire BTW:  Tabel BTW-codes ongeldig</t>
  </si>
  <si>
    <t>contamsg::ivaasaldo_tipoimportononvalido</t>
  </si>
  <si>
    <t>English Flat tax rate: 'Amount type' must be void</t>
  </si>
  <si>
    <t>Dutch Forfaittaire BTW: 'Bedragtype' moet leeg zijn</t>
  </si>
  <si>
    <t>contamsg::mancano_dateiniziofine</t>
  </si>
  <si>
    <t>English Opening date and/or closing date not valid or missing (File and accounting properties)</t>
  </si>
  <si>
    <t>Dutch Startdatum en/of einddatum ongeldig of niet aanwezig (Bestands- en boekhoudingseigenschappen)</t>
  </si>
  <si>
    <t>contamsg::merge_codivaugualevaloridiversi</t>
  </si>
  <si>
    <t>English Merge: same VAT/Sales tax code but with different values</t>
  </si>
  <si>
    <t>Dutch Samenvoegen: BTW-code gelijk, maar waarden verschillen</t>
  </si>
  <si>
    <t>contamsg::movricorrentinontrovati</t>
  </si>
  <si>
    <t>English Cannot find recurring transaction to copy</t>
  </si>
  <si>
    <t>Dutch Kan terugkerende transacties om te kopiëren niet vinden</t>
  </si>
  <si>
    <t>contamsg::non_codiva</t>
  </si>
  <si>
    <t>English The file doesn't have a VAT codes table</t>
  </si>
  <si>
    <t>Dutch Het bestand heeft geen tabel BTW-codes</t>
  </si>
  <si>
    <t>contamsg::nontrovatadiff</t>
  </si>
  <si>
    <t>English Transaction difference not found (alternative command Recheck accounting %1)</t>
  </si>
  <si>
    <t>Dutch Transactieverschil niet gevonden (andere opdracht: boekhouding opnieuw controleren %1)</t>
  </si>
  <si>
    <t>contamsg::possibilediff</t>
  </si>
  <si>
    <t>English Possible difference (from row: %1 - to row: %2)</t>
  </si>
  <si>
    <t>Dutch Mogelijk verschil (van rij: %1  - tot rij: %2)</t>
  </si>
  <si>
    <t>contamsg::riprendiprec_ugualecorrente</t>
  </si>
  <si>
    <t>English Last year's file cannot be the current one</t>
  </si>
  <si>
    <t>Dutch Bestand van vorig jaar kan niet het huidige bestand zijn</t>
  </si>
  <si>
    <t>contamsg::salcoschedadiverso</t>
  </si>
  <si>
    <t>English Account balance and account card total don't match: Recheck accounting (%1)</t>
  </si>
  <si>
    <t>Dutch Het rekeningssaldo en het totaal van de rekeningkaart komen niet overeen: controleer de boekhouding opnieuw (%1)</t>
  </si>
  <si>
    <t>contamsg::sblocco_datanonvalida</t>
  </si>
  <si>
    <t>English It is not possible to unlock with this date</t>
  </si>
  <si>
    <t>Dutch Onmogelijk de blokkering op te heffen met deze datum</t>
  </si>
  <si>
    <t>contamsg::smartfill_fileannoprec_nontrov</t>
  </si>
  <si>
    <t>English Smart Fill: previous year file not available or not valid</t>
  </si>
  <si>
    <t>Dutch Smart Fill: Bestand van vorig jaar niet beschikbaar of niet geldig</t>
  </si>
  <si>
    <t>contamsg::tabconerroriricalcolare</t>
  </si>
  <si>
    <t>English Errors within the rows: recheck the accounting (%1)</t>
  </si>
  <si>
    <t>Dutch Fouten in de rijen: boekhouding opnieuw controleren (%1)</t>
  </si>
  <si>
    <t>contamsg::tot_teid11des</t>
  </si>
  <si>
    <t>English Difference in opening balances (should be nil)</t>
  </si>
  <si>
    <t>Dutch Verschil in beginsaldi (moet nul zijn)</t>
  </si>
  <si>
    <t>contamsg::totalinonagg_ricalc</t>
  </si>
  <si>
    <t>English Totals not updated: Recalculate %1</t>
  </si>
  <si>
    <t>Dutch Totaal niet up-to-date: Opnieuw berekenen %1</t>
  </si>
  <si>
    <t>contamsg::wrncambiodiversodacambiofisso</t>
  </si>
  <si>
    <t>English Warning: This isn't the fixed rate</t>
  </si>
  <si>
    <t>Dutch Waarschuwing: dit is niet de vaste koers</t>
  </si>
  <si>
    <t>contamsg::wrnccsegnomenononusato</t>
  </si>
  <si>
    <t>English Minus sign in cost centers is not used</t>
  </si>
  <si>
    <t>Dutch Minteken in kostenplaatsen niet gebruikt</t>
  </si>
  <si>
    <t>contamsg::wrncontoivausatoanchenellareg</t>
  </si>
  <si>
    <t>English Warning: VAT/Sales tax account is used more than once</t>
  </si>
  <si>
    <t>Dutch Waarschuwing: BTW-rekening wordt meerdere keren gebruikt</t>
  </si>
  <si>
    <t>contamsg::wrnmoltdiversodatabcambio</t>
  </si>
  <si>
    <t>English Warning: transaction multiplier is not the one from the Exchange rates table</t>
  </si>
  <si>
    <t>Dutch Waarschuwing: transactievermenigvuldiger is niet die van de wisselkoerstabel</t>
  </si>
  <si>
    <t>contamsg::wrnpercccfunzionedefunta</t>
  </si>
  <si>
    <t>English Warning: Credit Card % will not be supported in future program's versions</t>
  </si>
  <si>
    <t>Dutch Waarschuwing: Creditcardpercentage wordt in toekomstige versies van het programma niet ondersteund</t>
  </si>
  <si>
    <t>contamsg::wrnpercccnonusata</t>
  </si>
  <si>
    <t>English Credit card percentage not used (the Amount type column of the VAT/Sales tax code is not with VAT/Sales tax)</t>
  </si>
  <si>
    <t>Dutch Creditcardpercentage niet gebruikt (de kolom bedragtype van de BTW-code is zonder BTW)</t>
  </si>
  <si>
    <t>contamsg::wrnpossibileerrregivadovuta</t>
  </si>
  <si>
    <t>English Warning: due VAT/Sales tax is not entered correctly</t>
  </si>
  <si>
    <t>Dutch Waarschuwing: verschuldigde BTW is niet goed ingevoerd</t>
  </si>
  <si>
    <t>contamsg::wrnpossibileerrregivarecuperabile</t>
  </si>
  <si>
    <t>English Warning: recoverable VAT/Sales tax is not entered correctly</t>
  </si>
  <si>
    <t>Dutch Waarschuwing: verhaalbare BTW is niet goed ingevoerd</t>
  </si>
  <si>
    <t>contamsg::wrnpossibilerigaduplicata</t>
  </si>
  <si>
    <t>English Warning: there are two or more transactions with identical data</t>
  </si>
  <si>
    <t>Dutch Waarschuwing: er zijn twee of meer transacties met identieke gegevens</t>
  </si>
  <si>
    <t>contamsg::wrnregistrazionesenzadatanoninclusainstampa</t>
  </si>
  <si>
    <t>English Warning: Transactions without date will not be included in the balances of the Balance Sheet and the Profit &amp; Loss Statement</t>
  </si>
  <si>
    <t>Dutch Waarschuwing: transacties zonder datum worden niet opgenomen in de saldi van de Balans &amp; Winst- en Verlies Rekening</t>
  </si>
  <si>
    <t>doppiamsg::apertura_wrndiffcambi_arrot</t>
  </si>
  <si>
    <t>English There is a difference in the opening balances due to rounding. You have to balance the opening balances manually.</t>
  </si>
  <si>
    <t>Dutch Er is een verschil in de beginsaldi, veroorzaakt door de afronding. Gelieve de beginsaldi handmatig in evenwicht te brengen.</t>
  </si>
  <si>
    <t>doppiamsg::cambi_cisonosbilanci</t>
  </si>
  <si>
    <t>English Warning: there are imbalances. Continue anyway?</t>
  </si>
  <si>
    <t>Dutch Waarschuwing: er zijn onbalansen. Wilt u toch doorgaan?</t>
  </si>
  <si>
    <t>doppiamsg::cambi_mancanocontiutili</t>
  </si>
  <si>
    <t>English File and accounting properties: accounts exchange rate profit or exchange rate loss are missing. Continue anyway?</t>
  </si>
  <si>
    <t>Dutch Bestands- en boekhoudingseigenschappen: rekeningen wisselkoerswinst en -verlies ontbreken. Wilt u toch doorgaan?</t>
  </si>
  <si>
    <t>doppiamsg::chiusura_wrndiffcambi</t>
  </si>
  <si>
    <t>English There are exchange rate differences not entered. Continue anyway?</t>
  </si>
  <si>
    <t>Dutch Er zijn niet ingevoerde wisselkoersverschillen. Wilt u toch doorgaan?</t>
  </si>
  <si>
    <t>doppiamsg::contocondivisediverse</t>
  </si>
  <si>
    <t>English Account with different currencies</t>
  </si>
  <si>
    <t>Dutch Rekening met verschillende valuta’s</t>
  </si>
  <si>
    <t>doppiamsg::contosenzaragr</t>
  </si>
  <si>
    <t>English Account without grouping</t>
  </si>
  <si>
    <t>Dutch Rekening zonder groepering</t>
  </si>
  <si>
    <t>doppiamsg::convmulti_mancadivisabase</t>
  </si>
  <si>
    <t>English Before proceeding, you need to indicate the basic accounting currency (File and accounting properties)</t>
  </si>
  <si>
    <t>Dutch U moet voordat u doorgaat de basisvaluta voor de boekhouding aangeven (bestands- en boekhoudingseigenschappen)</t>
  </si>
  <si>
    <t>doppiamsg::ctdiffcnondivbase</t>
  </si>
  <si>
    <t>English Exchange rate differences account not in basic currency</t>
  </si>
  <si>
    <t>Dutch Rekening wisselkoersverschil niet in de basisvaluta</t>
  </si>
  <si>
    <t>doppiamsg::ctperdcnontrovat</t>
  </si>
  <si>
    <t>English Account 'Exchange rate loss' not found (check file and accounting properties)</t>
  </si>
  <si>
    <t>Dutch Rekening wisselkoersverlies niet gevonden (controleer bestands- en boekhoudingseigenschappen)</t>
  </si>
  <si>
    <t>doppiamsg::ctutilicnontrovat</t>
  </si>
  <si>
    <t>English Account 'Exchange rate profit' not found (check file and accounting properties)</t>
  </si>
  <si>
    <t>Dutch Rekening wisselkoerswinst niet gevonden (controleer bestands- en boekhoudingseigenschappen)</t>
  </si>
  <si>
    <t>doppiamsg::diffdareavere</t>
  </si>
  <si>
    <t>English DEBIT-CREDIT difference</t>
  </si>
  <si>
    <t>Dutch DEBET-CREDIT-verschil</t>
  </si>
  <si>
    <t>doppiamsg::differenza_gruppo_00</t>
  </si>
  <si>
    <t>English The total for group '00' is different than the one in the Totals table</t>
  </si>
  <si>
    <t>Dutch Het totaal voor groep '00' verschilt van het totaal in de Totalen tabel</t>
  </si>
  <si>
    <t>doppiamsg::err_riportasaldi_mancanoconti</t>
  </si>
  <si>
    <t>English Can't find valid accounts for profit/loss allocation</t>
  </si>
  <si>
    <t>Dutch Geen geldige rekeningen voor toewijzen van winst/verlies</t>
  </si>
  <si>
    <t>doppiamsg::errcambionontrovato</t>
  </si>
  <si>
    <t>English For this currency the opening or current exchange rate is missing</t>
  </si>
  <si>
    <t>Dutch Huidige of openingswisselkoers ontbreekt voor deze valuta</t>
  </si>
  <si>
    <t>doppiamsg::errclassenontrovata</t>
  </si>
  <si>
    <t>English BClass is not valid</t>
  </si>
  <si>
    <t>Dutch Bklasse-nummer bestaat niet</t>
  </si>
  <si>
    <t>doppiamsg::errcontoavereconivanonindivisabase</t>
  </si>
  <si>
    <t>English Credit account with VAT/Sales tax and not in basic currency</t>
  </si>
  <si>
    <t>Dutch Creditrekening met BTW en niet in basisvaluta</t>
  </si>
  <si>
    <t>doppiamsg::errcontoaverenonindivisareg</t>
  </si>
  <si>
    <t>English Credit account not in transaction currency</t>
  </si>
  <si>
    <t>Dutch Creditrekening niet in ingevoerde valuta</t>
  </si>
  <si>
    <t>doppiamsg::errcontoaverenontrovato</t>
  </si>
  <si>
    <t>English Credit account not found</t>
  </si>
  <si>
    <t>Dutch Creditrekening niet gevonden</t>
  </si>
  <si>
    <t>doppiamsg::errcontodareconivanonindivisabase</t>
  </si>
  <si>
    <t>English Debit account with VAT/Sales tax and not in basic currency</t>
  </si>
  <si>
    <t>Dutch Debetrekening met BTW en niet in basisvaluta</t>
  </si>
  <si>
    <t>doppiamsg::errcontodarenonindivisareg</t>
  </si>
  <si>
    <t>English Debit account not in transaction currency</t>
  </si>
  <si>
    <t>Dutch Debetrekening niet in ingevoerde valuta</t>
  </si>
  <si>
    <t>doppiamsg::errcontodarenontrovato</t>
  </si>
  <si>
    <t>English Debit account not found</t>
  </si>
  <si>
    <t>Dutch Debetrekening niet gevonden</t>
  </si>
  <si>
    <t>doppiamsg::errdivisacontonontrovata</t>
  </si>
  <si>
    <t>English Currency symbol does not exist.</t>
  </si>
  <si>
    <t>Dutch Valutasymbool bestaat niet.</t>
  </si>
  <si>
    <t>doppiamsg::errdivisasenzaconto</t>
  </si>
  <si>
    <t>English Currency symbol exists but not the account</t>
  </si>
  <si>
    <t>Dutch Valutasymbool bestaat, maar rekening ontbreekt</t>
  </si>
  <si>
    <t>doppiamsg::errripartizionecontoaverenontrovata</t>
  </si>
  <si>
    <t>English Warning: Credit account segment not found</t>
  </si>
  <si>
    <t>Dutch Waarschuwing: segment creditrekening segment niet gevonden</t>
  </si>
  <si>
    <t>doppiamsg::errripartizionecontodarenontrovata</t>
  </si>
  <si>
    <t>English Warning: Debit account segment not found</t>
  </si>
  <si>
    <t>Dutch Waarschuwing: segment debetrekening segment niet gevonden</t>
  </si>
  <si>
    <t>doppiamsg::errsezionedoppia</t>
  </si>
  <si>
    <t>English This section already exists</t>
  </si>
  <si>
    <t>Dutch Deze sectie bestaat al</t>
  </si>
  <si>
    <t>doppiamsg::mancano_sezioni_aggiungi</t>
  </si>
  <si>
    <t>English No sections in accounting plan. Do you want to have them automatically added?</t>
  </si>
  <si>
    <t>Dutch Er zijn geen secties in het rekeningschema. Wilt u dat ze automatisch toegevoegd worden?</t>
  </si>
  <si>
    <t>doppiamsg::molt_cambiodiverso</t>
  </si>
  <si>
    <t>English Different exchange rate multiplier</t>
  </si>
  <si>
    <t>Dutch Andere wisselkoersvermenigvuldiger</t>
  </si>
  <si>
    <t>doppiamsg::non_doppia</t>
  </si>
  <si>
    <t>English This file is not a double-entry accounting</t>
  </si>
  <si>
    <t>Dutch Dit bestand is geen dubbel boekhouden</t>
  </si>
  <si>
    <t>doppiamsg::non_librocassa</t>
  </si>
  <si>
    <t>English This file is not a cash book</t>
  </si>
  <si>
    <t>Dutch Dit bestand is geen kasboek</t>
  </si>
  <si>
    <t>doppiamsg::non_prospetto</t>
  </si>
  <si>
    <t>English This is not an accounting report file</t>
  </si>
  <si>
    <t>Dutch Dit is geen bestand met het boekhoudingsoverzicht</t>
  </si>
  <si>
    <t>doppiamsg::non_semplice</t>
  </si>
  <si>
    <t>English This file is not an income &amp; expense accounting</t>
  </si>
  <si>
    <t>Dutch Dit bestand is geen Boekhouding inkomsten &amp; uitgaven</t>
  </si>
  <si>
    <t>doppiamsg::non_storicocambi</t>
  </si>
  <si>
    <t>English This file is not an exchange rate history file</t>
  </si>
  <si>
    <t>Dutch Dit bestand is geen archiefbestand voor wisselkoersen</t>
  </si>
  <si>
    <t>doppiamsg::non_tabcambi</t>
  </si>
  <si>
    <t>English The file contains no exchange rates</t>
  </si>
  <si>
    <t>Dutch Dit bestand bevat geen wisselkoersen</t>
  </si>
  <si>
    <t>doppiamsg::prospnontrovato</t>
  </si>
  <si>
    <t>English Accounting report not found</t>
  </si>
  <si>
    <t>Dutch Boekhoudingsoverzicht niet gevonden</t>
  </si>
  <si>
    <t>doppiamsg::rep_confirm_to_continue</t>
  </si>
  <si>
    <t>English There are errors in the report, continue?</t>
  </si>
  <si>
    <t>Dutch Er zitten fouten in het rapport, doorgaan?</t>
  </si>
  <si>
    <t>doppiamsg::rep_err_diffutileattuale</t>
  </si>
  <si>
    <t>English Profit from balance sheet and profit &amp; loss statement (balance column) don't match</t>
  </si>
  <si>
    <t>Dutch Winst van balans en winst- en verliesrekening (saldokolom) komen niet overeen</t>
  </si>
  <si>
    <t>doppiamsg::rep_err_diffutileprec</t>
  </si>
  <si>
    <t>English Profit from balance sheet and profit &amp; loss statement (balance from previous year column) don't match</t>
  </si>
  <si>
    <t>Dutch Winst van balans en winst- en verliesrekening (saldo van kolom van vorig jaar) komen niet overeen</t>
  </si>
  <si>
    <t>doppiamsg::rep_err_diffutiletot</t>
  </si>
  <si>
    <t>English Profit doesn't match the Totals table</t>
  </si>
  <si>
    <t>Dutch Winst komt niet overeen met tabel totalen</t>
  </si>
  <si>
    <t>doppiamsg::riprendisaldiconmulti</t>
  </si>
  <si>
    <t>English Accounting file not of multi-currency type: cannot recover opening balances</t>
  </si>
  <si>
    <t>Dutch Boekhoudingsbestand niet met meerdere valuta's: kan boekhoudingssaldi niet herstellen</t>
  </si>
  <si>
    <t>doppiamsg::utile_nonripartito</t>
  </si>
  <si>
    <t>English Warning: profit/loss not yet assigned</t>
  </si>
  <si>
    <t>Dutch Waarschuwing: winst/verlies nog niet toegekend</t>
  </si>
  <si>
    <t>doppiamsg::wrncontoaveresenzaclasse</t>
  </si>
  <si>
    <t>English Warning: Credit account has no BClass</t>
  </si>
  <si>
    <t>Dutch Waarschuwing: creditrekening heeft geen Bklasse</t>
  </si>
  <si>
    <t>doppiamsg::wrncontodaresenzaclasse</t>
  </si>
  <si>
    <t>English Warning: Debit account has no BClass</t>
  </si>
  <si>
    <t>Dutch Waarschuwing: debetrekening heeft geen Bklasse</t>
  </si>
  <si>
    <t>doppiamsg::wrncontonormalesenzaclasse</t>
  </si>
  <si>
    <t>English Warning: Account without BClass</t>
  </si>
  <si>
    <t>Dutch Waarschuwing: rekening zonder Bklasse</t>
  </si>
  <si>
    <t>doppiamsg::wrnivabaseimponibileconimportononindivisabase</t>
  </si>
  <si>
    <t>English Warning: VAT/Sales tax with net amount not in basic currency</t>
  </si>
  <si>
    <t>Dutch Waarschuwing: BTW met nettobedrag niet in basisvaluta</t>
  </si>
  <si>
    <t>doppiamsg::wrnivainaveresenzacontoavere</t>
  </si>
  <si>
    <t>English Warning: VAT/Sales tax in credit without credit account</t>
  </si>
  <si>
    <t>Dutch Waarschuwing: BTW in credit zonder creditrekening</t>
  </si>
  <si>
    <t>doppiamsg::wrnivaindaresenzacontodare</t>
  </si>
  <si>
    <t>English Warning: VAT/Sales tax in debit without debit account</t>
  </si>
  <si>
    <t>Dutch Waarschuwing: BTW in debet zonder debetrekening</t>
  </si>
  <si>
    <t>doppiamsg::wrnpianosenzadiffzero</t>
  </si>
  <si>
    <t>English Chart of accounts doesn't have a group for Balance Sheet / Profit &amp; Loss Statement</t>
  </si>
  <si>
    <t>Dutch Rekeningschema heeft geen Balans / Winst- en Verlies groep</t>
  </si>
  <si>
    <t>doppiamsg::wrnpianosenzasezioni</t>
  </si>
  <si>
    <t>English The chart of accounts doesn't have any section</t>
  </si>
  <si>
    <t>Dutch Rekeningschema heeft geen secties</t>
  </si>
  <si>
    <t>doppiamsg::wrnreportbclasse1234senzagr</t>
  </si>
  <si>
    <t>English Warning: Account without a Gr</t>
  </si>
  <si>
    <t>Dutch Waarschuwing: Rekening zonder GR</t>
  </si>
  <si>
    <t>doppiamsg::wrnreportgruppo1234senzagr</t>
  </si>
  <si>
    <t>English Warning: Group without a Gr</t>
  </si>
  <si>
    <t>Dutch Waarschuwing: Groep zonder GR</t>
  </si>
  <si>
    <t>fassetsmsg::assets_msg_elementnotfound</t>
  </si>
  <si>
    <t>English Xbrl element not found: %1</t>
  </si>
  <si>
    <t>Dutch Xbrl element niet gevonden: %1</t>
  </si>
  <si>
    <t>fassetsmsg::assets_msg_elementsamebalance</t>
  </si>
  <si>
    <t>English Xbrl elements with the same balance %1. AccountId: %2</t>
  </si>
  <si>
    <t>Dutch Xbrl elementen met hetzelfde saldo %1.RekeningId: %2</t>
  </si>
  <si>
    <t>fassetsmsg::assets_msg_loading</t>
  </si>
  <si>
    <t>English Loading table %1</t>
  </si>
  <si>
    <t>Dutch Laden tabel %1</t>
  </si>
  <si>
    <t>fassetsmsg::assets_msg_loadingschema</t>
  </si>
  <si>
    <t>English Loading schemas</t>
  </si>
  <si>
    <t>Dutch Laden van schema's</t>
  </si>
  <si>
    <t>fassetsmsg::assets_msg_mappingmissing</t>
  </si>
  <si>
    <t>English Xbrl mapping missing.</t>
  </si>
  <si>
    <t>Dutch Xbrl mapping ontbreekt.</t>
  </si>
  <si>
    <t>flexmsg::err_camponontrovato</t>
  </si>
  <si>
    <t>English Field not found: %1</t>
  </si>
  <si>
    <t>flexmsg::err_duplicatevalue</t>
  </si>
  <si>
    <t>English Same value:'%1'already used in another row</t>
  </si>
  <si>
    <t>Dutch Dezelfde waarde:'%1' is reeds gebruikt in een andere rij</t>
  </si>
  <si>
    <t>flexmsg::err_http_connection_error</t>
  </si>
  <si>
    <t>English Connection error (%1) for request %2</t>
  </si>
  <si>
    <t>Dutch Verbindingsfout (%1)\nvoor de aanvraag %2</t>
  </si>
  <si>
    <t>flexmsg::err_isbn_nontrovato</t>
  </si>
  <si>
    <t>English ISBN %1: No entry in the database</t>
  </si>
  <si>
    <t>Dutch ISBN %1: code niet gevonden in de database</t>
  </si>
  <si>
    <t>flexmsg::err_isbn_nonvalido</t>
  </si>
  <si>
    <t>English ISBN %1 not valid</t>
  </si>
  <si>
    <t>Dutch ISBN %1 niet geldig</t>
  </si>
  <si>
    <t>flexmsg::err_valuenoninlist</t>
  </si>
  <si>
    <t>English Value not in the list</t>
  </si>
  <si>
    <t>Dutch Waarde niet aanwezig in de lijst</t>
  </si>
  <si>
    <t>flexmsg::err_valuerequired</t>
  </si>
  <si>
    <t>English Need to insert a value</t>
  </si>
  <si>
    <t>Dutch Een waarde moet ingevoerd worden</t>
  </si>
  <si>
    <t>flexmsg::stampae_campilabelvuoto</t>
  </si>
  <si>
    <t>English Selection fields area for printing labels is blank</t>
  </si>
  <si>
    <t>Dutch De geselecteerde velden zone voor het afdrukken van etiketten is leeg</t>
  </si>
  <si>
    <t>flexmsg::stampae_novaliniziolabel</t>
  </si>
  <si>
    <t>English Value exceeding the number of existing labels</t>
  </si>
  <si>
    <t>Dutch Waarde overschrijdt het aantal bestaande etiketten</t>
  </si>
  <si>
    <t>flexmsg::wrn_item_prestitoprecedente</t>
  </si>
  <si>
    <t>English Same items:'%1' already taken</t>
  </si>
  <si>
    <t>Dutch Dezelfde items: '%1' zijn reeds genomen</t>
  </si>
  <si>
    <t>jsscriptmsg::error_filter_notallowed_task</t>
  </si>
  <si>
    <t>English Cannot import the filter. Your filter task '%1' is not allowed. Allowed tasks: '%2'.</t>
  </si>
  <si>
    <t>Dutch Kan de filter niet importeren. Uw taak '%1' voor de filter is niet toegestaan. Toegestane taken: '%2'.</t>
  </si>
  <si>
    <t>jsscriptmsg::error_filter_notvalid_app</t>
  </si>
  <si>
    <t>English The resource file does not contain a valid app.</t>
  </si>
  <si>
    <t>Dutch Het resource-bestand bevat geen geldige app.</t>
  </si>
  <si>
    <t>jsscriptmsg::error_filter_notvalid_resourcefile</t>
  </si>
  <si>
    <t>English The resource file is not valid.</t>
  </si>
  <si>
    <t>Dutch Het resource-bestand is ongeldig.</t>
  </si>
  <si>
    <t>jsscriptmsg::error_filter_unable_to_connect</t>
  </si>
  <si>
    <t>English Update failed. Unable to connect to the update server, check the internet connection and retry later.</t>
  </si>
  <si>
    <t>Dutch Update mislukt. Kan geen verbinding maken met de updateserver; controleer de internet-verbinding en probeer later opnieuw.</t>
  </si>
  <si>
    <t>jsscriptmsg::error_filter_unable_to_delete</t>
  </si>
  <si>
    <t>English Cannot delete the filter. Only user's filters can be deleted.</t>
  </si>
  <si>
    <t>Dutch Filter kan niet verwijderd worden. Alleen gebruikers' filters kunnen verwijderd worden.</t>
  </si>
  <si>
    <t>jsscriptmsg::error_filter_unable_to_download</t>
  </si>
  <si>
    <t>English Could not download %1. %2</t>
  </si>
  <si>
    <t>Dutch Kon %1 niet laden %2</t>
  </si>
  <si>
    <t>jsscriptmsg::error_filter_unable_to_import</t>
  </si>
  <si>
    <t>English Import failed. Unable to save filters to '%1', check the access rights to the folder.</t>
  </si>
  <si>
    <t>Dutch Import mislukt. Onmogelijk de filters in '%1' op te slaan; controleer de rechten op toegang tot de map.</t>
  </si>
  <si>
    <t>jsscriptmsg::error_filter_unable_to_update</t>
  </si>
  <si>
    <t>English Update failed. Unable to save filters to '%1', check the access rights to the folder.</t>
  </si>
  <si>
    <t>Dutch Update mislukt. Onmogelijk de filters in '%1' op te slaan; controleer de rechten op toegang tot de map.</t>
  </si>
  <si>
    <t>jsscriptmsg::error_script_engine</t>
  </si>
  <si>
    <t>English %1 line %2</t>
  </si>
  <si>
    <t>Dutch %1 rij %2</t>
  </si>
  <si>
    <t>jsscriptmsg::error_script_engine_file</t>
  </si>
  <si>
    <t>English %1 File:'%2' Line: %3</t>
  </si>
  <si>
    <t>Dutch %1 Bestand:'%2' Rij: %3</t>
  </si>
  <si>
    <t>jsscriptmsg::error_script_exec_function_not_found</t>
  </si>
  <si>
    <t>English Function 'exec(string)' not found</t>
  </si>
  <si>
    <t>Dutch Functie 'exec( string)' niet gevonden</t>
  </si>
  <si>
    <t>jsscriptmsg::error_script_file_cannot_open</t>
  </si>
  <si>
    <t>English Unable to open file: %1, %2</t>
  </si>
  <si>
    <t>Dutch Fout openen bestand '%1', %2</t>
  </si>
  <si>
    <t>jsscriptmsg::error_script_file_not_found</t>
  </si>
  <si>
    <t>jsscriptmsg::error_script_function_not_found</t>
  </si>
  <si>
    <t>English Function '%1' not found</t>
  </si>
  <si>
    <t>Dutch Functie ''%1' niet gevonden</t>
  </si>
  <si>
    <t>jsscriptmsg::error_script_ui_file_not_valid</t>
  </si>
  <si>
    <t>English Ui file not valid: %1</t>
  </si>
  <si>
    <t>Dutch Ui Bestand  niet geldig: %1</t>
  </si>
  <si>
    <t>jsscriptmsg::script_aborted_by_timeout</t>
  </si>
  <si>
    <t>English Script aborted by timeout</t>
  </si>
  <si>
    <t>Dutch Script afgebroken door timeout</t>
  </si>
  <si>
    <t>jsscriptmsg::script_aborted_by_user</t>
  </si>
  <si>
    <t>English Script aborted by user</t>
  </si>
  <si>
    <t>Dutch Script afgebroken door de gebruiker</t>
  </si>
  <si>
    <t>jsscriptmsg::security_error_qml_outside_resource</t>
  </si>
  <si>
    <t>English Security error: qml outside a .rcc resource file</t>
  </si>
  <si>
    <t>Dutch Beveiligingsfout: qml buiten een .rcc-bronbestand</t>
  </si>
  <si>
    <t>scriptmsg::error_script_api_version</t>
  </si>
  <si>
    <t>English Script requires API version %1. Application API Version is %2.</t>
  </si>
  <si>
    <t>Dutch Het script vereist API versie %1.De API versie van de toepassing is %2.</t>
  </si>
  <si>
    <t>scriptmsg::error_script_exception</t>
  </si>
  <si>
    <t>English Script exception: %1.</t>
  </si>
  <si>
    <t>Dutch Script uitzondering: %1.</t>
  </si>
  <si>
    <t>scriptmsg::error_script_exec_function_not_found</t>
  </si>
  <si>
    <t>scriptmsg::error_script_file_cannot_open</t>
  </si>
  <si>
    <t>scriptmsg::error_script_file_not_found</t>
  </si>
  <si>
    <t>scriptmsg::error_script_id_not_defined</t>
  </si>
  <si>
    <t>English Script id is not defined.</t>
  </si>
  <si>
    <t>Dutch Script id is niet gedefinieerd.</t>
  </si>
  <si>
    <t>scriptmsg::error_script_not_valid</t>
  </si>
  <si>
    <t>English Script not valid.</t>
  </si>
  <si>
    <t>Dutch Script is ongeldig</t>
  </si>
  <si>
    <t>scriptmsg::error_script_ui_file_not_valid</t>
  </si>
  <si>
    <t>scriptmsg::script_aborted_by_timeout</t>
  </si>
  <si>
    <t>scriptmsg::security_error_qml_outside_resource</t>
  </si>
  <si>
    <t>systemmsg::err_filenontrovato</t>
  </si>
  <si>
    <t>English File not found</t>
  </si>
  <si>
    <t>Dutch Bestand bestaat niet</t>
  </si>
  <si>
    <t>systemmsg::licensekey_notvalid</t>
  </si>
  <si>
    <t>English This license key is not valid</t>
  </si>
  <si>
    <t>Dutch De licentiecode is ongeldig</t>
  </si>
  <si>
    <t>systemmsg::licensekey_scade</t>
  </si>
  <si>
    <t>English License key expires on %1</t>
  </si>
  <si>
    <t>Dutch De licentie verloopt op %1</t>
  </si>
  <si>
    <t>systemmsg::licensekey_scaduta</t>
  </si>
  <si>
    <t>English This license key is expired the %1</t>
  </si>
  <si>
    <t>Dutch De licentie verliep op %1</t>
  </si>
  <si>
    <t>xbrlmsg::xbrl_msg_elementnotfound</t>
  </si>
  <si>
    <t>xbrlmsg::xbrl_msg_elementsamebalance</t>
  </si>
  <si>
    <t>xbrlmsg::xbrl_msg_loading</t>
  </si>
  <si>
    <t>xbrlmsg::xbrl_msg_loadingschema</t>
  </si>
  <si>
    <t>xbrlmsg::xbrl_msg_mappingmissing</t>
  </si>
  <si>
    <t>status</t>
  </si>
  <si>
    <t>id</t>
  </si>
  <si>
    <t>datum</t>
  </si>
  <si>
    <t>melding</t>
  </si>
  <si>
    <t>klaar</t>
  </si>
  <si>
    <t>perc. Klaar</t>
  </si>
  <si>
    <t>geen tekst</t>
  </si>
  <si>
    <t>appmsg::versionepiurecentedisponibile</t>
  </si>
  <si>
    <t>English A new program version is available. Go to the download site?</t>
  </si>
  <si>
    <t>Dutch Een nieuwe versie van het programma is beschikbaar. Naar de Downloadpagina gaan?</t>
  </si>
  <si>
    <t>appmsg::versionepiurecenteinstallata</t>
  </si>
  <si>
    <t>English The program is up to date.</t>
  </si>
  <si>
    <t>Dutch Het programma is up to date.</t>
  </si>
  <si>
    <t>niet standaard</t>
  </si>
  <si>
    <t>url</t>
  </si>
  <si>
    <t>Kan geen gebruik maken van het lettertype %1 in PDF-bestand. Het lettertype wordt vervangen door een ingebouwd lettertype.</t>
  </si>
  <si>
    <t>nieuwe berichttekst</t>
  </si>
  <si>
    <t>Dutch Een %1 met de naam %2 bestaat reeds. Selecteer de gewenste actie.</t>
  </si>
  <si>
    <t>Dutch Bestand van een vorige versie. Wilt u toch doorgaan?</t>
  </si>
  <si>
    <t>nieuwe tekst voor melding of vraag over melden (teksten)</t>
  </si>
  <si>
    <t>klaar, vraag</t>
  </si>
  <si>
    <t>Extra tekst voor incorrecte invoer?</t>
  </si>
  <si>
    <t>Oorzaak beschrijft niet echte oorzaak</t>
  </si>
  <si>
    <t>pag. bestaat niet</t>
  </si>
  <si>
    <t>De link naar BTW Codes Table pagina in de EN tekst is niet/anders? gekleurd</t>
  </si>
  <si>
    <t>EN Plaatje, gebruikt in NL tekst</t>
  </si>
  <si>
    <t>alleen nl pagina aangemaakt</t>
  </si>
  <si>
    <t>Foutmelding in progr. geeft KP1 aan terwijl in KP3 kolom</t>
  </si>
  <si>
    <t>nog te gaan</t>
  </si>
  <si>
    <t>bijgewerkt</t>
  </si>
  <si>
    <t>Tekst van de melding zonder tekens te noemen?</t>
  </si>
  <si>
    <t>Zwitserse verwijzing veranderd in NL verw.</t>
  </si>
  <si>
    <t>Alleen voor Zw?</t>
  </si>
  <si>
    <t>Verwijzing naar IT pagina's waar nog geen vertaling voor is</t>
  </si>
  <si>
    <t>Verwijzing naar niet complete EN pagina waar nog geen vertaling voor is</t>
  </si>
  <si>
    <t>Onbegrijpelijke tekst, ook in het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</si>
</sst>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64" fontId="0" fillId="0" borderId="0" xfId="42" applyNumberFormat="1" applyFont="1"/>
    <xf numFmtId="0" fontId="18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Procent" xfId="42" builtinId="5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3"/>
  <sheetViews>
    <sheetView tabSelected="1" workbookViewId="0">
      <pane ySplit="1" topLeftCell="A385" activePane="bottomLeft" state="frozen"/>
      <selection pane="bottomLeft" activeCell="A391" sqref="A391"/>
    </sheetView>
  </sheetViews>
  <sheetFormatPr defaultRowHeight="15" x14ac:dyDescent="0.25"/>
  <cols>
    <col min="1" max="1" width="15.7109375" customWidth="1"/>
    <col min="2" max="2" width="19.140625" bestFit="1" customWidth="1"/>
    <col min="3" max="3" width="66.42578125" bestFit="1" customWidth="1"/>
    <col min="4" max="4" width="16.7109375" hidden="1" customWidth="1"/>
    <col min="5" max="5" width="69.7109375" hidden="1" customWidth="1"/>
    <col min="6" max="6" width="36.5703125" customWidth="1"/>
    <col min="7" max="7" width="105.140625" customWidth="1"/>
    <col min="8" max="8" width="117.5703125" bestFit="1" customWidth="1"/>
  </cols>
  <sheetData>
    <row r="1" spans="1:8" x14ac:dyDescent="0.25">
      <c r="A1" t="s">
        <v>896</v>
      </c>
      <c r="B1" t="s">
        <v>894</v>
      </c>
      <c r="C1" t="s">
        <v>908</v>
      </c>
      <c r="F1" t="s">
        <v>895</v>
      </c>
      <c r="G1" t="s">
        <v>897</v>
      </c>
      <c r="H1" t="s">
        <v>913</v>
      </c>
    </row>
    <row r="2" spans="1:8" x14ac:dyDescent="0.25">
      <c r="C2" s="3" t="str">
        <f>HYPERLINK(E2,G2)</f>
        <v>English The current file does not correspond to the requested document</v>
      </c>
      <c r="D2" t="str">
        <f>IF(ISERROR(SEARCH("dutch",G2)),"en","nl")</f>
        <v>en</v>
      </c>
      <c r="E2" t="str">
        <f>"https://www.banana.ch/doc8/"&amp;D2&amp;"/"&amp;SUBSTITUTE(F2,"::","_"&amp;D2&amp;"_")</f>
        <v>https://www.banana.ch/doc8/en/appmsg_en_addons_doctype_different</v>
      </c>
      <c r="F2" t="s">
        <v>0</v>
      </c>
      <c r="G2" t="s">
        <v>1</v>
      </c>
    </row>
    <row r="3" spans="1:8" x14ac:dyDescent="0.25">
      <c r="A3" s="1">
        <v>42781</v>
      </c>
      <c r="B3" t="s">
        <v>898</v>
      </c>
      <c r="C3" s="3" t="str">
        <f t="shared" ref="C3:C66" si="0">HYPERLINK(E3,G3)</f>
        <v>Dutch Het huidige bestand komt niet overeen met het gevraagde document</v>
      </c>
      <c r="D3" t="str">
        <f>IF(ISERROR(SEARCH("dutch",G3)),"en","nl")</f>
        <v>nl</v>
      </c>
      <c r="E3" t="str">
        <f>"https://www.banana.ch/doc8/"&amp;D3&amp;"/"&amp;SUBSTITUTE(F3,"::","_"&amp;D3&amp;"_")</f>
        <v>https://www.banana.ch/doc8/nl/appmsg_nl_addons_doctype_different</v>
      </c>
      <c r="F3" t="s">
        <v>0</v>
      </c>
      <c r="G3" t="s">
        <v>2</v>
      </c>
    </row>
    <row r="4" spans="1:8" x14ac:dyDescent="0.25">
      <c r="C4" s="3" t="str">
        <f t="shared" si="0"/>
        <v>English @doctype is missing</v>
      </c>
      <c r="D4" t="str">
        <f t="shared" ref="D4:D67" si="1">IF(ISERROR(SEARCH("dutch",G4)),"en","nl")</f>
        <v>en</v>
      </c>
      <c r="E4" t="str">
        <f t="shared" ref="E4:E67" si="2">"https://www.banana.ch/doc8/"&amp;D4&amp;"/"&amp;SUBSTITUTE(F4,"::","_"&amp;D4&amp;"_")</f>
        <v>https://www.banana.ch/doc8/en/appmsg_en_addons_doctype_missing</v>
      </c>
      <c r="F4" t="s">
        <v>3</v>
      </c>
      <c r="G4" t="s">
        <v>4</v>
      </c>
    </row>
    <row r="5" spans="1:8" x14ac:dyDescent="0.25">
      <c r="A5" s="1">
        <v>42802</v>
      </c>
      <c r="B5" t="s">
        <v>898</v>
      </c>
      <c r="C5" s="3" t="str">
        <f t="shared" si="0"/>
        <v>Dutch @doctype ontbreekt</v>
      </c>
      <c r="D5" t="str">
        <f t="shared" si="1"/>
        <v>nl</v>
      </c>
      <c r="E5" t="str">
        <f t="shared" si="2"/>
        <v>https://www.banana.ch/doc8/nl/appmsg_nl_addons_doctype_missing</v>
      </c>
      <c r="F5" t="s">
        <v>3</v>
      </c>
      <c r="G5" t="s">
        <v>5</v>
      </c>
    </row>
    <row r="6" spans="1:8" x14ac:dyDescent="0.25">
      <c r="C6" s="3" t="str">
        <f t="shared" si="0"/>
        <v>English File %1 does not exist</v>
      </c>
      <c r="D6" t="str">
        <f t="shared" si="1"/>
        <v>en</v>
      </c>
      <c r="E6" t="str">
        <f t="shared" si="2"/>
        <v>https://www.banana.ch/doc8/en/appmsg_en_addons_file_no_exists</v>
      </c>
      <c r="F6" t="s">
        <v>6</v>
      </c>
      <c r="G6" t="s">
        <v>7</v>
      </c>
    </row>
    <row r="7" spans="1:8" x14ac:dyDescent="0.25">
      <c r="A7" s="1">
        <v>42802</v>
      </c>
      <c r="B7" t="s">
        <v>898</v>
      </c>
      <c r="C7" s="3" t="str">
        <f t="shared" si="0"/>
        <v>Dutch Bestand %1 bestaat niet</v>
      </c>
      <c r="D7" t="str">
        <f t="shared" si="1"/>
        <v>nl</v>
      </c>
      <c r="E7" t="str">
        <f t="shared" si="2"/>
        <v>https://www.banana.ch/doc8/nl/appmsg_nl_addons_file_no_exists</v>
      </c>
      <c r="F7" t="s">
        <v>6</v>
      </c>
      <c r="G7" t="s">
        <v>8</v>
      </c>
    </row>
    <row r="8" spans="1:8" x14ac:dyDescent="0.25">
      <c r="C8" s="3" t="str">
        <f t="shared" si="0"/>
        <v>English No file is currently open</v>
      </c>
      <c r="D8" t="str">
        <f t="shared" si="1"/>
        <v>en</v>
      </c>
      <c r="E8" t="str">
        <f t="shared" si="2"/>
        <v>https://www.banana.ch/doc8/en/appmsg_en_addons_noactive_document</v>
      </c>
      <c r="F8" t="s">
        <v>9</v>
      </c>
      <c r="G8" t="s">
        <v>10</v>
      </c>
    </row>
    <row r="9" spans="1:8" x14ac:dyDescent="0.25">
      <c r="A9" s="1">
        <v>42802</v>
      </c>
      <c r="B9" t="s">
        <v>898</v>
      </c>
      <c r="C9" s="3" t="str">
        <f t="shared" si="0"/>
        <v>Dutch Momenteel is geen bestand geopend</v>
      </c>
      <c r="D9" t="str">
        <f t="shared" si="1"/>
        <v>nl</v>
      </c>
      <c r="E9" t="str">
        <f t="shared" si="2"/>
        <v>https://www.banana.ch/doc8/nl/appmsg_nl_addons_noactive_document</v>
      </c>
      <c r="F9" t="s">
        <v>9</v>
      </c>
      <c r="G9" t="s">
        <v>11</v>
      </c>
    </row>
    <row r="10" spans="1:8" x14ac:dyDescent="0.25">
      <c r="C10" s="3" t="str">
        <f t="shared" si="0"/>
        <v>English These properties are required: %1</v>
      </c>
      <c r="D10" t="str">
        <f t="shared" si="1"/>
        <v>en</v>
      </c>
      <c r="E10" t="str">
        <f t="shared" si="2"/>
        <v>https://www.banana.ch/doc8/en/appmsg_en_addons_properties_required</v>
      </c>
      <c r="F10" t="s">
        <v>12</v>
      </c>
      <c r="G10" t="s">
        <v>13</v>
      </c>
    </row>
    <row r="11" spans="1:8" x14ac:dyDescent="0.25">
      <c r="A11" s="1">
        <v>42802</v>
      </c>
      <c r="B11" t="s">
        <v>898</v>
      </c>
      <c r="C11" s="3" t="str">
        <f t="shared" si="0"/>
        <v>Dutch Deze eigenschappen zijn vereist:%1</v>
      </c>
      <c r="D11" t="str">
        <f t="shared" si="1"/>
        <v>nl</v>
      </c>
      <c r="E11" t="str">
        <f t="shared" si="2"/>
        <v>https://www.banana.ch/doc8/nl/appmsg_nl_addons_properties_required</v>
      </c>
      <c r="F11" t="s">
        <v>12</v>
      </c>
      <c r="G11" t="s">
        <v>14</v>
      </c>
    </row>
    <row r="12" spans="1:8" x14ac:dyDescent="0.25">
      <c r="C12" s="3" t="str">
        <f t="shared" si="0"/>
        <v>English Program expires on %1</v>
      </c>
      <c r="D12" t="str">
        <f t="shared" si="1"/>
        <v>en</v>
      </c>
      <c r="E12" t="str">
        <f t="shared" si="2"/>
        <v>https://www.banana.ch/doc8/en/appmsg_en_app_scade</v>
      </c>
      <c r="F12" t="s">
        <v>15</v>
      </c>
      <c r="G12" t="s">
        <v>16</v>
      </c>
    </row>
    <row r="13" spans="1:8" x14ac:dyDescent="0.25">
      <c r="A13" s="1">
        <v>42802</v>
      </c>
      <c r="B13" t="s">
        <v>898</v>
      </c>
      <c r="C13" s="3" t="str">
        <f t="shared" si="0"/>
        <v>Dutch Het programma kan worden gebruikt tot: %1</v>
      </c>
      <c r="D13" t="str">
        <f t="shared" si="1"/>
        <v>nl</v>
      </c>
      <c r="E13" t="str">
        <f t="shared" si="2"/>
        <v>https://www.banana.ch/doc8/nl/appmsg_nl_app_scade</v>
      </c>
      <c r="F13" t="s">
        <v>15</v>
      </c>
      <c r="G13" t="s">
        <v>17</v>
      </c>
    </row>
    <row r="14" spans="1:8" x14ac:dyDescent="0.25">
      <c r="C14" s="3" t="str">
        <f t="shared" si="0"/>
        <v>English Program has expired on %1</v>
      </c>
      <c r="D14" t="str">
        <f t="shared" si="1"/>
        <v>en</v>
      </c>
      <c r="E14" t="str">
        <f t="shared" si="2"/>
        <v>https://www.banana.ch/doc8/en/appmsg_en_app_scaduta</v>
      </c>
      <c r="F14" t="s">
        <v>18</v>
      </c>
      <c r="G14" t="s">
        <v>19</v>
      </c>
    </row>
    <row r="15" spans="1:8" x14ac:dyDescent="0.25">
      <c r="A15" s="1">
        <v>42802</v>
      </c>
      <c r="B15" t="s">
        <v>898</v>
      </c>
      <c r="C15" s="3" t="str">
        <f t="shared" si="0"/>
        <v>Dutch Het programma verliep op: %1</v>
      </c>
      <c r="D15" t="str">
        <f t="shared" si="1"/>
        <v>nl</v>
      </c>
      <c r="E15" t="str">
        <f t="shared" si="2"/>
        <v>https://www.banana.ch/doc8/nl/appmsg_nl_app_scaduta</v>
      </c>
      <c r="F15" t="s">
        <v>18</v>
      </c>
      <c r="G15" t="s">
        <v>20</v>
      </c>
    </row>
    <row r="16" spans="1:8" x14ac:dyDescent="0.25">
      <c r="C16" s="3" t="str">
        <f t="shared" si="0"/>
        <v>English File with extension considered unsecure: cannot open link</v>
      </c>
      <c r="D16" t="str">
        <f t="shared" si="1"/>
        <v>en</v>
      </c>
      <c r="E16" t="str">
        <f t="shared" si="2"/>
        <v>https://www.banana.ch/doc8/en/appmsg_en_cannotopenlink_unsecureext</v>
      </c>
      <c r="F16" t="s">
        <v>21</v>
      </c>
      <c r="G16" t="s">
        <v>22</v>
      </c>
    </row>
    <row r="17" spans="1:7" x14ac:dyDescent="0.25">
      <c r="A17" s="1">
        <v>42803</v>
      </c>
      <c r="B17" t="s">
        <v>898</v>
      </c>
      <c r="C17" s="3" t="str">
        <f t="shared" si="0"/>
        <v>Dutch Bestand met extensie wordt onveilig geacht: kan koppeling niet openen</v>
      </c>
      <c r="D17" t="str">
        <f t="shared" si="1"/>
        <v>nl</v>
      </c>
      <c r="E17" t="str">
        <f t="shared" si="2"/>
        <v>https://www.banana.ch/doc8/nl/appmsg_nl_cannotopenlink_unsecureext</v>
      </c>
      <c r="F17" t="s">
        <v>21</v>
      </c>
      <c r="G17" t="s">
        <v>23</v>
      </c>
    </row>
    <row r="18" spans="1:7" x14ac:dyDescent="0.25">
      <c r="C18" s="3" t="str">
        <f t="shared" si="0"/>
        <v>English File conversion from version: %1</v>
      </c>
      <c r="D18" t="str">
        <f t="shared" si="1"/>
        <v>en</v>
      </c>
      <c r="E18" t="str">
        <f t="shared" si="2"/>
        <v>https://www.banana.ch/doc8/en/appmsg_en_conversione_ver</v>
      </c>
      <c r="F18" t="s">
        <v>24</v>
      </c>
      <c r="G18" t="s">
        <v>25</v>
      </c>
    </row>
    <row r="19" spans="1:7" x14ac:dyDescent="0.25">
      <c r="A19" s="1">
        <v>42803</v>
      </c>
      <c r="B19" t="s">
        <v>898</v>
      </c>
      <c r="C19" s="3" t="str">
        <f t="shared" si="0"/>
        <v>Dutch Conversie van bestandsversie: %1</v>
      </c>
      <c r="D19" t="str">
        <f t="shared" si="1"/>
        <v>nl</v>
      </c>
      <c r="E19" t="str">
        <f t="shared" si="2"/>
        <v>https://www.banana.ch/doc8/nl/appmsg_nl_conversione_ver</v>
      </c>
      <c r="F19" t="s">
        <v>24</v>
      </c>
      <c r="G19" t="s">
        <v>26</v>
      </c>
    </row>
    <row r="20" spans="1:7" x14ac:dyDescent="0.25">
      <c r="C20" s="3" t="str">
        <f t="shared" si="0"/>
        <v>English Excel export: maximum number of cell names reached</v>
      </c>
      <c r="D20" t="str">
        <f t="shared" si="1"/>
        <v>en</v>
      </c>
      <c r="E20" t="str">
        <f t="shared" si="2"/>
        <v>https://www.banana.ch/doc8/en/appmsg_en_convtoexcel_raggiuntolimitenamedrange</v>
      </c>
      <c r="F20" t="s">
        <v>27</v>
      </c>
      <c r="G20" t="s">
        <v>28</v>
      </c>
    </row>
    <row r="21" spans="1:7" x14ac:dyDescent="0.25">
      <c r="A21" s="1">
        <v>42803</v>
      </c>
      <c r="B21" t="s">
        <v>898</v>
      </c>
      <c r="C21" s="3" t="str">
        <f t="shared" si="0"/>
        <v>Dutch Export naar Excel: U heeft het maximum aantal celnamen bereikt</v>
      </c>
      <c r="D21" t="str">
        <f t="shared" si="1"/>
        <v>nl</v>
      </c>
      <c r="E21" t="str">
        <f t="shared" si="2"/>
        <v>https://www.banana.ch/doc8/nl/appmsg_nl_convtoexcel_raggiuntolimitenamedrange</v>
      </c>
      <c r="F21" t="s">
        <v>27</v>
      </c>
      <c r="G21" t="s">
        <v>29</v>
      </c>
    </row>
    <row r="22" spans="1:7" x14ac:dyDescent="0.25">
      <c r="C22" s="3" t="str">
        <f t="shared" si="0"/>
        <v>English Impossible to give a file the same name as an open file</v>
      </c>
      <c r="D22" t="str">
        <f t="shared" si="1"/>
        <v>en</v>
      </c>
      <c r="E22" t="str">
        <f t="shared" si="2"/>
        <v>https://www.banana.ch/doc8/en/appmsg_en_err_appgiacaricata</v>
      </c>
      <c r="F22" t="s">
        <v>30</v>
      </c>
      <c r="G22" t="s">
        <v>31</v>
      </c>
    </row>
    <row r="23" spans="1:7" x14ac:dyDescent="0.25">
      <c r="A23" s="1">
        <v>42804</v>
      </c>
      <c r="B23" t="s">
        <v>898</v>
      </c>
      <c r="C23" s="3" t="str">
        <f t="shared" si="0"/>
        <v>Dutch Kan bestand niet dezelfde naam als een open bestand geven</v>
      </c>
      <c r="D23" t="str">
        <f t="shared" si="1"/>
        <v>nl</v>
      </c>
      <c r="E23" t="str">
        <f t="shared" si="2"/>
        <v>https://www.banana.ch/doc8/nl/appmsg_nl_err_appgiacaricata</v>
      </c>
      <c r="F23" t="s">
        <v>30</v>
      </c>
      <c r="G23" t="s">
        <v>32</v>
      </c>
    </row>
    <row r="24" spans="1:7" x14ac:dyDescent="0.25">
      <c r="C24" s="3" t="str">
        <f t="shared" si="0"/>
        <v>English File not available</v>
      </c>
      <c r="D24" t="str">
        <f t="shared" si="1"/>
        <v>en</v>
      </c>
      <c r="E24" t="str">
        <f t="shared" si="2"/>
        <v>https://www.banana.ch/doc8/en/appmsg_en_err_appnondisponibile</v>
      </c>
      <c r="F24" t="s">
        <v>33</v>
      </c>
      <c r="G24" t="s">
        <v>34</v>
      </c>
    </row>
    <row r="25" spans="1:7" x14ac:dyDescent="0.25">
      <c r="A25" s="1">
        <v>42804</v>
      </c>
      <c r="B25" t="s">
        <v>898</v>
      </c>
      <c r="C25" s="3" t="str">
        <f t="shared" si="0"/>
        <v>Dutch Bestand niet beschikbaar</v>
      </c>
      <c r="D25" t="str">
        <f t="shared" si="1"/>
        <v>nl</v>
      </c>
      <c r="E25" t="str">
        <f t="shared" si="2"/>
        <v>https://www.banana.ch/doc8/nl/appmsg_nl_err_appnondisponibile</v>
      </c>
      <c r="F25" t="s">
        <v>33</v>
      </c>
      <c r="G25" t="s">
        <v>35</v>
      </c>
    </row>
    <row r="26" spans="1:7" x14ac:dyDescent="0.25">
      <c r="C26" s="3" t="str">
        <f t="shared" si="0"/>
        <v>English Cannot open file: incompatible type or version</v>
      </c>
      <c r="D26" t="str">
        <f t="shared" si="1"/>
        <v>en</v>
      </c>
      <c r="E26" t="str">
        <f t="shared" si="2"/>
        <v>https://www.banana.ch/doc8/en/appmsg_en_err_appnonsupportata</v>
      </c>
      <c r="F26" t="s">
        <v>36</v>
      </c>
      <c r="G26" t="s">
        <v>37</v>
      </c>
    </row>
    <row r="27" spans="1:7" x14ac:dyDescent="0.25">
      <c r="A27" s="1">
        <v>42804</v>
      </c>
      <c r="B27" t="s">
        <v>898</v>
      </c>
      <c r="C27" s="3" t="str">
        <f t="shared" si="0"/>
        <v>Dutch Kan bestand niet openen: type of versie incompatibel</v>
      </c>
      <c r="D27" t="str">
        <f t="shared" si="1"/>
        <v>nl</v>
      </c>
      <c r="E27" t="str">
        <f t="shared" si="2"/>
        <v>https://www.banana.ch/doc8/nl/appmsg_nl_err_appnonsupportata</v>
      </c>
      <c r="F27" t="s">
        <v>36</v>
      </c>
      <c r="G27" t="s">
        <v>38</v>
      </c>
    </row>
    <row r="28" spans="1:7" x14ac:dyDescent="0.25">
      <c r="C28" s="3" t="str">
        <f t="shared" si="0"/>
        <v>English Applications incompatible: impossible to proceed with import or merge.</v>
      </c>
      <c r="D28" t="str">
        <f t="shared" si="1"/>
        <v>en</v>
      </c>
      <c r="E28" t="str">
        <f t="shared" si="2"/>
        <v>https://www.banana.ch/doc8/en/appmsg_en_err_banappdiverse</v>
      </c>
      <c r="F28" t="s">
        <v>39</v>
      </c>
      <c r="G28" t="s">
        <v>40</v>
      </c>
    </row>
    <row r="29" spans="1:7" x14ac:dyDescent="0.25">
      <c r="A29" s="1">
        <v>42804</v>
      </c>
      <c r="B29" t="s">
        <v>898</v>
      </c>
      <c r="C29" s="3" t="str">
        <f t="shared" si="0"/>
        <v>Dutch  Incompatibele toepassingen: onmogelijk om verder te gaan met importeren of samenvoegen.</v>
      </c>
      <c r="D29" t="str">
        <f t="shared" si="1"/>
        <v>nl</v>
      </c>
      <c r="E29" t="str">
        <f t="shared" si="2"/>
        <v>https://www.banana.ch/doc8/nl/appmsg_nl_err_banappdiverse</v>
      </c>
      <c r="F29" t="s">
        <v>39</v>
      </c>
      <c r="G29" t="s">
        <v>41</v>
      </c>
    </row>
    <row r="30" spans="1:7" x14ac:dyDescent="0.25">
      <c r="C30" s="3" t="str">
        <f t="shared" si="0"/>
        <v>English Column not found</v>
      </c>
      <c r="D30" t="str">
        <f t="shared" si="1"/>
        <v>en</v>
      </c>
      <c r="E30" t="str">
        <f t="shared" si="2"/>
        <v>https://www.banana.ch/doc8/en/appmsg_en_err_camponontrovato</v>
      </c>
      <c r="F30" t="s">
        <v>42</v>
      </c>
      <c r="G30" t="s">
        <v>43</v>
      </c>
    </row>
    <row r="31" spans="1:7" x14ac:dyDescent="0.25">
      <c r="A31" s="1">
        <v>42804</v>
      </c>
      <c r="B31" t="s">
        <v>898</v>
      </c>
      <c r="C31" s="3" t="str">
        <f t="shared" si="0"/>
        <v>Dutch Kolom niet gevonden</v>
      </c>
      <c r="D31" t="str">
        <f t="shared" si="1"/>
        <v>nl</v>
      </c>
      <c r="E31" t="str">
        <f t="shared" si="2"/>
        <v>https://www.banana.ch/doc8/nl/appmsg_nl_err_camponontrovato</v>
      </c>
      <c r="F31" t="s">
        <v>42</v>
      </c>
      <c r="G31" t="s">
        <v>44</v>
      </c>
    </row>
    <row r="32" spans="1:7" x14ac:dyDescent="0.25">
      <c r="B32" t="s">
        <v>907</v>
      </c>
      <c r="C32" s="3" t="str">
        <f t="shared" si="0"/>
        <v>English Protected cell: cannot delete or edit.</v>
      </c>
      <c r="D32" t="str">
        <f t="shared" si="1"/>
        <v>en</v>
      </c>
      <c r="E32" t="str">
        <f t="shared" si="2"/>
        <v>https://www.banana.ch/doc8/en/appmsg_en_err_cellaprot</v>
      </c>
      <c r="F32" t="s">
        <v>45</v>
      </c>
      <c r="G32" t="s">
        <v>46</v>
      </c>
    </row>
    <row r="33" spans="1:7" x14ac:dyDescent="0.25">
      <c r="A33" s="1">
        <v>42804</v>
      </c>
      <c r="B33" t="s">
        <v>907</v>
      </c>
      <c r="C33" s="3" t="str">
        <f t="shared" si="0"/>
        <v>Dutch Beveiligde cel: kan niet verwijderen of bewerken.</v>
      </c>
      <c r="D33" t="str">
        <f t="shared" si="1"/>
        <v>nl</v>
      </c>
      <c r="E33" t="str">
        <f t="shared" si="2"/>
        <v>https://www.banana.ch/doc8/nl/appmsg_nl_err_cellaprot</v>
      </c>
      <c r="F33" t="s">
        <v>45</v>
      </c>
      <c r="G33" t="s">
        <v>47</v>
      </c>
    </row>
    <row r="34" spans="1:7" x14ac:dyDescent="0.25">
      <c r="B34" t="s">
        <v>907</v>
      </c>
      <c r="C34" s="3" t="str">
        <f t="shared" si="0"/>
        <v>English Comparison column not found</v>
      </c>
      <c r="D34" t="str">
        <f t="shared" si="1"/>
        <v>en</v>
      </c>
      <c r="E34" t="str">
        <f t="shared" si="2"/>
        <v>https://www.banana.ch/doc8/en/appmsg_en_err_cmdcolconfrnontrovata</v>
      </c>
      <c r="F34" t="s">
        <v>48</v>
      </c>
      <c r="G34" t="s">
        <v>49</v>
      </c>
    </row>
    <row r="35" spans="1:7" x14ac:dyDescent="0.25">
      <c r="A35" s="1">
        <v>42804</v>
      </c>
      <c r="B35" t="s">
        <v>907</v>
      </c>
      <c r="C35" s="3" t="str">
        <f t="shared" si="0"/>
        <v>Dutch Vergelijkingskolom niet gevonden</v>
      </c>
      <c r="D35" t="str">
        <f t="shared" si="1"/>
        <v>nl</v>
      </c>
      <c r="E35" t="str">
        <f t="shared" si="2"/>
        <v>https://www.banana.ch/doc8/nl/appmsg_nl_err_cmdcolconfrnontrovata</v>
      </c>
      <c r="F35" t="s">
        <v>48</v>
      </c>
      <c r="G35" t="s">
        <v>50</v>
      </c>
    </row>
    <row r="36" spans="1:7" x14ac:dyDescent="0.25">
      <c r="B36" t="s">
        <v>907</v>
      </c>
      <c r="C36" s="3" t="str">
        <f t="shared" si="0"/>
        <v>English Column not found: %1</v>
      </c>
      <c r="D36" t="str">
        <f t="shared" si="1"/>
        <v>en</v>
      </c>
      <c r="E36" t="str">
        <f t="shared" si="2"/>
        <v>https://www.banana.ch/doc8/en/appmsg_en_err_cmdcolnontrovata</v>
      </c>
      <c r="F36" t="s">
        <v>51</v>
      </c>
      <c r="G36" t="s">
        <v>52</v>
      </c>
    </row>
    <row r="37" spans="1:7" x14ac:dyDescent="0.25">
      <c r="A37" s="1">
        <v>42804</v>
      </c>
      <c r="B37" t="s">
        <v>907</v>
      </c>
      <c r="C37" s="3" t="str">
        <f t="shared" si="0"/>
        <v>Dutch Kolom niet gevonden: %1</v>
      </c>
      <c r="D37" t="str">
        <f t="shared" si="1"/>
        <v>nl</v>
      </c>
      <c r="E37" t="str">
        <f t="shared" si="2"/>
        <v>https://www.banana.ch/doc8/nl/appmsg_nl_err_cmdcolnontrovata</v>
      </c>
      <c r="F37" t="s">
        <v>51</v>
      </c>
      <c r="G37" t="s">
        <v>53</v>
      </c>
    </row>
    <row r="38" spans="1:7" x14ac:dyDescent="0.25">
      <c r="B38" t="s">
        <v>907</v>
      </c>
      <c r="C38" s="3" t="str">
        <f t="shared" si="0"/>
        <v>English Command not valid: %1</v>
      </c>
      <c r="D38" t="str">
        <f t="shared" si="1"/>
        <v>en</v>
      </c>
      <c r="E38" t="str">
        <f t="shared" si="2"/>
        <v>https://www.banana.ch/doc8/en/appmsg_en_err_cmdcomandononvalido</v>
      </c>
      <c r="F38" t="s">
        <v>54</v>
      </c>
      <c r="G38" t="s">
        <v>55</v>
      </c>
    </row>
    <row r="39" spans="1:7" x14ac:dyDescent="0.25">
      <c r="A39" s="1">
        <v>42807</v>
      </c>
      <c r="B39" t="s">
        <v>907</v>
      </c>
      <c r="C39" s="3" t="str">
        <f t="shared" si="0"/>
        <v>Dutch Commando niet geldig: %1</v>
      </c>
      <c r="D39" t="str">
        <f t="shared" si="1"/>
        <v>nl</v>
      </c>
      <c r="E39" t="str">
        <f t="shared" si="2"/>
        <v>https://www.banana.ch/doc8/nl/appmsg_nl_err_cmdcomandononvalido</v>
      </c>
      <c r="F39" t="s">
        <v>54</v>
      </c>
      <c r="G39" t="s">
        <v>56</v>
      </c>
    </row>
    <row r="40" spans="1:7" x14ac:dyDescent="0.25">
      <c r="C40" s="3" t="str">
        <f t="shared" si="0"/>
        <v>English COMMAND ERROR:</v>
      </c>
      <c r="D40" t="str">
        <f t="shared" si="1"/>
        <v>en</v>
      </c>
      <c r="E40" t="str">
        <f t="shared" si="2"/>
        <v>https://www.banana.ch/doc8/en/appmsg_en_err_cmderror</v>
      </c>
      <c r="F40" t="s">
        <v>57</v>
      </c>
      <c r="G40" t="s">
        <v>58</v>
      </c>
    </row>
    <row r="41" spans="1:7" x14ac:dyDescent="0.25">
      <c r="A41" s="1">
        <v>42807</v>
      </c>
      <c r="B41" t="s">
        <v>898</v>
      </c>
      <c r="C41" s="3" t="str">
        <f t="shared" si="0"/>
        <v>Dutch OPDRACHTFOUT:</v>
      </c>
      <c r="D41" t="str">
        <f t="shared" si="1"/>
        <v>nl</v>
      </c>
      <c r="E41" t="str">
        <f t="shared" si="2"/>
        <v>https://www.banana.ch/doc8/nl/appmsg_nl_err_cmderror</v>
      </c>
      <c r="F41" t="s">
        <v>57</v>
      </c>
      <c r="G41" t="s">
        <v>59</v>
      </c>
    </row>
    <row r="42" spans="1:7" x14ac:dyDescent="0.25">
      <c r="C42" s="3" t="str">
        <f t="shared" si="0"/>
        <v>English File not found: %1</v>
      </c>
      <c r="D42" t="str">
        <f t="shared" si="1"/>
        <v>en</v>
      </c>
      <c r="E42" t="str">
        <f t="shared" si="2"/>
        <v>https://www.banana.ch/doc8/en/appmsg_en_err_cmdfilenontrovato</v>
      </c>
      <c r="F42" t="s">
        <v>60</v>
      </c>
      <c r="G42" t="s">
        <v>61</v>
      </c>
    </row>
    <row r="43" spans="1:7" x14ac:dyDescent="0.25">
      <c r="A43" s="1">
        <v>42808</v>
      </c>
      <c r="B43" t="s">
        <v>898</v>
      </c>
      <c r="C43" s="3" t="str">
        <f t="shared" si="0"/>
        <v>Dutch Bestand niet gevonden: %1</v>
      </c>
      <c r="D43" t="str">
        <f t="shared" si="1"/>
        <v>nl</v>
      </c>
      <c r="E43" t="str">
        <f t="shared" si="2"/>
        <v>https://www.banana.ch/doc8/nl/appmsg_nl_err_cmdfilenontrovato</v>
      </c>
      <c r="F43" t="s">
        <v>60</v>
      </c>
      <c r="G43" t="s">
        <v>62</v>
      </c>
    </row>
    <row r="44" spans="1:7" x14ac:dyDescent="0.25">
      <c r="C44" s="3" t="str">
        <f t="shared" si="0"/>
        <v>English Command not allowed. The license is invalid, is expired or doesn't permit it.</v>
      </c>
      <c r="D44" t="str">
        <f t="shared" si="1"/>
        <v>en</v>
      </c>
      <c r="E44" t="str">
        <f t="shared" si="2"/>
        <v>https://www.banana.ch/doc8/en/appmsg_en_err_cmdnonpermesso</v>
      </c>
      <c r="F44" t="s">
        <v>63</v>
      </c>
      <c r="G44" t="s">
        <v>64</v>
      </c>
    </row>
    <row r="45" spans="1:7" x14ac:dyDescent="0.25">
      <c r="A45" s="1">
        <v>42808</v>
      </c>
      <c r="B45" t="s">
        <v>898</v>
      </c>
      <c r="C45" s="3" t="str">
        <f t="shared" si="0"/>
        <v>Dutch Commando niet toegestaan. De licentie is ongeldig of verlopen.</v>
      </c>
      <c r="D45" t="str">
        <f t="shared" si="1"/>
        <v>nl</v>
      </c>
      <c r="E45" t="str">
        <f t="shared" si="2"/>
        <v>https://www.banana.ch/doc8/nl/appmsg_nl_err_cmdnonpermesso</v>
      </c>
      <c r="F45" t="s">
        <v>63</v>
      </c>
      <c r="G45" t="s">
        <v>65</v>
      </c>
    </row>
    <row r="46" spans="1:7" x14ac:dyDescent="0.25">
      <c r="B46" t="s">
        <v>907</v>
      </c>
      <c r="C46" s="3" t="str">
        <f t="shared" si="0"/>
        <v>English Parameter not valid: %1</v>
      </c>
      <c r="D46" t="str">
        <f t="shared" si="1"/>
        <v>en</v>
      </c>
      <c r="E46" t="str">
        <f t="shared" si="2"/>
        <v>https://www.banana.ch/doc8/en/appmsg_en_err_cmdparamnonvalido</v>
      </c>
      <c r="F46" t="s">
        <v>66</v>
      </c>
      <c r="G46" t="s">
        <v>67</v>
      </c>
    </row>
    <row r="47" spans="1:7" x14ac:dyDescent="0.25">
      <c r="A47" s="1">
        <v>42808</v>
      </c>
      <c r="B47" t="s">
        <v>898</v>
      </c>
      <c r="C47" s="3" t="str">
        <f t="shared" si="0"/>
        <v>Dutch Parameter niet geldig: %1</v>
      </c>
      <c r="D47" t="str">
        <f t="shared" si="1"/>
        <v>nl</v>
      </c>
      <c r="E47" t="str">
        <f t="shared" si="2"/>
        <v>https://www.banana.ch/doc8/nl/appmsg_nl_err_cmdparamnonvalido</v>
      </c>
      <c r="F47" t="s">
        <v>66</v>
      </c>
      <c r="G47" t="s">
        <v>68</v>
      </c>
    </row>
    <row r="48" spans="1:7" x14ac:dyDescent="0.25">
      <c r="C48" s="3" t="str">
        <f t="shared" si="0"/>
        <v>English Row not found</v>
      </c>
      <c r="D48" t="str">
        <f t="shared" si="1"/>
        <v>en</v>
      </c>
      <c r="E48" t="str">
        <f t="shared" si="2"/>
        <v>https://www.banana.ch/doc8/en/appmsg_en_err_cmdriganontrovata</v>
      </c>
      <c r="F48" t="s">
        <v>69</v>
      </c>
      <c r="G48" t="s">
        <v>70</v>
      </c>
    </row>
    <row r="49" spans="1:7" x14ac:dyDescent="0.25">
      <c r="A49" s="1">
        <v>42808</v>
      </c>
      <c r="B49" t="s">
        <v>898</v>
      </c>
      <c r="C49" s="3" t="str">
        <f t="shared" si="0"/>
        <v>Dutch Rij niet gevonden</v>
      </c>
      <c r="D49" t="str">
        <f t="shared" si="1"/>
        <v>nl</v>
      </c>
      <c r="E49" t="str">
        <f t="shared" si="2"/>
        <v>https://www.banana.ch/doc8/nl/appmsg_nl_err_cmdriganontrovata</v>
      </c>
      <c r="F49" t="s">
        <v>69</v>
      </c>
      <c r="G49" t="s">
        <v>71</v>
      </c>
    </row>
    <row r="50" spans="1:7" x14ac:dyDescent="0.25">
      <c r="B50" t="s">
        <v>907</v>
      </c>
      <c r="C50" s="3" t="str">
        <f t="shared" si="0"/>
        <v>English Table not found: %1</v>
      </c>
      <c r="D50" t="str">
        <f t="shared" si="1"/>
        <v>en</v>
      </c>
      <c r="E50" t="str">
        <f t="shared" si="2"/>
        <v>https://www.banana.ch/doc8/en/appmsg_en_err_cmdtabnontrovata</v>
      </c>
      <c r="F50" t="s">
        <v>72</v>
      </c>
      <c r="G50" t="s">
        <v>73</v>
      </c>
    </row>
    <row r="51" spans="1:7" x14ac:dyDescent="0.25">
      <c r="A51" s="1">
        <v>42808</v>
      </c>
      <c r="B51" t="s">
        <v>898</v>
      </c>
      <c r="C51" s="3" t="str">
        <f t="shared" si="0"/>
        <v>Dutch Tabel niet gevonden: %1</v>
      </c>
      <c r="D51" t="str">
        <f t="shared" si="1"/>
        <v>nl</v>
      </c>
      <c r="E51" t="str">
        <f t="shared" si="2"/>
        <v>https://www.banana.ch/doc8/nl/appmsg_nl_err_cmdtabnontrovata</v>
      </c>
      <c r="F51" t="s">
        <v>72</v>
      </c>
      <c r="G51" t="s">
        <v>74</v>
      </c>
    </row>
    <row r="52" spans="1:7" x14ac:dyDescent="0.25">
      <c r="C52" s="3" t="str">
        <f t="shared" si="0"/>
        <v>English Comparison value not found</v>
      </c>
      <c r="D52" t="str">
        <f t="shared" si="1"/>
        <v>en</v>
      </c>
      <c r="E52" t="str">
        <f t="shared" si="2"/>
        <v>https://www.banana.ch/doc8/en/appmsg_en_err_cmdvaloreconfrnontrovato</v>
      </c>
      <c r="F52" t="s">
        <v>75</v>
      </c>
      <c r="G52" t="s">
        <v>76</v>
      </c>
    </row>
    <row r="53" spans="1:7" x14ac:dyDescent="0.25">
      <c r="A53" s="1">
        <v>42808</v>
      </c>
      <c r="B53" t="s">
        <v>898</v>
      </c>
      <c r="C53" s="3" t="str">
        <f t="shared" si="0"/>
        <v>Dutch Vergelijkingswaarde niet gevonden</v>
      </c>
      <c r="D53" t="str">
        <f t="shared" si="1"/>
        <v>nl</v>
      </c>
      <c r="E53" t="str">
        <f t="shared" si="2"/>
        <v>https://www.banana.ch/doc8/nl/appmsg_nl_err_cmdvaloreconfrnontrovato</v>
      </c>
      <c r="F53" t="s">
        <v>75</v>
      </c>
      <c r="G53" t="s">
        <v>77</v>
      </c>
    </row>
    <row r="54" spans="1:7" x14ac:dyDescent="0.25">
      <c r="B54" t="s">
        <v>900</v>
      </c>
      <c r="C54" s="3" t="str">
        <f t="shared" si="0"/>
        <v>English This column type cannot be edited within the table</v>
      </c>
      <c r="D54" t="str">
        <f t="shared" si="1"/>
        <v>en</v>
      </c>
      <c r="E54" t="str">
        <f t="shared" si="2"/>
        <v>https://www.banana.ch/doc8/en/appmsg_en_err_colnoneditable</v>
      </c>
      <c r="F54" t="s">
        <v>78</v>
      </c>
      <c r="G54" t="s">
        <v>79</v>
      </c>
    </row>
    <row r="55" spans="1:7" x14ac:dyDescent="0.25">
      <c r="A55" s="1">
        <v>42821</v>
      </c>
      <c r="B55" t="s">
        <v>900</v>
      </c>
      <c r="C55" s="3" t="str">
        <f t="shared" si="0"/>
        <v>Dutch Dit type kolom kan niet bewerkt worden in de tabel</v>
      </c>
      <c r="D55" t="str">
        <f t="shared" si="1"/>
        <v>nl</v>
      </c>
      <c r="E55" t="str">
        <f t="shared" si="2"/>
        <v>https://www.banana.ch/doc8/nl/appmsg_nl_err_colnoneditable</v>
      </c>
      <c r="F55" t="s">
        <v>78</v>
      </c>
      <c r="G55" t="s">
        <v>80</v>
      </c>
    </row>
    <row r="56" spans="1:7" x14ac:dyDescent="0.25">
      <c r="C56" s="3" t="str">
        <f t="shared" si="0"/>
        <v>English Protected columns: cannot delete or edit</v>
      </c>
      <c r="D56" t="str">
        <f t="shared" si="1"/>
        <v>en</v>
      </c>
      <c r="E56" t="str">
        <f t="shared" si="2"/>
        <v>https://www.banana.ch/doc8/en/appmsg_en_err_colprot</v>
      </c>
      <c r="F56" t="s">
        <v>81</v>
      </c>
      <c r="G56" t="s">
        <v>82</v>
      </c>
    </row>
    <row r="57" spans="1:7" x14ac:dyDescent="0.25">
      <c r="A57" s="1">
        <v>42821</v>
      </c>
      <c r="B57" t="s">
        <v>898</v>
      </c>
      <c r="C57" s="3" t="str">
        <f t="shared" si="0"/>
        <v>Dutch Beveiligde kolommen: kan niet verwijderen of bewerken</v>
      </c>
      <c r="D57" t="str">
        <f t="shared" si="1"/>
        <v>nl</v>
      </c>
      <c r="E57" t="str">
        <f t="shared" si="2"/>
        <v>https://www.banana.ch/doc8/nl/appmsg_nl_err_colprot</v>
      </c>
      <c r="F57" t="s">
        <v>81</v>
      </c>
      <c r="G57" t="s">
        <v>83</v>
      </c>
    </row>
    <row r="58" spans="1:7" x14ac:dyDescent="0.25">
      <c r="C58" s="3" t="str">
        <f t="shared" si="0"/>
        <v>English Invalid date</v>
      </c>
      <c r="D58" t="str">
        <f t="shared" si="1"/>
        <v>en</v>
      </c>
      <c r="E58" t="str">
        <f t="shared" si="2"/>
        <v>https://www.banana.ch/doc8/en/appmsg_en_err_datainesatta</v>
      </c>
      <c r="F58" t="s">
        <v>84</v>
      </c>
      <c r="G58" t="s">
        <v>85</v>
      </c>
    </row>
    <row r="59" spans="1:7" x14ac:dyDescent="0.25">
      <c r="A59" s="1">
        <v>42824</v>
      </c>
      <c r="B59" t="s">
        <v>898</v>
      </c>
      <c r="C59" s="3" t="str">
        <f t="shared" si="0"/>
        <v>Dutch Ongeldige datum</v>
      </c>
      <c r="D59" t="str">
        <f t="shared" si="1"/>
        <v>nl</v>
      </c>
      <c r="E59" t="str">
        <f t="shared" si="2"/>
        <v>https://www.banana.ch/doc8/nl/appmsg_nl_err_datainesatta</v>
      </c>
      <c r="F59" t="s">
        <v>84</v>
      </c>
      <c r="G59" t="s">
        <v>86</v>
      </c>
    </row>
    <row r="60" spans="1:7" x14ac:dyDescent="0.25">
      <c r="C60" s="3" t="str">
        <f t="shared" si="0"/>
        <v>English Error creating Pdf file: %1</v>
      </c>
      <c r="D60" t="str">
        <f t="shared" si="1"/>
        <v>en</v>
      </c>
      <c r="E60" t="str">
        <f t="shared" si="2"/>
        <v>https://www.banana.ch/doc8/en/appmsg_en_err_errorecreazionepdf</v>
      </c>
      <c r="F60" t="s">
        <v>87</v>
      </c>
      <c r="G60" t="s">
        <v>88</v>
      </c>
    </row>
    <row r="61" spans="1:7" x14ac:dyDescent="0.25">
      <c r="A61" s="1">
        <v>42824</v>
      </c>
      <c r="B61" t="s">
        <v>898</v>
      </c>
      <c r="C61" s="3" t="str">
        <f t="shared" si="0"/>
        <v>Dutch Fout tijdens creatie Pdf bestand: %1</v>
      </c>
      <c r="D61" t="str">
        <f t="shared" si="1"/>
        <v>nl</v>
      </c>
      <c r="E61" t="str">
        <f t="shared" si="2"/>
        <v>https://www.banana.ch/doc8/nl/appmsg_nl_err_errorecreazionepdf</v>
      </c>
      <c r="F61" t="s">
        <v>87</v>
      </c>
      <c r="G61" t="s">
        <v>89</v>
      </c>
    </row>
    <row r="62" spans="1:7" x14ac:dyDescent="0.25">
      <c r="B62" t="s">
        <v>907</v>
      </c>
      <c r="C62" s="3" t="str">
        <f t="shared" si="0"/>
        <v>English File is opened in demo mode</v>
      </c>
      <c r="D62" t="str">
        <f t="shared" si="1"/>
        <v>en</v>
      </c>
      <c r="E62" t="str">
        <f t="shared" si="2"/>
        <v>https://www.banana.ch/doc8/en/appmsg_en_err_filedemoonly</v>
      </c>
      <c r="F62" t="s">
        <v>90</v>
      </c>
      <c r="G62" t="s">
        <v>91</v>
      </c>
    </row>
    <row r="63" spans="1:7" x14ac:dyDescent="0.25">
      <c r="A63" s="1">
        <v>42824</v>
      </c>
      <c r="B63" t="s">
        <v>898</v>
      </c>
      <c r="C63" s="3" t="str">
        <f t="shared" si="0"/>
        <v>Dutch Bestand is in de demomodus geopend</v>
      </c>
      <c r="D63" t="str">
        <f t="shared" si="1"/>
        <v>nl</v>
      </c>
      <c r="E63" t="str">
        <f t="shared" si="2"/>
        <v>https://www.banana.ch/doc8/nl/appmsg_nl_err_filedemoonly</v>
      </c>
      <c r="F63" t="s">
        <v>90</v>
      </c>
      <c r="G63" t="s">
        <v>92</v>
      </c>
    </row>
    <row r="64" spans="1:7" x14ac:dyDescent="0.25">
      <c r="C64" s="3" t="str">
        <f t="shared" si="0"/>
        <v>English Error: cannot open file due to '%1'.</v>
      </c>
      <c r="D64" t="str">
        <f t="shared" si="1"/>
        <v>en</v>
      </c>
      <c r="E64" t="str">
        <f t="shared" si="2"/>
        <v>https://www.banana.ch/doc8/en/appmsg_en_err_filenonapre</v>
      </c>
      <c r="F64" t="s">
        <v>93</v>
      </c>
      <c r="G64" t="s">
        <v>94</v>
      </c>
    </row>
    <row r="65" spans="1:8" x14ac:dyDescent="0.25">
      <c r="A65" s="1">
        <v>42824</v>
      </c>
      <c r="B65" t="s">
        <v>898</v>
      </c>
      <c r="C65" s="3" t="str">
        <f t="shared" si="0"/>
        <v>Dutch Fout: bestand kan niet geopend worden door '%1'.</v>
      </c>
      <c r="D65" t="str">
        <f t="shared" si="1"/>
        <v>nl</v>
      </c>
      <c r="E65" t="str">
        <f t="shared" si="2"/>
        <v>https://www.banana.ch/doc8/nl/appmsg_nl_err_filenonapre</v>
      </c>
      <c r="F65" t="s">
        <v>93</v>
      </c>
      <c r="G65" t="s">
        <v>95</v>
      </c>
    </row>
    <row r="66" spans="1:8" x14ac:dyDescent="0.25">
      <c r="B66" t="s">
        <v>907</v>
      </c>
      <c r="C66" s="3" t="str">
        <f t="shared" si="0"/>
        <v>English Error: File is open by another user or permission denied.</v>
      </c>
      <c r="D66" t="str">
        <f t="shared" si="1"/>
        <v>en</v>
      </c>
      <c r="E66" t="str">
        <f t="shared" si="2"/>
        <v>https://www.banana.ch/doc8/en/appmsg_en_err_filenonapre_locked</v>
      </c>
      <c r="F66" t="s">
        <v>96</v>
      </c>
      <c r="G66" t="s">
        <v>97</v>
      </c>
    </row>
    <row r="67" spans="1:8" x14ac:dyDescent="0.25">
      <c r="A67" s="1">
        <v>42824</v>
      </c>
      <c r="B67" t="s">
        <v>898</v>
      </c>
      <c r="C67" s="3" t="str">
        <f t="shared" ref="C67:C130" si="3">HYPERLINK(E67,G67)</f>
        <v>Dutch Fout: Bestand is geopend door een andere gebruiker of de toegang is geweigerd.</v>
      </c>
      <c r="D67" t="str">
        <f t="shared" si="1"/>
        <v>nl</v>
      </c>
      <c r="E67" t="str">
        <f t="shared" si="2"/>
        <v>https://www.banana.ch/doc8/nl/appmsg_nl_err_filenonapre_locked</v>
      </c>
      <c r="F67" t="s">
        <v>96</v>
      </c>
      <c r="G67" t="s">
        <v>98</v>
      </c>
    </row>
    <row r="68" spans="1:8" x14ac:dyDescent="0.25">
      <c r="B68" t="s">
        <v>907</v>
      </c>
      <c r="C68" s="3" t="str">
        <f t="shared" si="3"/>
        <v>English Error: saving to disk not possible</v>
      </c>
      <c r="D68" t="str">
        <f t="shared" ref="D68:D131" si="4">IF(ISERROR(SEARCH("dutch",G68)),"en","nl")</f>
        <v>en</v>
      </c>
      <c r="E68" t="str">
        <f t="shared" ref="E68:E131" si="5">"https://www.banana.ch/doc8/"&amp;D68&amp;"/"&amp;SUBSTITUTE(F68,"::","_"&amp;D68&amp;"_")</f>
        <v>https://www.banana.ch/doc8/en/appmsg_en_err_filenonscrive</v>
      </c>
      <c r="F68" t="s">
        <v>99</v>
      </c>
      <c r="G68" t="s">
        <v>100</v>
      </c>
    </row>
    <row r="69" spans="1:8" x14ac:dyDescent="0.25">
      <c r="A69" s="1">
        <v>42824</v>
      </c>
      <c r="B69" t="s">
        <v>898</v>
      </c>
      <c r="C69" s="3" t="str">
        <f t="shared" si="3"/>
        <v>Dutch Fout: kan niet op schijf opslaan</v>
      </c>
      <c r="D69" t="str">
        <f t="shared" si="4"/>
        <v>nl</v>
      </c>
      <c r="E69" t="str">
        <f t="shared" si="5"/>
        <v>https://www.banana.ch/doc8/nl/appmsg_nl_err_filenonscrive</v>
      </c>
      <c r="F69" t="s">
        <v>99</v>
      </c>
      <c r="G69" t="s">
        <v>101</v>
      </c>
    </row>
    <row r="70" spans="1:8" x14ac:dyDescent="0.25">
      <c r="C70" s="3" t="str">
        <f t="shared" si="3"/>
        <v>English Invalid file format</v>
      </c>
      <c r="D70" t="str">
        <f t="shared" si="4"/>
        <v>en</v>
      </c>
      <c r="E70" t="str">
        <f t="shared" si="5"/>
        <v>https://www.banana.ch/doc8/en/appmsg_en_err_filenonvalido</v>
      </c>
      <c r="F70" t="s">
        <v>102</v>
      </c>
      <c r="G70" t="s">
        <v>103</v>
      </c>
    </row>
    <row r="71" spans="1:8" x14ac:dyDescent="0.25">
      <c r="A71" s="1">
        <v>42824</v>
      </c>
      <c r="B71" t="s">
        <v>898</v>
      </c>
      <c r="C71" s="3" t="str">
        <f t="shared" si="3"/>
        <v>Dutch Ongeldige bestandsindeling</v>
      </c>
      <c r="D71" t="str">
        <f t="shared" si="4"/>
        <v>nl</v>
      </c>
      <c r="E71" t="str">
        <f t="shared" si="5"/>
        <v>https://www.banana.ch/doc8/nl/appmsg_nl_err_filenonvalido</v>
      </c>
      <c r="F71" t="s">
        <v>102</v>
      </c>
      <c r="G71" t="s">
        <v>104</v>
      </c>
    </row>
    <row r="72" spans="1:8" x14ac:dyDescent="0.25">
      <c r="C72" s="3" t="str">
        <f t="shared" si="3"/>
        <v>English File is opened in read only mode</v>
      </c>
      <c r="D72" t="str">
        <f t="shared" si="4"/>
        <v>en</v>
      </c>
      <c r="E72" t="str">
        <f t="shared" si="5"/>
        <v>https://www.banana.ch/doc8/en/appmsg_en_err_filereadonly</v>
      </c>
      <c r="F72" t="s">
        <v>105</v>
      </c>
      <c r="G72" t="s">
        <v>106</v>
      </c>
    </row>
    <row r="73" spans="1:8" x14ac:dyDescent="0.25">
      <c r="A73" s="1">
        <v>42825</v>
      </c>
      <c r="B73" t="s">
        <v>898</v>
      </c>
      <c r="C73" s="3" t="str">
        <f t="shared" si="3"/>
        <v>Dutch Bestand is in de modus Alleen-lezen geopend</v>
      </c>
      <c r="D73" t="str">
        <f t="shared" si="4"/>
        <v>nl</v>
      </c>
      <c r="E73" t="str">
        <f t="shared" si="5"/>
        <v>https://www.banana.ch/doc8/nl/appmsg_nl_err_filereadonly</v>
      </c>
      <c r="F73" t="s">
        <v>105</v>
      </c>
      <c r="G73" t="s">
        <v>107</v>
      </c>
    </row>
    <row r="74" spans="1:8" x14ac:dyDescent="0.25">
      <c r="B74" t="s">
        <v>907</v>
      </c>
      <c r="C74" s="3" t="str">
        <f t="shared" si="3"/>
        <v>English Unable to use font %1 in Pdf file. The font is replaced with a built-in font.</v>
      </c>
      <c r="D74" t="str">
        <f t="shared" si="4"/>
        <v>en</v>
      </c>
      <c r="E74" t="str">
        <f t="shared" si="5"/>
        <v>https://www.banana.ch/doc8/en/appmsg_en_err_fontsostituitoinpdf</v>
      </c>
      <c r="F74" t="s">
        <v>108</v>
      </c>
      <c r="G74" t="s">
        <v>109</v>
      </c>
    </row>
    <row r="75" spans="1:8" x14ac:dyDescent="0.25">
      <c r="A75" s="1">
        <v>42828</v>
      </c>
      <c r="B75" t="s">
        <v>910</v>
      </c>
      <c r="C75" s="3" t="str">
        <f t="shared" si="3"/>
        <v>Dutch Geen gebruik maken van het lettertype %1 in PDF-bestand. Het lettertype wordt vervangen door een ingebouwde lettertype.</v>
      </c>
      <c r="D75" t="str">
        <f t="shared" si="4"/>
        <v>nl</v>
      </c>
      <c r="E75" t="str">
        <f t="shared" si="5"/>
        <v>https://www.banana.ch/doc8/nl/appmsg_nl_err_fontsostituitoinpdf</v>
      </c>
      <c r="F75" t="s">
        <v>108</v>
      </c>
      <c r="G75" t="s">
        <v>110</v>
      </c>
      <c r="H75" t="s">
        <v>909</v>
      </c>
    </row>
    <row r="76" spans="1:8" x14ac:dyDescent="0.25">
      <c r="C76" s="3" t="str">
        <f t="shared" si="3"/>
        <v>English Error: cannot create backup file</v>
      </c>
      <c r="D76" t="str">
        <f t="shared" si="4"/>
        <v>en</v>
      </c>
      <c r="E76" t="str">
        <f t="shared" si="5"/>
        <v>https://www.banana.ch/doc8/en/appmsg_en_err_impossibilecrearebilebak</v>
      </c>
      <c r="F76" t="s">
        <v>111</v>
      </c>
      <c r="G76" t="s">
        <v>112</v>
      </c>
    </row>
    <row r="77" spans="1:8" x14ac:dyDescent="0.25">
      <c r="A77" s="1">
        <v>42844</v>
      </c>
      <c r="B77" t="s">
        <v>898</v>
      </c>
      <c r="C77" s="3" t="str">
        <f t="shared" si="3"/>
        <v>Dutch Fout: kan backup bestand niet aanmaken</v>
      </c>
      <c r="D77" t="str">
        <f t="shared" si="4"/>
        <v>nl</v>
      </c>
      <c r="E77" t="str">
        <f t="shared" si="5"/>
        <v>https://www.banana.ch/doc8/nl/appmsg_nl_err_impossibilecrearebilebak</v>
      </c>
      <c r="F77" t="s">
        <v>111</v>
      </c>
      <c r="G77" t="s">
        <v>113</v>
      </c>
    </row>
    <row r="78" spans="1:8" x14ac:dyDescent="0.25">
      <c r="B78" t="s">
        <v>907</v>
      </c>
      <c r="C78" s="3" t="str">
        <f t="shared" si="3"/>
        <v>English Lower value has reached minimum allowed</v>
      </c>
      <c r="D78" t="str">
        <f t="shared" si="4"/>
        <v>en</v>
      </c>
      <c r="E78" t="str">
        <f t="shared" si="5"/>
        <v>https://www.banana.ch/doc8/en/appmsg_en_err_inferioremin</v>
      </c>
      <c r="F78" t="s">
        <v>114</v>
      </c>
      <c r="G78" t="s">
        <v>115</v>
      </c>
    </row>
    <row r="79" spans="1:8" x14ac:dyDescent="0.25">
      <c r="A79" s="1">
        <v>42844</v>
      </c>
      <c r="B79" t="s">
        <v>898</v>
      </c>
      <c r="C79" s="3" t="str">
        <f t="shared" si="3"/>
        <v>Dutch Lagere waarde heeft minimum toegestane waarde bereikt</v>
      </c>
      <c r="D79" t="str">
        <f t="shared" si="4"/>
        <v>nl</v>
      </c>
      <c r="E79" t="str">
        <f t="shared" si="5"/>
        <v>https://www.banana.ch/doc8/nl/appmsg_nl_err_inferioremin</v>
      </c>
      <c r="F79" t="s">
        <v>114</v>
      </c>
      <c r="G79" t="s">
        <v>116</v>
      </c>
    </row>
    <row r="80" spans="1:8" x14ac:dyDescent="0.25">
      <c r="B80" t="s">
        <v>907</v>
      </c>
      <c r="C80" s="3" t="str">
        <f t="shared" si="3"/>
        <v>English The system or language files cannot be opened.</v>
      </c>
      <c r="D80" t="str">
        <f t="shared" si="4"/>
        <v>en</v>
      </c>
      <c r="E80" t="str">
        <f t="shared" si="5"/>
        <v>https://www.banana.ch/doc8/en/appmsg_en_err_langfilecantopen</v>
      </c>
      <c r="F80" t="s">
        <v>117</v>
      </c>
      <c r="G80" t="s">
        <v>118</v>
      </c>
    </row>
    <row r="81" spans="1:7" x14ac:dyDescent="0.25">
      <c r="A81" s="1">
        <v>42844</v>
      </c>
      <c r="B81" t="s">
        <v>898</v>
      </c>
      <c r="C81" s="3" t="str">
        <f t="shared" si="3"/>
        <v>Dutch De systeem- of taalbestanden kunnen niet worden geopend.</v>
      </c>
      <c r="D81" t="str">
        <f t="shared" si="4"/>
        <v>nl</v>
      </c>
      <c r="E81" t="str">
        <f t="shared" si="5"/>
        <v>https://www.banana.ch/doc8/nl/appmsg_nl_err_langfilecantopen</v>
      </c>
      <c r="F81" t="s">
        <v>117</v>
      </c>
      <c r="G81" t="s">
        <v>119</v>
      </c>
    </row>
    <row r="82" spans="1:7" x14ac:dyDescent="0.25">
      <c r="C82" s="3" t="str">
        <f t="shared" si="3"/>
        <v>English Over the license limits of %1 rows in table '%2'. Operation not available.</v>
      </c>
      <c r="D82" t="str">
        <f t="shared" si="4"/>
        <v>en</v>
      </c>
      <c r="E82" t="str">
        <f t="shared" si="5"/>
        <v>https://www.banana.ch/doc8/en/appmsg_en_err_license_oltrelimiti_opnondisponibile</v>
      </c>
      <c r="F82" t="s">
        <v>120</v>
      </c>
      <c r="G82" t="s">
        <v>121</v>
      </c>
    </row>
    <row r="83" spans="1:7" x14ac:dyDescent="0.25">
      <c r="A83" s="1">
        <v>42844</v>
      </c>
      <c r="B83" t="s">
        <v>898</v>
      </c>
      <c r="C83" s="3" t="str">
        <f t="shared" si="3"/>
        <v>Dutch Buiten de grenzen van de licentie van %1 rijen in tabel '%2'. Bewerking niet beschikbaar.</v>
      </c>
      <c r="D83" t="str">
        <f t="shared" si="4"/>
        <v>nl</v>
      </c>
      <c r="E83" t="str">
        <f t="shared" si="5"/>
        <v>https://www.banana.ch/doc8/nl/appmsg_nl_err_license_oltrelimiti_opnondisponibile</v>
      </c>
      <c r="F83" t="s">
        <v>120</v>
      </c>
      <c r="G83" t="s">
        <v>122</v>
      </c>
    </row>
    <row r="84" spans="1:7" x14ac:dyDescent="0.25">
      <c r="C84" s="3" t="str">
        <f t="shared" si="3"/>
        <v>English License limits: operation not available or limited</v>
      </c>
      <c r="D84" t="str">
        <f t="shared" si="4"/>
        <v>en</v>
      </c>
      <c r="E84" t="str">
        <f t="shared" si="5"/>
        <v>https://www.banana.ch/doc8/en/appmsg_en_err_license_opnondisponibile</v>
      </c>
      <c r="F84" t="s">
        <v>123</v>
      </c>
      <c r="G84" t="s">
        <v>124</v>
      </c>
    </row>
    <row r="85" spans="1:7" x14ac:dyDescent="0.25">
      <c r="A85" s="1">
        <v>42845</v>
      </c>
      <c r="B85" t="s">
        <v>898</v>
      </c>
      <c r="C85" s="3" t="str">
        <f t="shared" si="3"/>
        <v>Dutch Grenzen van de licentie: bewerking niet beschikbaar of beperkt</v>
      </c>
      <c r="D85" t="str">
        <f t="shared" si="4"/>
        <v>nl</v>
      </c>
      <c r="E85" t="str">
        <f t="shared" si="5"/>
        <v>https://www.banana.ch/doc8/nl/appmsg_nl_err_license_opnondisponibile</v>
      </c>
      <c r="F85" t="s">
        <v>123</v>
      </c>
      <c r="G85" t="s">
        <v>125</v>
      </c>
    </row>
    <row r="86" spans="1:7" x14ac:dyDescent="0.25">
      <c r="B86" t="s">
        <v>900</v>
      </c>
      <c r="C86" s="3" t="str">
        <f t="shared" si="3"/>
        <v>English Current row exceeds the license limits of %1 rows</v>
      </c>
      <c r="D86" t="str">
        <f t="shared" si="4"/>
        <v>en</v>
      </c>
      <c r="E86" t="str">
        <f t="shared" si="5"/>
        <v>https://www.banana.ch/doc8/en/appmsg_en_err_license_rigacorrente_oltrelimiti</v>
      </c>
      <c r="F86" t="s">
        <v>126</v>
      </c>
      <c r="G86" t="s">
        <v>127</v>
      </c>
    </row>
    <row r="87" spans="1:7" x14ac:dyDescent="0.25">
      <c r="A87" s="1">
        <v>42845</v>
      </c>
      <c r="B87" t="s">
        <v>900</v>
      </c>
      <c r="C87" s="3" t="str">
        <f t="shared" si="3"/>
        <v>Dutch Huidige rij buiten de grenzen van de licentie van %1 rijen</v>
      </c>
      <c r="D87" t="str">
        <f t="shared" si="4"/>
        <v>nl</v>
      </c>
      <c r="E87" t="str">
        <f t="shared" si="5"/>
        <v>https://www.banana.ch/doc8/nl/appmsg_nl_err_license_rigacorrente_oltrelimiti</v>
      </c>
      <c r="F87" t="s">
        <v>126</v>
      </c>
      <c r="G87" t="s">
        <v>128</v>
      </c>
    </row>
    <row r="88" spans="1:7" x14ac:dyDescent="0.25">
      <c r="B88" t="s">
        <v>900</v>
      </c>
      <c r="C88" s="3" t="str">
        <f t="shared" si="3"/>
        <v>English Table '%1'. Number of rows exceeds the maximum of %2 allowed</v>
      </c>
      <c r="D88" t="str">
        <f t="shared" si="4"/>
        <v>en</v>
      </c>
      <c r="E88" t="str">
        <f t="shared" si="5"/>
        <v>https://www.banana.ch/doc8/en/appmsg_en_err_license_righetabella_oltrelimiti</v>
      </c>
      <c r="F88" t="s">
        <v>129</v>
      </c>
      <c r="G88" t="s">
        <v>130</v>
      </c>
    </row>
    <row r="89" spans="1:7" x14ac:dyDescent="0.25">
      <c r="A89" s="1">
        <v>42845</v>
      </c>
      <c r="B89" t="s">
        <v>907</v>
      </c>
      <c r="C89" s="3" t="str">
        <f t="shared" si="3"/>
        <v>Dutch '%1' tabel. Aantal rijen over de maximum toegestane waarde van %2</v>
      </c>
      <c r="D89" t="str">
        <f t="shared" si="4"/>
        <v>nl</v>
      </c>
      <c r="E89" t="str">
        <f t="shared" si="5"/>
        <v>https://www.banana.ch/doc8/nl/appmsg_nl_err_license_righetabella_oltrelimiti</v>
      </c>
      <c r="F89" t="s">
        <v>129</v>
      </c>
      <c r="G89" t="s">
        <v>131</v>
      </c>
    </row>
    <row r="90" spans="1:7" x14ac:dyDescent="0.25">
      <c r="B90" t="s">
        <v>907</v>
      </c>
      <c r="C90" s="3" t="str">
        <f t="shared" si="3"/>
        <v>English Column not found: probably relates to a file created with a previous version</v>
      </c>
      <c r="D90" t="str">
        <f t="shared" si="4"/>
        <v>en</v>
      </c>
      <c r="E90" t="str">
        <f t="shared" si="5"/>
        <v>https://www.banana.ch/doc8/en/appmsg_en_err_lockcol</v>
      </c>
      <c r="F90" t="s">
        <v>132</v>
      </c>
      <c r="G90" t="s">
        <v>133</v>
      </c>
    </row>
    <row r="91" spans="1:7" x14ac:dyDescent="0.25">
      <c r="A91" s="1">
        <v>42846</v>
      </c>
      <c r="B91" t="s">
        <v>898</v>
      </c>
      <c r="C91" s="3" t="str">
        <f t="shared" si="3"/>
        <v>Dutch Kolom niet gevonden: heeft waarschijnlijk betrekking op een eerder opgeslagen versie</v>
      </c>
      <c r="D91" t="str">
        <f t="shared" si="4"/>
        <v>nl</v>
      </c>
      <c r="E91" t="str">
        <f t="shared" si="5"/>
        <v>https://www.banana.ch/doc8/nl/appmsg_nl_err_lockcol</v>
      </c>
      <c r="F91" t="s">
        <v>132</v>
      </c>
      <c r="G91" t="s">
        <v>134</v>
      </c>
    </row>
    <row r="92" spans="1:7" x14ac:dyDescent="0.25">
      <c r="B92" t="s">
        <v>907</v>
      </c>
      <c r="C92" s="3" t="str">
        <f t="shared" si="3"/>
        <v>English Row length has reached maximum allowed: data not saved</v>
      </c>
      <c r="D92" t="str">
        <f t="shared" si="4"/>
        <v>en</v>
      </c>
      <c r="E92" t="str">
        <f t="shared" si="5"/>
        <v>https://www.banana.ch/doc8/en/appmsg_en_err_maxluncampo</v>
      </c>
      <c r="F92" t="s">
        <v>135</v>
      </c>
      <c r="G92" t="s">
        <v>136</v>
      </c>
    </row>
    <row r="93" spans="1:7" x14ac:dyDescent="0.25">
      <c r="A93" s="1">
        <v>42846</v>
      </c>
      <c r="B93" t="s">
        <v>898</v>
      </c>
      <c r="C93" s="3" t="str">
        <f t="shared" si="3"/>
        <v>Dutch Rijlengte heeft maximum toegestane waarde bereikt: informatie niet opgeslagen</v>
      </c>
      <c r="D93" t="str">
        <f t="shared" si="4"/>
        <v>nl</v>
      </c>
      <c r="E93" t="str">
        <f t="shared" si="5"/>
        <v>https://www.banana.ch/doc8/nl/appmsg_nl_err_maxluncampo</v>
      </c>
      <c r="F93" t="s">
        <v>135</v>
      </c>
      <c r="G93" t="s">
        <v>137</v>
      </c>
    </row>
    <row r="94" spans="1:7" x14ac:dyDescent="0.25">
      <c r="C94" s="3" t="str">
        <f t="shared" si="3"/>
        <v>English Insufficient memory: cannot carry out operation</v>
      </c>
      <c r="D94" t="str">
        <f t="shared" si="4"/>
        <v>en</v>
      </c>
      <c r="E94" t="str">
        <f t="shared" si="5"/>
        <v>https://www.banana.ch/doc8/en/appmsg_en_err_memoriainsuff</v>
      </c>
      <c r="F94" t="s">
        <v>138</v>
      </c>
      <c r="G94" t="s">
        <v>139</v>
      </c>
    </row>
    <row r="95" spans="1:7" x14ac:dyDescent="0.25">
      <c r="A95" s="1">
        <v>42846</v>
      </c>
      <c r="B95" t="s">
        <v>898</v>
      </c>
      <c r="C95" s="3" t="str">
        <f t="shared" si="3"/>
        <v>Dutch Onvoldoende geheugen: bewerking kan niet worden uitgevoerd</v>
      </c>
      <c r="D95" t="str">
        <f t="shared" si="4"/>
        <v>nl</v>
      </c>
      <c r="E95" t="str">
        <f t="shared" si="5"/>
        <v>https://www.banana.ch/doc8/nl/appmsg_nl_err_memoriainsuff</v>
      </c>
      <c r="F95" t="s">
        <v>138</v>
      </c>
      <c r="G95" t="s">
        <v>140</v>
      </c>
    </row>
    <row r="96" spans="1:7" x14ac:dyDescent="0.25">
      <c r="C96" s="3" t="str">
        <f t="shared" si="3"/>
        <v>English Name is already used.</v>
      </c>
      <c r="D96" t="str">
        <f t="shared" si="4"/>
        <v>en</v>
      </c>
      <c r="E96" t="str">
        <f t="shared" si="5"/>
        <v>https://www.banana.ch/doc8/en/appmsg_en_err_nomeesiste</v>
      </c>
      <c r="F96" t="s">
        <v>141</v>
      </c>
      <c r="G96" t="s">
        <v>142</v>
      </c>
    </row>
    <row r="97" spans="1:7" x14ac:dyDescent="0.25">
      <c r="A97" s="1">
        <v>42846</v>
      </c>
      <c r="B97" t="s">
        <v>898</v>
      </c>
      <c r="C97" s="3" t="str">
        <f t="shared" si="3"/>
        <v>Dutch De naam is reeds in gebruik.</v>
      </c>
      <c r="D97" t="str">
        <f t="shared" si="4"/>
        <v>nl</v>
      </c>
      <c r="E97" t="str">
        <f t="shared" si="5"/>
        <v>https://www.banana.ch/doc8/nl/appmsg_nl_err_nomeesiste</v>
      </c>
      <c r="F97" t="s">
        <v>141</v>
      </c>
      <c r="G97" t="s">
        <v>143</v>
      </c>
    </row>
    <row r="98" spans="1:7" x14ac:dyDescent="0.25">
      <c r="C98" s="3" t="str">
        <f t="shared" si="3"/>
        <v>English Name can't be a reserved name.</v>
      </c>
      <c r="D98" t="str">
        <f t="shared" si="4"/>
        <v>en</v>
      </c>
      <c r="E98" t="str">
        <f t="shared" si="5"/>
        <v>https://www.banana.ch/doc8/en/appmsg_en_err_nomeriservato</v>
      </c>
      <c r="F98" t="s">
        <v>144</v>
      </c>
      <c r="G98" t="s">
        <v>145</v>
      </c>
    </row>
    <row r="99" spans="1:7" x14ac:dyDescent="0.25">
      <c r="A99" s="1">
        <v>42846</v>
      </c>
      <c r="B99" t="s">
        <v>898</v>
      </c>
      <c r="C99" s="3" t="str">
        <f t="shared" si="3"/>
        <v>Dutch Naam mag geen gereserveerde naam zijn.</v>
      </c>
      <c r="D99" t="str">
        <f t="shared" si="4"/>
        <v>nl</v>
      </c>
      <c r="E99" t="str">
        <f t="shared" si="5"/>
        <v>https://www.banana.ch/doc8/nl/appmsg_nl_err_nomeriservato</v>
      </c>
      <c r="F99" t="s">
        <v>144</v>
      </c>
      <c r="G99" t="s">
        <v>146</v>
      </c>
    </row>
    <row r="100" spans="1:7" x14ac:dyDescent="0.25">
      <c r="C100" s="3" t="str">
        <f t="shared" si="3"/>
        <v>English Name can't be empty.</v>
      </c>
      <c r="D100" t="str">
        <f t="shared" si="4"/>
        <v>en</v>
      </c>
      <c r="E100" t="str">
        <f t="shared" si="5"/>
        <v>https://www.banana.ch/doc8/en/appmsg_en_err_nomevuoto</v>
      </c>
      <c r="F100" t="s">
        <v>147</v>
      </c>
      <c r="G100" t="s">
        <v>148</v>
      </c>
    </row>
    <row r="101" spans="1:7" x14ac:dyDescent="0.25">
      <c r="A101" s="1">
        <v>42850</v>
      </c>
      <c r="B101" t="s">
        <v>898</v>
      </c>
      <c r="C101" s="3" t="str">
        <f t="shared" si="3"/>
        <v>Dutch Naam mag niet leeg zijn.</v>
      </c>
      <c r="D101" t="str">
        <f t="shared" si="4"/>
        <v>nl</v>
      </c>
      <c r="E101" t="str">
        <f t="shared" si="5"/>
        <v>https://www.banana.ch/doc8/nl/appmsg_nl_err_nomevuoto</v>
      </c>
      <c r="F101" t="s">
        <v>147</v>
      </c>
      <c r="G101" t="s">
        <v>149</v>
      </c>
    </row>
    <row r="102" spans="1:7" x14ac:dyDescent="0.25">
      <c r="C102" s="3" t="str">
        <f t="shared" si="3"/>
        <v>English New passwords are not the same</v>
      </c>
      <c r="D102" t="str">
        <f t="shared" si="4"/>
        <v>en</v>
      </c>
      <c r="E102" t="str">
        <f t="shared" si="5"/>
        <v>https://www.banana.ch/doc8/en/appmsg_en_err_nuovapassworddiversa</v>
      </c>
      <c r="F102" t="s">
        <v>150</v>
      </c>
      <c r="G102" t="s">
        <v>151</v>
      </c>
    </row>
    <row r="103" spans="1:7" x14ac:dyDescent="0.25">
      <c r="A103" s="1">
        <v>42850</v>
      </c>
      <c r="B103" t="s">
        <v>898</v>
      </c>
      <c r="C103" s="3" t="str">
        <f t="shared" si="3"/>
        <v>Dutch Nieuwe wachtwoorden komen niet overeen</v>
      </c>
      <c r="D103" t="str">
        <f t="shared" si="4"/>
        <v>nl</v>
      </c>
      <c r="E103" t="str">
        <f t="shared" si="5"/>
        <v>https://www.banana.ch/doc8/nl/appmsg_nl_err_nuovapassworddiversa</v>
      </c>
      <c r="F103" t="s">
        <v>150</v>
      </c>
      <c r="G103" t="s">
        <v>152</v>
      </c>
    </row>
    <row r="104" spans="1:7" x14ac:dyDescent="0.25">
      <c r="C104" s="3" t="str">
        <f t="shared" si="3"/>
        <v>English Invalid time</v>
      </c>
      <c r="D104" t="str">
        <f t="shared" si="4"/>
        <v>en</v>
      </c>
      <c r="E104" t="str">
        <f t="shared" si="5"/>
        <v>https://www.banana.ch/doc8/en/appmsg_en_err_orainesatta</v>
      </c>
      <c r="F104" t="s">
        <v>153</v>
      </c>
      <c r="G104" t="s">
        <v>154</v>
      </c>
    </row>
    <row r="105" spans="1:7" x14ac:dyDescent="0.25">
      <c r="A105" s="1">
        <v>42850</v>
      </c>
      <c r="B105" t="s">
        <v>898</v>
      </c>
      <c r="C105" s="3" t="str">
        <f t="shared" si="3"/>
        <v>Dutch Ongeldige tijd</v>
      </c>
      <c r="D105" t="str">
        <f t="shared" si="4"/>
        <v>nl</v>
      </c>
      <c r="E105" t="str">
        <f t="shared" si="5"/>
        <v>https://www.banana.ch/doc8/nl/appmsg_nl_err_orainesatta</v>
      </c>
      <c r="F105" t="s">
        <v>153</v>
      </c>
      <c r="G105" t="s">
        <v>155</v>
      </c>
    </row>
    <row r="106" spans="1:7" x14ac:dyDescent="0.25">
      <c r="C106" s="3" t="str">
        <f t="shared" si="3"/>
        <v>English Invalid password</v>
      </c>
      <c r="D106" t="str">
        <f t="shared" si="4"/>
        <v>en</v>
      </c>
      <c r="E106" t="str">
        <f t="shared" si="5"/>
        <v>https://www.banana.ch/doc8/en/appmsg_en_err_passworderrata</v>
      </c>
      <c r="F106" t="s">
        <v>156</v>
      </c>
      <c r="G106" t="s">
        <v>157</v>
      </c>
    </row>
    <row r="107" spans="1:7" x14ac:dyDescent="0.25">
      <c r="A107" s="1">
        <v>42850</v>
      </c>
      <c r="B107" t="s">
        <v>898</v>
      </c>
      <c r="C107" s="3" t="str">
        <f t="shared" si="3"/>
        <v>Dutch Ongeldig wachtwoord</v>
      </c>
      <c r="D107" t="str">
        <f t="shared" si="4"/>
        <v>nl</v>
      </c>
      <c r="E107" t="str">
        <f t="shared" si="5"/>
        <v>https://www.banana.ch/doc8/nl/appmsg_nl_err_passworderrata</v>
      </c>
      <c r="F107" t="s">
        <v>156</v>
      </c>
      <c r="G107" t="s">
        <v>158</v>
      </c>
    </row>
    <row r="108" spans="1:7" x14ac:dyDescent="0.25">
      <c r="C108" s="3" t="str">
        <f t="shared" si="3"/>
        <v>English Maximum number of attempts to introduce password has been reached</v>
      </c>
      <c r="D108" t="str">
        <f t="shared" si="4"/>
        <v>en</v>
      </c>
      <c r="E108" t="str">
        <f t="shared" si="5"/>
        <v>https://www.banana.ch/doc8/en/appmsg_en_err_passwordesaurititentativi</v>
      </c>
      <c r="F108" t="s">
        <v>159</v>
      </c>
      <c r="G108" t="s">
        <v>160</v>
      </c>
    </row>
    <row r="109" spans="1:7" x14ac:dyDescent="0.25">
      <c r="A109" s="1">
        <v>42850</v>
      </c>
      <c r="B109" t="s">
        <v>898</v>
      </c>
      <c r="C109" s="3" t="str">
        <f t="shared" si="3"/>
        <v>Dutch Maximum aantal pogingen met wachtwoord is bereikt</v>
      </c>
      <c r="D109" t="str">
        <f t="shared" si="4"/>
        <v>nl</v>
      </c>
      <c r="E109" t="str">
        <f t="shared" si="5"/>
        <v>https://www.banana.ch/doc8/nl/appmsg_nl_err_passwordesaurititentativi</v>
      </c>
      <c r="F109" t="s">
        <v>159</v>
      </c>
      <c r="G109" t="s">
        <v>161</v>
      </c>
    </row>
    <row r="110" spans="1:7" x14ac:dyDescent="0.25">
      <c r="C110" s="3" t="str">
        <f t="shared" si="3"/>
        <v>English Language directory not found. Reinstall the program.</v>
      </c>
      <c r="D110" t="str">
        <f t="shared" si="4"/>
        <v>en</v>
      </c>
      <c r="E110" t="str">
        <f t="shared" si="5"/>
        <v>https://www.banana.ch/doc8/en/appmsg_en_err_pathlangdllnontrovato</v>
      </c>
      <c r="F110" t="s">
        <v>162</v>
      </c>
      <c r="G110" t="s">
        <v>163</v>
      </c>
    </row>
    <row r="111" spans="1:7" x14ac:dyDescent="0.25">
      <c r="A111" s="1">
        <v>42853</v>
      </c>
      <c r="B111" t="s">
        <v>898</v>
      </c>
      <c r="C111" s="3" t="str">
        <f t="shared" si="3"/>
        <v>Dutch Talendirectory niet gevonden. Programma opnieuw installeren.</v>
      </c>
      <c r="D111" t="str">
        <f t="shared" si="4"/>
        <v>nl</v>
      </c>
      <c r="E111" t="str">
        <f t="shared" si="5"/>
        <v>https://www.banana.ch/doc8/nl/appmsg_nl_err_pathlangdllnontrovato</v>
      </c>
      <c r="F111" t="s">
        <v>162</v>
      </c>
      <c r="G111" t="s">
        <v>164</v>
      </c>
    </row>
    <row r="112" spans="1:7" x14ac:dyDescent="0.25">
      <c r="C112" s="3" t="str">
        <f t="shared" si="3"/>
        <v>English Infinite loop: impossible to calculate totals</v>
      </c>
      <c r="D112" t="str">
        <f t="shared" si="4"/>
        <v>en</v>
      </c>
      <c r="E112" t="str">
        <f t="shared" si="5"/>
        <v>https://www.banana.ch/doc8/en/appmsg_en_err_ricorsioneinf</v>
      </c>
      <c r="F112" t="s">
        <v>165</v>
      </c>
      <c r="G112" t="s">
        <v>166</v>
      </c>
    </row>
    <row r="113" spans="1:7" x14ac:dyDescent="0.25">
      <c r="A113" s="1">
        <v>42853</v>
      </c>
      <c r="B113" t="s">
        <v>898</v>
      </c>
      <c r="C113" s="3" t="str">
        <f t="shared" si="3"/>
        <v>Dutch Oneindige lus: kan totalen niet berekenen</v>
      </c>
      <c r="D113" t="str">
        <f t="shared" si="4"/>
        <v>nl</v>
      </c>
      <c r="E113" t="str">
        <f t="shared" si="5"/>
        <v>https://www.banana.ch/doc8/nl/appmsg_nl_err_ricorsioneinf</v>
      </c>
      <c r="F113" t="s">
        <v>165</v>
      </c>
      <c r="G113" t="s">
        <v>167</v>
      </c>
    </row>
    <row r="114" spans="1:7" x14ac:dyDescent="0.25">
      <c r="B114" t="s">
        <v>907</v>
      </c>
      <c r="C114" s="3" t="str">
        <f t="shared" si="3"/>
        <v>English Locked rows: impossible to unprotect</v>
      </c>
      <c r="D114" t="str">
        <f t="shared" si="4"/>
        <v>en</v>
      </c>
      <c r="E114" t="str">
        <f t="shared" si="5"/>
        <v>https://www.banana.ch/doc8/en/appmsg_en_err_righebloccate</v>
      </c>
      <c r="F114" t="s">
        <v>168</v>
      </c>
      <c r="G114" t="s">
        <v>169</v>
      </c>
    </row>
    <row r="115" spans="1:7" x14ac:dyDescent="0.25">
      <c r="A115" s="1">
        <v>42853</v>
      </c>
      <c r="B115" t="s">
        <v>898</v>
      </c>
      <c r="C115" s="3" t="str">
        <f t="shared" si="3"/>
        <v>Dutch Geblokkeerde rijen: kan beveiliging niet opheffen</v>
      </c>
      <c r="D115" t="str">
        <f t="shared" si="4"/>
        <v>nl</v>
      </c>
      <c r="E115" t="str">
        <f t="shared" si="5"/>
        <v>https://www.banana.ch/doc8/nl/appmsg_nl_err_righebloccate</v>
      </c>
      <c r="F115" t="s">
        <v>168</v>
      </c>
      <c r="G115" t="s">
        <v>170</v>
      </c>
    </row>
    <row r="116" spans="1:7" x14ac:dyDescent="0.25">
      <c r="C116" s="3" t="str">
        <f t="shared" si="3"/>
        <v>English Protected rows: cannot delete or edit</v>
      </c>
      <c r="D116" t="str">
        <f t="shared" si="4"/>
        <v>en</v>
      </c>
      <c r="E116" t="str">
        <f t="shared" si="5"/>
        <v>https://www.banana.ch/doc8/en/appmsg_en_err_righeprot</v>
      </c>
      <c r="F116" t="s">
        <v>171</v>
      </c>
      <c r="G116" t="s">
        <v>172</v>
      </c>
    </row>
    <row r="117" spans="1:7" x14ac:dyDescent="0.25">
      <c r="A117" s="1">
        <v>42853</v>
      </c>
      <c r="B117" t="s">
        <v>898</v>
      </c>
      <c r="C117" s="3" t="str">
        <f t="shared" si="3"/>
        <v>Dutch Beveiligde rijen: kan niet verwijderen of bewerken</v>
      </c>
      <c r="D117" t="str">
        <f t="shared" si="4"/>
        <v>nl</v>
      </c>
      <c r="E117" t="str">
        <f t="shared" si="5"/>
        <v>https://www.banana.ch/doc8/nl/appmsg_nl_err_righeprot</v>
      </c>
      <c r="F117" t="s">
        <v>171</v>
      </c>
      <c r="G117" t="s">
        <v>173</v>
      </c>
    </row>
    <row r="118" spans="1:7" x14ac:dyDescent="0.25">
      <c r="C118" s="3" t="str">
        <f t="shared" si="3"/>
        <v>English New value not valid for this column</v>
      </c>
      <c r="D118" t="str">
        <f t="shared" si="4"/>
        <v>en</v>
      </c>
      <c r="E118" t="str">
        <f t="shared" si="5"/>
        <v>https://www.banana.ch/doc8/en/appmsg_en_err_rinomina_valorenonvalido</v>
      </c>
      <c r="F118" t="s">
        <v>174</v>
      </c>
      <c r="G118" t="s">
        <v>175</v>
      </c>
    </row>
    <row r="119" spans="1:7" x14ac:dyDescent="0.25">
      <c r="A119" s="1">
        <v>42853</v>
      </c>
      <c r="B119" t="s">
        <v>898</v>
      </c>
      <c r="C119" s="3" t="str">
        <f t="shared" si="3"/>
        <v>Dutch Nieuwe waarde niet geldig voor deze kolom</v>
      </c>
      <c r="D119" t="str">
        <f t="shared" si="4"/>
        <v>nl</v>
      </c>
      <c r="E119" t="str">
        <f t="shared" si="5"/>
        <v>https://www.banana.ch/doc8/nl/appmsg_nl_err_rinomina_valorenonvalido</v>
      </c>
      <c r="F119" t="s">
        <v>174</v>
      </c>
      <c r="G119" t="s">
        <v>176</v>
      </c>
    </row>
    <row r="120" spans="1:7" x14ac:dyDescent="0.25">
      <c r="C120" s="3" t="str">
        <f t="shared" si="3"/>
        <v>English Undefined error</v>
      </c>
      <c r="D120" t="str">
        <f t="shared" si="4"/>
        <v>en</v>
      </c>
      <c r="E120" t="str">
        <f t="shared" si="5"/>
        <v>https://www.banana.ch/doc8/en/appmsg_en_err_sconosciuto</v>
      </c>
      <c r="F120" t="s">
        <v>177</v>
      </c>
      <c r="G120" t="s">
        <v>178</v>
      </c>
    </row>
    <row r="121" spans="1:7" x14ac:dyDescent="0.25">
      <c r="A121" s="1">
        <v>42853</v>
      </c>
      <c r="B121" t="s">
        <v>898</v>
      </c>
      <c r="C121" s="3" t="str">
        <f t="shared" si="3"/>
        <v>Dutch Niet-gedefinieerde fout</v>
      </c>
      <c r="D121" t="str">
        <f t="shared" si="4"/>
        <v>nl</v>
      </c>
      <c r="E121" t="str">
        <f t="shared" si="5"/>
        <v>https://www.banana.ch/doc8/nl/appmsg_nl_err_sconosciuto</v>
      </c>
      <c r="F121" t="s">
        <v>177</v>
      </c>
      <c r="G121" t="s">
        <v>179</v>
      </c>
    </row>
    <row r="122" spans="1:7" x14ac:dyDescent="0.25">
      <c r="C122" s="3" t="str">
        <f t="shared" si="3"/>
        <v>English Error: unknown column type</v>
      </c>
      <c r="D122" t="str">
        <f t="shared" si="4"/>
        <v>en</v>
      </c>
      <c r="E122" t="str">
        <f t="shared" si="5"/>
        <v>https://www.banana.ch/doc8/en/appmsg_en_err_sconosciutocampodati</v>
      </c>
      <c r="F122" t="s">
        <v>180</v>
      </c>
      <c r="G122" t="s">
        <v>181</v>
      </c>
    </row>
    <row r="123" spans="1:7" x14ac:dyDescent="0.25">
      <c r="A123" s="1">
        <v>42854</v>
      </c>
      <c r="B123" t="s">
        <v>898</v>
      </c>
      <c r="C123" s="3" t="str">
        <f t="shared" si="3"/>
        <v>Dutch Fout: onbekend kolom-type</v>
      </c>
      <c r="D123" t="str">
        <f t="shared" si="4"/>
        <v>nl</v>
      </c>
      <c r="E123" t="str">
        <f t="shared" si="5"/>
        <v>https://www.banana.ch/doc8/nl/appmsg_nl_err_sconosciutocampodati</v>
      </c>
      <c r="F123" t="s">
        <v>180</v>
      </c>
      <c r="G123" t="s">
        <v>182</v>
      </c>
    </row>
    <row r="124" spans="1:7" x14ac:dyDescent="0.25">
      <c r="C124" s="3" t="str">
        <f t="shared" si="3"/>
        <v>English That command cannot be used on multiple selections</v>
      </c>
      <c r="D124" t="str">
        <f t="shared" si="4"/>
        <v>en</v>
      </c>
      <c r="E124" t="str">
        <f t="shared" si="5"/>
        <v>https://www.banana.ch/doc8/en/appmsg_en_err_selezionenoncontigua</v>
      </c>
      <c r="F124" t="s">
        <v>183</v>
      </c>
      <c r="G124" t="s">
        <v>184</v>
      </c>
    </row>
    <row r="125" spans="1:7" x14ac:dyDescent="0.25">
      <c r="A125" s="1">
        <v>42854</v>
      </c>
      <c r="B125" t="s">
        <v>898</v>
      </c>
      <c r="C125" s="3" t="str">
        <f t="shared" si="3"/>
        <v>Dutch Dit commando kan niet gebruikt worden op meerdere selecties</v>
      </c>
      <c r="D125" t="str">
        <f t="shared" si="4"/>
        <v>nl</v>
      </c>
      <c r="E125" t="str">
        <f t="shared" si="5"/>
        <v>https://www.banana.ch/doc8/nl/appmsg_nl_err_selezionenoncontigua</v>
      </c>
      <c r="F125" t="s">
        <v>183</v>
      </c>
      <c r="G125" t="s">
        <v>185</v>
      </c>
    </row>
    <row r="126" spans="1:7" x14ac:dyDescent="0.25">
      <c r="C126" s="3" t="str">
        <f t="shared" si="3"/>
        <v>English Upper value has reached maximum allowed</v>
      </c>
      <c r="D126" t="str">
        <f t="shared" si="4"/>
        <v>en</v>
      </c>
      <c r="E126" t="str">
        <f t="shared" si="5"/>
        <v>https://www.banana.ch/doc8/en/appmsg_en_err_superioremax</v>
      </c>
      <c r="F126" t="s">
        <v>186</v>
      </c>
      <c r="G126" t="s">
        <v>187</v>
      </c>
    </row>
    <row r="127" spans="1:7" x14ac:dyDescent="0.25">
      <c r="A127" s="1">
        <v>42854</v>
      </c>
      <c r="B127" t="s">
        <v>898</v>
      </c>
      <c r="C127" s="3" t="str">
        <f t="shared" si="3"/>
        <v>Dutch Hogere waarde heeft maximum toegestane waarde bereikt</v>
      </c>
      <c r="D127" t="str">
        <f t="shared" si="4"/>
        <v>nl</v>
      </c>
      <c r="E127" t="str">
        <f t="shared" si="5"/>
        <v>https://www.banana.ch/doc8/nl/appmsg_nl_err_superioremax</v>
      </c>
      <c r="F127" t="s">
        <v>186</v>
      </c>
      <c r="G127" t="s">
        <v>188</v>
      </c>
    </row>
    <row r="128" spans="1:7" x14ac:dyDescent="0.25">
      <c r="C128" s="3" t="str">
        <f t="shared" si="3"/>
        <v>English Protected table: cannot add or delete rows</v>
      </c>
      <c r="D128" t="str">
        <f t="shared" si="4"/>
        <v>en</v>
      </c>
      <c r="E128" t="str">
        <f t="shared" si="5"/>
        <v>https://www.banana.ch/doc8/en/appmsg_en_err_tabprot</v>
      </c>
      <c r="F128" t="s">
        <v>189</v>
      </c>
      <c r="G128" t="s">
        <v>190</v>
      </c>
    </row>
    <row r="129" spans="1:7" x14ac:dyDescent="0.25">
      <c r="A129" s="1">
        <v>42854</v>
      </c>
      <c r="B129" t="s">
        <v>898</v>
      </c>
      <c r="C129" s="3" t="str">
        <f t="shared" si="3"/>
        <v>Dutch Beveiligde tabel: kan rijen niet toevoegen of verwijderen</v>
      </c>
      <c r="D129" t="str">
        <f t="shared" si="4"/>
        <v>nl</v>
      </c>
      <c r="E129" t="str">
        <f t="shared" si="5"/>
        <v>https://www.banana.ch/doc8/nl/appmsg_nl_err_tabprot</v>
      </c>
      <c r="F129" t="s">
        <v>189</v>
      </c>
      <c r="G129" t="s">
        <v>191</v>
      </c>
    </row>
    <row r="130" spans="1:7" x14ac:dyDescent="0.25">
      <c r="C130" s="3" t="str">
        <f t="shared" si="3"/>
        <v>English Text not found</v>
      </c>
      <c r="D130" t="str">
        <f t="shared" si="4"/>
        <v>en</v>
      </c>
      <c r="E130" t="str">
        <f t="shared" si="5"/>
        <v>https://www.banana.ch/doc8/en/appmsg_en_err_testonontrov</v>
      </c>
      <c r="F130" t="s">
        <v>192</v>
      </c>
      <c r="G130" t="s">
        <v>193</v>
      </c>
    </row>
    <row r="131" spans="1:7" x14ac:dyDescent="0.25">
      <c r="A131" s="1">
        <v>42854</v>
      </c>
      <c r="B131" t="s">
        <v>898</v>
      </c>
      <c r="C131" s="3" t="str">
        <f t="shared" ref="C131:C198" si="6">HYPERLINK(E131,G131)</f>
        <v>Dutch Tekst niet gevonden</v>
      </c>
      <c r="D131" t="str">
        <f t="shared" si="4"/>
        <v>nl</v>
      </c>
      <c r="E131" t="str">
        <f t="shared" si="5"/>
        <v>https://www.banana.ch/doc8/nl/appmsg_nl_err_testonontrov</v>
      </c>
      <c r="F131" t="s">
        <v>192</v>
      </c>
      <c r="G131" t="s">
        <v>194</v>
      </c>
    </row>
    <row r="132" spans="1:7" x14ac:dyDescent="0.25">
      <c r="C132" s="3" t="str">
        <f t="shared" si="6"/>
        <v>English Must be a numeric value</v>
      </c>
      <c r="D132" t="str">
        <f t="shared" ref="D132:D199" si="7">IF(ISERROR(SEARCH("dutch",G132)),"en","nl")</f>
        <v>en</v>
      </c>
      <c r="E132" t="str">
        <f t="shared" ref="E132:E199" si="8">"https://www.banana.ch/doc8/"&amp;D132&amp;"/"&amp;SUBSTITUTE(F132,"::","_"&amp;D132&amp;"_")</f>
        <v>https://www.banana.ch/doc8/en/appmsg_en_err_valnumerico</v>
      </c>
      <c r="F132" t="s">
        <v>195</v>
      </c>
      <c r="G132" t="s">
        <v>196</v>
      </c>
    </row>
    <row r="133" spans="1:7" x14ac:dyDescent="0.25">
      <c r="A133" s="1">
        <v>42854</v>
      </c>
      <c r="B133" t="s">
        <v>898</v>
      </c>
      <c r="C133" s="3" t="str">
        <f t="shared" si="6"/>
        <v>Dutch Moet een numerieke waarde zijn</v>
      </c>
      <c r="D133" t="str">
        <f t="shared" si="7"/>
        <v>nl</v>
      </c>
      <c r="E133" t="str">
        <f t="shared" si="8"/>
        <v>https://www.banana.ch/doc8/nl/appmsg_nl_err_valnumerico</v>
      </c>
      <c r="F133" t="s">
        <v>195</v>
      </c>
      <c r="G133" t="s">
        <v>197</v>
      </c>
    </row>
    <row r="134" spans="1:7" x14ac:dyDescent="0.25">
      <c r="C134" s="3" t="str">
        <f t="shared" si="6"/>
        <v>English Destination goes beyond table limits</v>
      </c>
      <c r="D134" t="str">
        <f t="shared" si="7"/>
        <v>en</v>
      </c>
      <c r="E134" t="str">
        <f t="shared" si="8"/>
        <v>https://www.banana.ch/doc8/en/appmsg_en_err_zonacopiagrande</v>
      </c>
      <c r="F134" t="s">
        <v>198</v>
      </c>
      <c r="G134" t="s">
        <v>199</v>
      </c>
    </row>
    <row r="135" spans="1:7" x14ac:dyDescent="0.25">
      <c r="A135" s="1">
        <v>42855</v>
      </c>
      <c r="B135" t="s">
        <v>898</v>
      </c>
      <c r="C135" s="3" t="str">
        <f t="shared" si="6"/>
        <v>Dutch Doelveld overschrijdt grens van de tabel</v>
      </c>
      <c r="D135" t="str">
        <f t="shared" si="7"/>
        <v>nl</v>
      </c>
      <c r="E135" t="str">
        <f t="shared" si="8"/>
        <v>https://www.banana.ch/doc8/nl/appmsg_nl_err_zonacopiagrande</v>
      </c>
      <c r="F135" t="s">
        <v>198</v>
      </c>
      <c r="G135" t="s">
        <v>200</v>
      </c>
    </row>
    <row r="136" spans="1:7" x14ac:dyDescent="0.25">
      <c r="C136" s="3" t="str">
        <f t="shared" si="6"/>
        <v>English Totalization group not found</v>
      </c>
      <c r="D136" t="str">
        <f t="shared" si="7"/>
        <v>en</v>
      </c>
      <c r="E136" t="str">
        <f t="shared" si="8"/>
        <v>https://www.banana.ch/doc8/en/appmsg_en_gruppototnontr</v>
      </c>
      <c r="F136" t="s">
        <v>201</v>
      </c>
      <c r="G136" t="s">
        <v>202</v>
      </c>
    </row>
    <row r="137" spans="1:7" x14ac:dyDescent="0.25">
      <c r="A137" s="1">
        <v>42855</v>
      </c>
      <c r="B137" t="s">
        <v>898</v>
      </c>
      <c r="C137" s="3" t="str">
        <f t="shared" si="6"/>
        <v>Dutch Totaliseringsgroep niet gevonden</v>
      </c>
      <c r="D137" t="str">
        <f t="shared" si="7"/>
        <v>nl</v>
      </c>
      <c r="E137" t="str">
        <f t="shared" si="8"/>
        <v>https://www.banana.ch/doc8/nl/appmsg_nl_gruppototnontr</v>
      </c>
      <c r="F137" t="s">
        <v>201</v>
      </c>
      <c r="G137" t="s">
        <v>203</v>
      </c>
    </row>
    <row r="138" spans="1:7" x14ac:dyDescent="0.25">
      <c r="B138" t="s">
        <v>907</v>
      </c>
      <c r="C138" s="3" t="str">
        <f t="shared" si="6"/>
        <v>English Currently operating in extended startup mode</v>
      </c>
      <c r="D138" t="str">
        <f t="shared" si="7"/>
        <v>en</v>
      </c>
      <c r="E138" t="str">
        <f t="shared" si="8"/>
        <v>https://www.banana.ch/doc8/en/appmsg_en_info_license_extended_startupmode</v>
      </c>
      <c r="F138" t="s">
        <v>204</v>
      </c>
      <c r="G138" t="s">
        <v>205</v>
      </c>
    </row>
    <row r="139" spans="1:7" x14ac:dyDescent="0.25">
      <c r="A139" s="1">
        <v>42855</v>
      </c>
      <c r="B139" t="s">
        <v>907</v>
      </c>
      <c r="C139" s="3" t="str">
        <f t="shared" si="6"/>
        <v>Dutch Opereert momenteel in uitgebreide Starter Edition modus</v>
      </c>
      <c r="D139" t="str">
        <f t="shared" si="7"/>
        <v>nl</v>
      </c>
      <c r="E139" t="str">
        <f t="shared" si="8"/>
        <v>https://www.banana.ch/doc8/nl/appmsg_nl_info_license_extended_startupmode</v>
      </c>
      <c r="F139" t="s">
        <v>204</v>
      </c>
      <c r="G139" t="s">
        <v>206</v>
      </c>
    </row>
    <row r="140" spans="1:7" x14ac:dyDescent="0.25">
      <c r="B140" t="s">
        <v>907</v>
      </c>
      <c r="C140" s="3" t="str">
        <f t="shared" si="6"/>
        <v>English Max %1 rows allowed</v>
      </c>
      <c r="D140" t="str">
        <f t="shared" si="7"/>
        <v>en</v>
      </c>
      <c r="E140" t="str">
        <f t="shared" si="8"/>
        <v>https://www.banana.ch/doc8/en/appmsg_en_info_license_max_righetabella</v>
      </c>
      <c r="F140" t="s">
        <v>207</v>
      </c>
      <c r="G140" t="s">
        <v>208</v>
      </c>
    </row>
    <row r="141" spans="1:7" x14ac:dyDescent="0.25">
      <c r="A141" s="1">
        <v>42855</v>
      </c>
      <c r="B141" t="s">
        <v>907</v>
      </c>
      <c r="C141" s="3" t="str">
        <f t="shared" si="6"/>
        <v>Dutch Max %1 rijen toegestaan</v>
      </c>
      <c r="D141" t="str">
        <f t="shared" si="7"/>
        <v>nl</v>
      </c>
      <c r="E141" t="str">
        <f t="shared" si="8"/>
        <v>https://www.banana.ch/doc8/nl/appmsg_nl_info_license_max_righetabella</v>
      </c>
      <c r="F141" t="s">
        <v>207</v>
      </c>
      <c r="G141" t="s">
        <v>209</v>
      </c>
    </row>
    <row r="142" spans="1:7" x14ac:dyDescent="0.25">
      <c r="C142" s="3" t="str">
        <f t="shared" si="6"/>
        <v>English Text length exceeds layout size.</v>
      </c>
      <c r="D142" t="str">
        <f t="shared" si="7"/>
        <v>en</v>
      </c>
      <c r="E142" t="str">
        <f t="shared" si="8"/>
        <v>https://www.banana.ch/doc8/en/appmsg_en_layout_text_exceeds_size</v>
      </c>
      <c r="F142" t="s">
        <v>210</v>
      </c>
      <c r="G142" t="s">
        <v>211</v>
      </c>
    </row>
    <row r="143" spans="1:7" x14ac:dyDescent="0.25">
      <c r="A143" s="1">
        <v>42855</v>
      </c>
      <c r="B143" t="s">
        <v>898</v>
      </c>
      <c r="C143" s="3" t="str">
        <f t="shared" si="6"/>
        <v>Dutch De lengte van de tekst overschrijdt lay-out.</v>
      </c>
      <c r="D143" t="str">
        <f t="shared" si="7"/>
        <v>nl</v>
      </c>
      <c r="E143" t="str">
        <f t="shared" si="8"/>
        <v>https://www.banana.ch/doc8/nl/appmsg_nl_layout_text_exceeds_size</v>
      </c>
      <c r="F143" t="s">
        <v>210</v>
      </c>
      <c r="G143" t="s">
        <v>212</v>
      </c>
    </row>
    <row r="144" spans="1:7" x14ac:dyDescent="0.25">
      <c r="C144" s="3" t="str">
        <f t="shared" si="6"/>
        <v>English The license key cannot be removed</v>
      </c>
      <c r="D144" t="str">
        <f t="shared" si="7"/>
        <v>en</v>
      </c>
      <c r="E144" t="str">
        <f t="shared" si="8"/>
        <v>https://www.banana.ch/doc8/en/appmsg_en_licensekey_nonpuorimuovere</v>
      </c>
      <c r="F144" t="s">
        <v>213</v>
      </c>
      <c r="G144" t="s">
        <v>214</v>
      </c>
    </row>
    <row r="145" spans="1:7" x14ac:dyDescent="0.25">
      <c r="A145" s="1">
        <v>42855</v>
      </c>
      <c r="B145" t="s">
        <v>898</v>
      </c>
      <c r="C145" s="3" t="str">
        <f t="shared" si="6"/>
        <v>Dutch De licentiecode kan niet verwijderd worden</v>
      </c>
      <c r="D145" t="str">
        <f t="shared" si="7"/>
        <v>nl</v>
      </c>
      <c r="E145" t="str">
        <f t="shared" si="8"/>
        <v>https://www.banana.ch/doc8/nl/appmsg_nl_licensekey_nonpuorimuovere</v>
      </c>
      <c r="F145" t="s">
        <v>213</v>
      </c>
      <c r="G145" t="s">
        <v>215</v>
      </c>
    </row>
    <row r="146" spans="1:7" x14ac:dyDescent="0.25">
      <c r="C146" s="3" t="str">
        <f t="shared" si="6"/>
        <v>English The license key cannot be memorized</v>
      </c>
      <c r="D146" t="str">
        <f t="shared" si="7"/>
        <v>en</v>
      </c>
      <c r="E146" t="str">
        <f t="shared" si="8"/>
        <v>https://www.banana.ch/doc8/en/appmsg_en_licensekey_nonpuosalvare</v>
      </c>
      <c r="F146" t="s">
        <v>216</v>
      </c>
      <c r="G146" t="s">
        <v>217</v>
      </c>
    </row>
    <row r="147" spans="1:7" x14ac:dyDescent="0.25">
      <c r="A147" s="1">
        <v>42855</v>
      </c>
      <c r="B147" t="s">
        <v>898</v>
      </c>
      <c r="C147" s="3" t="str">
        <f t="shared" si="6"/>
        <v>Dutch De licentiecode kan niet worden opgeslagen</v>
      </c>
      <c r="D147" t="str">
        <f t="shared" si="7"/>
        <v>nl</v>
      </c>
      <c r="E147" t="str">
        <f t="shared" si="8"/>
        <v>https://www.banana.ch/doc8/nl/appmsg_nl_licensekey_nonpuosalvare</v>
      </c>
      <c r="F147" t="s">
        <v>216</v>
      </c>
      <c r="G147" t="s">
        <v>218</v>
      </c>
    </row>
    <row r="148" spans="1:7" x14ac:dyDescent="0.25">
      <c r="C148" s="3" t="str">
        <f t="shared" si="6"/>
        <v>English This license key is not valid for a %1 Operating System</v>
      </c>
      <c r="D148" t="str">
        <f t="shared" si="7"/>
        <v>en</v>
      </c>
      <c r="E148" t="str">
        <f t="shared" si="8"/>
        <v>https://www.banana.ch/doc8/en/appmsg_en_licensekey_notvalid_diffos</v>
      </c>
      <c r="F148" t="s">
        <v>219</v>
      </c>
      <c r="G148" t="s">
        <v>220</v>
      </c>
    </row>
    <row r="149" spans="1:7" x14ac:dyDescent="0.25">
      <c r="A149" s="1">
        <v>42856</v>
      </c>
      <c r="B149" t="s">
        <v>898</v>
      </c>
      <c r="C149" s="3" t="str">
        <f t="shared" si="6"/>
        <v>Dutch Deze licentiecode is ongeldig voor een %1 besturingssysteem</v>
      </c>
      <c r="D149" t="str">
        <f t="shared" si="7"/>
        <v>nl</v>
      </c>
      <c r="E149" t="str">
        <f t="shared" si="8"/>
        <v>https://www.banana.ch/doc8/nl/appmsg_nl_licensekey_notvalid_diffos</v>
      </c>
      <c r="F149" t="s">
        <v>219</v>
      </c>
      <c r="G149" t="s">
        <v>221</v>
      </c>
    </row>
    <row r="150" spans="1:7" x14ac:dyDescent="0.25">
      <c r="C150" s="3" t="str">
        <f t="shared" si="6"/>
        <v>English This license key is not valid for Banana Accounting version %1</v>
      </c>
      <c r="D150" t="str">
        <f t="shared" si="7"/>
        <v>en</v>
      </c>
      <c r="E150" t="str">
        <f t="shared" si="8"/>
        <v>https://www.banana.ch/doc8/en/appmsg_en_licensekey_notvalid_diffversion</v>
      </c>
      <c r="F150" t="s">
        <v>222</v>
      </c>
      <c r="G150" t="s">
        <v>223</v>
      </c>
    </row>
    <row r="151" spans="1:7" x14ac:dyDescent="0.25">
      <c r="A151" s="1">
        <v>42856</v>
      </c>
      <c r="B151" t="s">
        <v>898</v>
      </c>
      <c r="C151" s="3" t="str">
        <f t="shared" si="6"/>
        <v>Dutch Deze licentiecode is ongeldig voor Banana boekhouding versie %1</v>
      </c>
      <c r="D151" t="str">
        <f t="shared" si="7"/>
        <v>nl</v>
      </c>
      <c r="E151" t="str">
        <f t="shared" si="8"/>
        <v>https://www.banana.ch/doc8/nl/appmsg_nl_licensekey_notvalid_diffversion</v>
      </c>
      <c r="F151" t="s">
        <v>222</v>
      </c>
      <c r="G151" t="s">
        <v>224</v>
      </c>
    </row>
    <row r="152" spans="1:7" x14ac:dyDescent="0.25">
      <c r="B152" t="s">
        <v>900</v>
      </c>
      <c r="C152" s="3" t="str">
        <f t="shared" si="6"/>
        <v>English Development message</v>
      </c>
      <c r="D152" t="str">
        <f t="shared" si="7"/>
        <v>en</v>
      </c>
      <c r="E152" t="str">
        <f t="shared" si="8"/>
        <v>https://www.banana.ch/doc8/en/appmsg_en_msg_developer_message</v>
      </c>
      <c r="F152" t="s">
        <v>225</v>
      </c>
      <c r="G152" t="s">
        <v>226</v>
      </c>
    </row>
    <row r="153" spans="1:7" x14ac:dyDescent="0.25">
      <c r="A153" s="1">
        <v>42856</v>
      </c>
      <c r="B153" t="s">
        <v>900</v>
      </c>
      <c r="C153" s="3" t="str">
        <f t="shared" si="6"/>
        <v>Dutch Bericht voor ontwikkelaars</v>
      </c>
      <c r="D153" t="str">
        <f t="shared" si="7"/>
        <v>nl</v>
      </c>
      <c r="E153" t="str">
        <f t="shared" si="8"/>
        <v>https://www.banana.ch/doc8/nl/appmsg_nl_msg_developer_message</v>
      </c>
      <c r="F153" t="s">
        <v>225</v>
      </c>
      <c r="G153" t="s">
        <v>227</v>
      </c>
    </row>
    <row r="154" spans="1:7" x14ac:dyDescent="0.25">
      <c r="C154" s="3" t="str">
        <f t="shared" si="6"/>
        <v>English Warning: this operation cannot be cancelled. Still want to continue?</v>
      </c>
      <c r="D154" t="str">
        <f t="shared" si="7"/>
        <v>en</v>
      </c>
      <c r="E154" t="str">
        <f t="shared" si="8"/>
        <v>https://www.banana.ch/doc8/en/appmsg_en_nessunundodopo</v>
      </c>
      <c r="F154" t="s">
        <v>228</v>
      </c>
      <c r="G154" t="s">
        <v>229</v>
      </c>
    </row>
    <row r="155" spans="1:7" x14ac:dyDescent="0.25">
      <c r="A155" s="1">
        <v>42856</v>
      </c>
      <c r="B155" t="s">
        <v>898</v>
      </c>
      <c r="C155" s="3" t="str">
        <f t="shared" si="6"/>
        <v>Dutch Waarschuwing: deze bewerking kan niet worden geannuleerd. Wilt u toch doorgaan?</v>
      </c>
      <c r="D155" t="str">
        <f t="shared" si="7"/>
        <v>nl</v>
      </c>
      <c r="E155" t="str">
        <f t="shared" si="8"/>
        <v>https://www.banana.ch/doc8/nl/appmsg_nl_nessunundodopo</v>
      </c>
      <c r="F155" t="s">
        <v>228</v>
      </c>
      <c r="G155" t="s">
        <v>230</v>
      </c>
    </row>
    <row r="156" spans="1:7" x14ac:dyDescent="0.25">
      <c r="C156" s="3" t="str">
        <f t="shared" si="6"/>
        <v>English Impossible to merge file with itself</v>
      </c>
      <c r="D156" t="str">
        <f t="shared" si="7"/>
        <v>en</v>
      </c>
      <c r="E156" t="str">
        <f t="shared" si="8"/>
        <v>https://www.banana.ch/doc8/en/appmsg_en_nonunionesestessa</v>
      </c>
      <c r="F156" t="s">
        <v>231</v>
      </c>
      <c r="G156" t="s">
        <v>232</v>
      </c>
    </row>
    <row r="157" spans="1:7" x14ac:dyDescent="0.25">
      <c r="A157" s="1">
        <v>42856</v>
      </c>
      <c r="B157" t="s">
        <v>898</v>
      </c>
      <c r="C157" s="3" t="str">
        <f t="shared" si="6"/>
        <v>Dutch Kan bestand niet met zichzelf samenvoegen</v>
      </c>
      <c r="D157" t="str">
        <f t="shared" si="7"/>
        <v>nl</v>
      </c>
      <c r="E157" t="str">
        <f t="shared" si="8"/>
        <v>https://www.banana.ch/doc8/nl/appmsg_nl_nonunionesestessa</v>
      </c>
      <c r="F157" t="s">
        <v>231</v>
      </c>
      <c r="G157" t="s">
        <v>233</v>
      </c>
    </row>
    <row r="158" spans="1:7" x14ac:dyDescent="0.25">
      <c r="C158" s="3" t="str">
        <f t="shared" si="6"/>
        <v>English Level 1 has been found more than once</v>
      </c>
      <c r="D158" t="str">
        <f t="shared" si="7"/>
        <v>en</v>
      </c>
      <c r="E158" t="str">
        <f t="shared" si="8"/>
        <v>https://www.banana.ch/doc8/en/appmsg_en_piudiunlivellouno</v>
      </c>
      <c r="F158" t="s">
        <v>234</v>
      </c>
      <c r="G158" t="s">
        <v>235</v>
      </c>
    </row>
    <row r="159" spans="1:7" x14ac:dyDescent="0.25">
      <c r="A159" s="1">
        <v>42856</v>
      </c>
      <c r="B159" t="s">
        <v>898</v>
      </c>
      <c r="C159" s="3" t="str">
        <f t="shared" si="6"/>
        <v>Dutch Meerdere niveaus 1 gevonden</v>
      </c>
      <c r="D159" t="str">
        <f t="shared" si="7"/>
        <v>nl</v>
      </c>
      <c r="E159" t="str">
        <f t="shared" si="8"/>
        <v>https://www.banana.ch/doc8/nl/appmsg_nl_piudiunlivellouno</v>
      </c>
      <c r="F159" t="s">
        <v>234</v>
      </c>
      <c r="G159" t="s">
        <v>236</v>
      </c>
    </row>
    <row r="160" spans="1:7" x14ac:dyDescent="0.25">
      <c r="C160" s="3" t="str">
        <f t="shared" si="6"/>
        <v>English Replace file with new version? It will not be possible to open the file with the previous version of the software any more.</v>
      </c>
      <c r="D160" t="str">
        <f t="shared" si="7"/>
        <v>en</v>
      </c>
      <c r="E160" t="str">
        <f t="shared" si="8"/>
        <v>https://www.banana.ch/doc8/en/appmsg_en_salvafileprecedente</v>
      </c>
      <c r="F160" t="s">
        <v>237</v>
      </c>
      <c r="G160" t="s">
        <v>238</v>
      </c>
    </row>
    <row r="161" spans="1:7" x14ac:dyDescent="0.25">
      <c r="A161" s="1">
        <v>42856</v>
      </c>
      <c r="B161" t="s">
        <v>898</v>
      </c>
      <c r="C161" s="3" t="str">
        <f t="shared" si="6"/>
        <v>Dutch Bestand met nieuwe versie overschrijven? Het zal niet meer mogelijk zijn het bestand met de vorige versie van de software te openen.</v>
      </c>
      <c r="D161" t="str">
        <f t="shared" si="7"/>
        <v>nl</v>
      </c>
      <c r="E161" t="str">
        <f t="shared" si="8"/>
        <v>https://www.banana.ch/doc8/nl/appmsg_nl_salvafileprecedente</v>
      </c>
      <c r="F161" t="s">
        <v>237</v>
      </c>
      <c r="G161" t="s">
        <v>239</v>
      </c>
    </row>
    <row r="162" spans="1:7" x14ac:dyDescent="0.25">
      <c r="C162" s="3" t="str">
        <f t="shared" si="6"/>
        <v>English There is no default printer selected.</v>
      </c>
      <c r="D162" t="str">
        <f t="shared" si="7"/>
        <v>en</v>
      </c>
      <c r="E162" t="str">
        <f t="shared" si="8"/>
        <v>https://www.banana.ch/doc8/en/appmsg_en_stampante_non_installata</v>
      </c>
      <c r="F162" t="s">
        <v>240</v>
      </c>
      <c r="G162" t="s">
        <v>241</v>
      </c>
    </row>
    <row r="163" spans="1:7" x14ac:dyDescent="0.25">
      <c r="A163" s="1">
        <v>42856</v>
      </c>
      <c r="B163" t="s">
        <v>898</v>
      </c>
      <c r="C163" s="3" t="str">
        <f t="shared" si="6"/>
        <v>Dutch Er is geen standaardprinter geselecteerd.</v>
      </c>
      <c r="D163" t="str">
        <f t="shared" si="7"/>
        <v>nl</v>
      </c>
      <c r="E163" t="str">
        <f t="shared" si="8"/>
        <v>https://www.banana.ch/doc8/nl/appmsg_nl_stampante_non_installata</v>
      </c>
      <c r="F163" t="s">
        <v>240</v>
      </c>
      <c r="G163" t="s">
        <v>242</v>
      </c>
    </row>
    <row r="164" spans="1:7" x14ac:dyDescent="0.25">
      <c r="C164" s="3" t="str">
        <f t="shared" si="6"/>
        <v>English Warning: the two accounting files are not of exactly the same type. Data loss is possible. Continue anyway?</v>
      </c>
      <c r="D164" t="str">
        <f t="shared" si="7"/>
        <v>en</v>
      </c>
      <c r="E164" t="str">
        <f t="shared" si="8"/>
        <v>https://www.banana.ch/doc8/en/appmsg_en_uinionelivellidiversi</v>
      </c>
      <c r="F164" t="s">
        <v>243</v>
      </c>
      <c r="G164" t="s">
        <v>244</v>
      </c>
    </row>
    <row r="165" spans="1:7" x14ac:dyDescent="0.25">
      <c r="A165" s="1">
        <v>42858</v>
      </c>
      <c r="B165" t="s">
        <v>898</v>
      </c>
      <c r="C165" s="3" t="str">
        <f t="shared" si="6"/>
        <v>Dutch Waarschuwing: de twee boekhoudbestanden zijn niet van precies hetzelfde type. Verlies van gegevens is mogelijk. Toch doorgaan?</v>
      </c>
      <c r="D165" t="str">
        <f t="shared" si="7"/>
        <v>nl</v>
      </c>
      <c r="E165" t="str">
        <f t="shared" si="8"/>
        <v>https://www.banana.ch/doc8/nl/appmsg_nl_uinionelivellidiversi</v>
      </c>
      <c r="F165" t="s">
        <v>243</v>
      </c>
      <c r="G165" t="s">
        <v>245</v>
      </c>
    </row>
    <row r="166" spans="1:7" x14ac:dyDescent="0.25">
      <c r="C166" s="3" t="str">
        <f t="shared" si="6"/>
        <v>English This file was saved with version 8 and contains new functionalities that are not supported in this version. Continue opening the file?</v>
      </c>
      <c r="D166" t="str">
        <f t="shared" si="7"/>
        <v>en</v>
      </c>
      <c r="E166" t="str">
        <f t="shared" si="8"/>
        <v>https://www.banana.ch/doc8/en/appmsg_en_versione8incompatibilita</v>
      </c>
      <c r="F166" t="s">
        <v>246</v>
      </c>
      <c r="G166" t="s">
        <v>247</v>
      </c>
    </row>
    <row r="167" spans="1:7" x14ac:dyDescent="0.25">
      <c r="A167" s="1">
        <v>42865</v>
      </c>
      <c r="B167" t="s">
        <v>898</v>
      </c>
      <c r="C167" s="3" t="str">
        <f t="shared" si="6"/>
        <v>Dutch Dit bestand was opgeslagen met versies 8 en bevat nieuwe functies die niet ondersteund worden in deze versie. Doorgaan met het openen van het bestand?</v>
      </c>
      <c r="D167" t="str">
        <f t="shared" si="7"/>
        <v>nl</v>
      </c>
      <c r="E167" t="str">
        <f t="shared" si="8"/>
        <v>https://www.banana.ch/doc8/nl/appmsg_nl_versione8incompatibilita</v>
      </c>
      <c r="F167" t="s">
        <v>246</v>
      </c>
      <c r="G167" t="s">
        <v>248</v>
      </c>
    </row>
    <row r="168" spans="1:7" x14ac:dyDescent="0.25">
      <c r="C168" s="3" t="str">
        <f t="shared" si="6"/>
        <v>English Required minimum program version: %1 It is strongly advised to update the program before opening this file. Continue opening the file?</v>
      </c>
      <c r="D168" t="str">
        <f t="shared" si="7"/>
        <v>en</v>
      </c>
      <c r="E168" t="str">
        <f t="shared" si="8"/>
        <v>https://www.banana.ch/doc8/en/appmsg_en_versionefilechanged_aggiorna</v>
      </c>
      <c r="F168" t="s">
        <v>249</v>
      </c>
      <c r="G168" t="s">
        <v>250</v>
      </c>
    </row>
    <row r="169" spans="1:7" x14ac:dyDescent="0.25">
      <c r="A169" s="1">
        <v>42865</v>
      </c>
      <c r="B169" t="s">
        <v>898</v>
      </c>
      <c r="C169" s="3" t="str">
        <f t="shared" si="6"/>
        <v>Dutch Minimum vereiste programma versie: %1 Het is met klem aangeraden een update van het programma te maken alvorens het bestand te openen. Doorgaan met het openen van het bestand?</v>
      </c>
      <c r="D169" t="str">
        <f t="shared" si="7"/>
        <v>nl</v>
      </c>
      <c r="E169" t="str">
        <f t="shared" si="8"/>
        <v>https://www.banana.ch/doc8/nl/appmsg_nl_versionefilechanged_aggiorna</v>
      </c>
      <c r="F169" t="s">
        <v>249</v>
      </c>
      <c r="G169" t="s">
        <v>251</v>
      </c>
    </row>
    <row r="170" spans="1:7" x14ac:dyDescent="0.25">
      <c r="C170" s="3" t="str">
        <f t="shared" si="6"/>
        <v>English File of a more recent version (%1). There might be some incompatible data.</v>
      </c>
      <c r="D170" t="str">
        <f t="shared" si="7"/>
        <v>en</v>
      </c>
      <c r="E170" t="str">
        <f t="shared" si="8"/>
        <v>https://www.banana.ch/doc8/en/appmsg_en_versionepiurecente</v>
      </c>
      <c r="F170" t="s">
        <v>252</v>
      </c>
      <c r="G170" t="s">
        <v>253</v>
      </c>
    </row>
    <row r="171" spans="1:7" x14ac:dyDescent="0.25">
      <c r="A171" s="1">
        <v>42865</v>
      </c>
      <c r="B171" t="s">
        <v>898</v>
      </c>
      <c r="C171" s="3" t="str">
        <f t="shared" si="6"/>
        <v>Dutch Recentere versie in archief (%1). Gegevens kunnen incompatibel zijn.</v>
      </c>
      <c r="D171" t="str">
        <f t="shared" si="7"/>
        <v>nl</v>
      </c>
      <c r="E171" t="str">
        <f t="shared" si="8"/>
        <v>https://www.banana.ch/doc8/nl/appmsg_nl_versionepiurecente</v>
      </c>
      <c r="F171" t="s">
        <v>252</v>
      </c>
      <c r="G171" t="s">
        <v>254</v>
      </c>
    </row>
    <row r="172" spans="1:7" x14ac:dyDescent="0.25">
      <c r="A172" s="1"/>
      <c r="B172" t="s">
        <v>900</v>
      </c>
      <c r="C172" s="3" t="str">
        <f t="shared" ref="C172" si="9">HYPERLINK(E172,G172)</f>
        <v>English A new program version is available. Go to the download site?</v>
      </c>
      <c r="D172" t="str">
        <f t="shared" ref="D172" si="10">IF(ISERROR(SEARCH("dutch",G172)),"en","nl")</f>
        <v>en</v>
      </c>
      <c r="E172" t="str">
        <f t="shared" ref="E172" si="11">"https://www.banana.ch/doc8/"&amp;D172&amp;"/"&amp;SUBSTITUTE(F172,"::","_"&amp;D172&amp;"_")</f>
        <v>https://www.banana.ch/doc8/en/appmsg_en_versionepiurecentedisponibile</v>
      </c>
      <c r="F172" t="s">
        <v>901</v>
      </c>
      <c r="G172" t="s">
        <v>902</v>
      </c>
    </row>
    <row r="173" spans="1:7" x14ac:dyDescent="0.25">
      <c r="A173" s="1">
        <v>42865</v>
      </c>
      <c r="B173" t="s">
        <v>900</v>
      </c>
      <c r="C173" s="3" t="str">
        <f t="shared" ref="C173" si="12">HYPERLINK(E173,G173)</f>
        <v>Dutch Een nieuwe versie van het programma is beschikbaar. Naar de Downloadpagina gaan?</v>
      </c>
      <c r="D173" t="str">
        <f t="shared" ref="D173" si="13">IF(ISERROR(SEARCH("dutch",G173)),"en","nl")</f>
        <v>nl</v>
      </c>
      <c r="E173" t="str">
        <f t="shared" ref="E173" si="14">"https://www.banana.ch/doc8/"&amp;D173&amp;"/"&amp;SUBSTITUTE(F173,"::","_"&amp;D173&amp;"_")</f>
        <v>https://www.banana.ch/doc8/nl/appmsg_nl_versionepiurecentedisponibile</v>
      </c>
      <c r="F173" t="s">
        <v>901</v>
      </c>
      <c r="G173" t="s">
        <v>903</v>
      </c>
    </row>
    <row r="174" spans="1:7" x14ac:dyDescent="0.25">
      <c r="A174" s="1"/>
      <c r="B174" t="s">
        <v>900</v>
      </c>
      <c r="C174" s="3" t="str">
        <f t="shared" ref="C174" si="15">HYPERLINK(E174,G174)</f>
        <v>English The program is up to date.</v>
      </c>
      <c r="D174" t="str">
        <f t="shared" ref="D174" si="16">IF(ISERROR(SEARCH("dutch",G174)),"en","nl")</f>
        <v>en</v>
      </c>
      <c r="E174" t="str">
        <f t="shared" ref="E174" si="17">"https://www.banana.ch/doc8/"&amp;D174&amp;"/"&amp;SUBSTITUTE(F174,"::","_"&amp;D174&amp;"_")</f>
        <v>https://www.banana.ch/doc8/en/appmsg_en_versionepiurecenteinstallata</v>
      </c>
      <c r="F174" t="s">
        <v>904</v>
      </c>
      <c r="G174" t="s">
        <v>905</v>
      </c>
    </row>
    <row r="175" spans="1:7" x14ac:dyDescent="0.25">
      <c r="A175" s="1">
        <v>42865</v>
      </c>
      <c r="B175" t="s">
        <v>900</v>
      </c>
      <c r="C175" s="3" t="str">
        <f t="shared" ref="C175" si="18">HYPERLINK(E175,G175)</f>
        <v>Dutch Het programma is up to date.</v>
      </c>
      <c r="D175" t="str">
        <f t="shared" ref="D175" si="19">IF(ISERROR(SEARCH("dutch",G175)),"en","nl")</f>
        <v>nl</v>
      </c>
      <c r="E175" t="str">
        <f t="shared" ref="E175" si="20">"https://www.banana.ch/doc8/"&amp;D175&amp;"/"&amp;SUBSTITUTE(F175,"::","_"&amp;D175&amp;"_")</f>
        <v>https://www.banana.ch/doc8/nl/appmsg_nl_versionepiurecenteinstallata</v>
      </c>
      <c r="F175" t="s">
        <v>904</v>
      </c>
      <c r="G175" t="s">
        <v>906</v>
      </c>
    </row>
    <row r="176" spans="1:7" x14ac:dyDescent="0.25">
      <c r="C176" s="3" t="str">
        <f t="shared" si="6"/>
        <v>English Newer file version (%1). Impossible to read the data.</v>
      </c>
      <c r="D176" t="str">
        <f t="shared" si="7"/>
        <v>en</v>
      </c>
      <c r="E176" t="str">
        <f t="shared" si="8"/>
        <v>https://www.banana.ch/doc8/en/appmsg_en_versionepiurecentenum</v>
      </c>
      <c r="F176" t="s">
        <v>255</v>
      </c>
      <c r="G176" t="s">
        <v>256</v>
      </c>
    </row>
    <row r="177" spans="1:8" x14ac:dyDescent="0.25">
      <c r="A177" s="1">
        <v>42870</v>
      </c>
      <c r="B177" t="s">
        <v>898</v>
      </c>
      <c r="C177" s="3" t="str">
        <f t="shared" si="6"/>
        <v>Dutch Nieuwere bestandsversie (%1). Kan de gegevens niet lezen.</v>
      </c>
      <c r="D177" t="str">
        <f t="shared" si="7"/>
        <v>nl</v>
      </c>
      <c r="E177" t="str">
        <f t="shared" si="8"/>
        <v>https://www.banana.ch/doc8/nl/appmsg_nl_versionepiurecentenum</v>
      </c>
      <c r="F177" t="s">
        <v>255</v>
      </c>
      <c r="G177" t="s">
        <v>257</v>
      </c>
    </row>
    <row r="178" spans="1:8" x14ac:dyDescent="0.25">
      <c r="C178" s="3" t="str">
        <f t="shared" si="6"/>
        <v>English Previous version file. Still want to continue?</v>
      </c>
      <c r="D178" t="str">
        <f t="shared" si="7"/>
        <v>en</v>
      </c>
      <c r="E178" t="str">
        <f t="shared" si="8"/>
        <v>https://www.banana.ch/doc8/en/appmsg_en_versioneprecedente</v>
      </c>
      <c r="F178" t="s">
        <v>258</v>
      </c>
      <c r="G178" t="s">
        <v>259</v>
      </c>
    </row>
    <row r="179" spans="1:8" x14ac:dyDescent="0.25">
      <c r="A179" s="1">
        <v>42870</v>
      </c>
      <c r="B179" t="s">
        <v>910</v>
      </c>
      <c r="C179" s="3" t="str">
        <f t="shared" si="6"/>
        <v>Dutch Vorig versiebestand. Wilt u toch doorgaan?</v>
      </c>
      <c r="D179" t="str">
        <f t="shared" si="7"/>
        <v>nl</v>
      </c>
      <c r="E179" t="str">
        <f t="shared" si="8"/>
        <v>https://www.banana.ch/doc8/nl/appmsg_nl_versioneprecedente</v>
      </c>
      <c r="F179" t="s">
        <v>258</v>
      </c>
      <c r="G179" t="s">
        <v>260</v>
      </c>
      <c r="H179" t="s">
        <v>912</v>
      </c>
    </row>
    <row r="180" spans="1:8" x14ac:dyDescent="0.25">
      <c r="C180" s="3" t="str">
        <f t="shared" si="6"/>
        <v>English Warning: An autosave file with unsaved changes was found. You can recover the autosave file '%1' renaming it manually.</v>
      </c>
      <c r="D180" t="str">
        <f t="shared" si="7"/>
        <v>en</v>
      </c>
      <c r="E180" t="str">
        <f t="shared" si="8"/>
        <v>https://www.banana.ch/doc8/en/appmsg_en_wrn_autobackup_found</v>
      </c>
      <c r="F180" t="s">
        <v>261</v>
      </c>
      <c r="G180" t="s">
        <v>262</v>
      </c>
    </row>
    <row r="181" spans="1:8" x14ac:dyDescent="0.25">
      <c r="A181" s="1">
        <v>42870</v>
      </c>
      <c r="B181" t="s">
        <v>898</v>
      </c>
      <c r="C181" s="3" t="str">
        <f t="shared" si="6"/>
        <v>Dutch Opgelet: Een autosave bestand met niet-opgeslagen bewerkingen is gevonden.\nU kunt het autosave bestand '%1' herstellen door het handmatig te hernoemen.</v>
      </c>
      <c r="D181" t="str">
        <f t="shared" si="7"/>
        <v>nl</v>
      </c>
      <c r="E181" t="str">
        <f t="shared" si="8"/>
        <v>https://www.banana.ch/doc8/nl/appmsg_nl_wrn_autobackup_found</v>
      </c>
      <c r="F181" t="s">
        <v>261</v>
      </c>
      <c r="G181" t="s">
        <v>263</v>
      </c>
    </row>
    <row r="182" spans="1:8" x14ac:dyDescent="0.25">
      <c r="C182" s="3" t="str">
        <f t="shared" si="6"/>
        <v>English A %1 with the name %2 already exist. Select the desired action.</v>
      </c>
      <c r="D182" t="str">
        <f t="shared" si="7"/>
        <v>en</v>
      </c>
      <c r="E182" t="str">
        <f t="shared" si="8"/>
        <v>https://www.banana.ch/doc8/en/apptext_en_importa_valoreesistente</v>
      </c>
      <c r="F182" t="s">
        <v>264</v>
      </c>
      <c r="G182" t="s">
        <v>265</v>
      </c>
    </row>
    <row r="183" spans="1:8" x14ac:dyDescent="0.25">
      <c r="A183" s="1">
        <v>42870</v>
      </c>
      <c r="B183" t="s">
        <v>910</v>
      </c>
      <c r="C183" s="3" t="str">
        <f t="shared" si="6"/>
        <v>Dutch Een %1 met de naam %2 reeds bestaan. Selecteer de gewenste actie.</v>
      </c>
      <c r="D183" t="str">
        <f t="shared" si="7"/>
        <v>nl</v>
      </c>
      <c r="E183" t="str">
        <f t="shared" si="8"/>
        <v>https://www.banana.ch/doc8/nl/apptext_nl_importa_valoreesistente</v>
      </c>
      <c r="F183" t="s">
        <v>264</v>
      </c>
      <c r="G183" t="s">
        <v>266</v>
      </c>
      <c r="H183" t="s">
        <v>911</v>
      </c>
    </row>
    <row r="184" spans="1:8" x14ac:dyDescent="0.25">
      <c r="C184" s="3" t="str">
        <f t="shared" si="6"/>
        <v>English The value already exists. Do you want to continue anyway?</v>
      </c>
      <c r="D184" t="str">
        <f t="shared" si="7"/>
        <v>en</v>
      </c>
      <c r="E184" t="str">
        <f t="shared" si="8"/>
        <v>https://www.banana.ch/doc8/en/apptext_en_rinomina_valoreesistente</v>
      </c>
      <c r="F184" t="s">
        <v>267</v>
      </c>
      <c r="G184" t="s">
        <v>268</v>
      </c>
    </row>
    <row r="185" spans="1:8" x14ac:dyDescent="0.25">
      <c r="A185" s="1">
        <v>42884</v>
      </c>
      <c r="B185" t="s">
        <v>898</v>
      </c>
      <c r="C185" s="3" t="str">
        <f t="shared" si="6"/>
        <v>Dutch Deze waarde bestaat al. Doorgaan?</v>
      </c>
      <c r="D185" t="str">
        <f t="shared" si="7"/>
        <v>nl</v>
      </c>
      <c r="E185" t="str">
        <f t="shared" si="8"/>
        <v>https://www.banana.ch/doc8/nl/apptext_nl_rinomina_valoreesistente</v>
      </c>
      <c r="F185" t="s">
        <v>267</v>
      </c>
      <c r="G185" t="s">
        <v>269</v>
      </c>
    </row>
    <row r="186" spans="1:8" x14ac:dyDescent="0.25">
      <c r="C186" s="3" t="str">
        <f t="shared" si="6"/>
        <v>English This file uses incompatible exchange rates. Some calculated amounts can differ from previous versions of the program. You have to correct the exchange rates manually.</v>
      </c>
      <c r="D186" t="str">
        <f t="shared" si="7"/>
        <v>en</v>
      </c>
      <c r="E186" t="str">
        <f t="shared" si="8"/>
        <v>https://www.banana.ch/doc8/en/cambimsg_en_cambinoncompatibili</v>
      </c>
      <c r="F186" t="s">
        <v>270</v>
      </c>
      <c r="G186" t="s">
        <v>271</v>
      </c>
    </row>
    <row r="187" spans="1:8" x14ac:dyDescent="0.25">
      <c r="A187" s="1">
        <v>42884</v>
      </c>
      <c r="B187" t="s">
        <v>898</v>
      </c>
      <c r="C187" s="3" t="str">
        <f t="shared" si="6"/>
        <v>Dutch Dit bestand gebruikt onverenigbare wisselkoersen. Sommige berekende bedragen kunnen verschillen van eerdere versies van het programma. De wisselkoersen moeten handmatig gecorrigeerd worden.</v>
      </c>
      <c r="D187" t="str">
        <f t="shared" si="7"/>
        <v>nl</v>
      </c>
      <c r="E187" t="str">
        <f t="shared" si="8"/>
        <v>https://www.banana.ch/doc8/nl/cambimsg_nl_cambinoncompatibili</v>
      </c>
      <c r="F187" t="s">
        <v>270</v>
      </c>
      <c r="G187" t="s">
        <v>272</v>
      </c>
    </row>
    <row r="188" spans="1:8" x14ac:dyDescent="0.25">
      <c r="C188" s="3" t="str">
        <f t="shared" si="6"/>
        <v>English Currency not found in the exchange rate history file</v>
      </c>
      <c r="D188" t="str">
        <f t="shared" si="7"/>
        <v>en</v>
      </c>
      <c r="E188" t="str">
        <f t="shared" si="8"/>
        <v>https://www.banana.ch/doc8/en/cambimsg_en_divisanontrovinstorico</v>
      </c>
      <c r="F188" t="s">
        <v>273</v>
      </c>
      <c r="G188" t="s">
        <v>274</v>
      </c>
    </row>
    <row r="189" spans="1:8" x14ac:dyDescent="0.25">
      <c r="A189" s="1">
        <v>42884</v>
      </c>
      <c r="B189" t="s">
        <v>898</v>
      </c>
      <c r="C189" s="3" t="str">
        <f t="shared" si="6"/>
        <v>Dutch Valuta niet in archiefbestand voor wisselkoersen gevonden</v>
      </c>
      <c r="D189" t="str">
        <f t="shared" si="7"/>
        <v>nl</v>
      </c>
      <c r="E189" t="str">
        <f t="shared" si="8"/>
        <v>https://www.banana.ch/doc8/nl/cambimsg_nl_divisanontrovinstorico</v>
      </c>
      <c r="F189" t="s">
        <v>273</v>
      </c>
      <c r="G189" t="s">
        <v>275</v>
      </c>
    </row>
    <row r="190" spans="1:8" x14ac:dyDescent="0.25">
      <c r="C190" s="3" t="str">
        <f t="shared" si="6"/>
        <v>English Exchange rate without date not found</v>
      </c>
      <c r="D190" t="str">
        <f t="shared" si="7"/>
        <v>en</v>
      </c>
      <c r="E190" t="str">
        <f t="shared" si="8"/>
        <v>https://www.banana.ch/doc8/en/cambimsg_en_errcambioaperturanontrovato</v>
      </c>
      <c r="F190" t="s">
        <v>276</v>
      </c>
      <c r="G190" t="s">
        <v>277</v>
      </c>
    </row>
    <row r="191" spans="1:8" x14ac:dyDescent="0.25">
      <c r="A191" s="1">
        <v>42927</v>
      </c>
      <c r="B191" t="s">
        <v>898</v>
      </c>
      <c r="C191" s="3" t="str">
        <f t="shared" si="6"/>
        <v>Dutch Wisselkoers zonder datum niet gevonden</v>
      </c>
      <c r="D191" t="str">
        <f t="shared" si="7"/>
        <v>nl</v>
      </c>
      <c r="E191" t="str">
        <f t="shared" si="8"/>
        <v>https://www.banana.ch/doc8/nl/cambimsg_nl_errcambioaperturanontrovato</v>
      </c>
      <c r="F191" t="s">
        <v>276</v>
      </c>
      <c r="G191" t="s">
        <v>278</v>
      </c>
    </row>
    <row r="192" spans="1:8" x14ac:dyDescent="0.25">
      <c r="C192" s="3" t="str">
        <f t="shared" si="6"/>
        <v>English Warning: historical exchange rate with different multiplier</v>
      </c>
      <c r="D192" t="str">
        <f t="shared" si="7"/>
        <v>en</v>
      </c>
      <c r="E192" t="str">
        <f t="shared" si="8"/>
        <v>https://www.banana.ch/doc8/en/cambimsg_en_errcambiostoricoconmoltdiverso</v>
      </c>
      <c r="F192" t="s">
        <v>279</v>
      </c>
      <c r="G192" t="s">
        <v>280</v>
      </c>
    </row>
    <row r="193" spans="1:8" x14ac:dyDescent="0.25">
      <c r="A193" s="1">
        <v>42927</v>
      </c>
      <c r="B193" t="s">
        <v>898</v>
      </c>
      <c r="C193" s="3" t="str">
        <f t="shared" si="6"/>
        <v>Dutch Opgelet: historische wisselkoers met andere vermenigvuldiger</v>
      </c>
      <c r="D193" t="str">
        <f t="shared" si="7"/>
        <v>nl</v>
      </c>
      <c r="E193" t="str">
        <f t="shared" si="8"/>
        <v>https://www.banana.ch/doc8/nl/cambimsg_nl_errcambiostoricoconmoltdiverso</v>
      </c>
      <c r="F193" t="s">
        <v>279</v>
      </c>
      <c r="G193" t="s">
        <v>281</v>
      </c>
    </row>
    <row r="194" spans="1:8" x14ac:dyDescent="0.25">
      <c r="C194" s="3" t="str">
        <f t="shared" si="6"/>
        <v>English File with currency list not found or not valid</v>
      </c>
      <c r="D194" t="str">
        <f t="shared" si="7"/>
        <v>en</v>
      </c>
      <c r="E194" t="str">
        <f t="shared" si="8"/>
        <v>https://www.banana.ch/doc8/en/cambimsg_en_manca_filecambi</v>
      </c>
      <c r="F194" t="s">
        <v>282</v>
      </c>
      <c r="G194" t="s">
        <v>283</v>
      </c>
    </row>
    <row r="195" spans="1:8" x14ac:dyDescent="0.25">
      <c r="A195" s="1">
        <v>42927</v>
      </c>
      <c r="B195" t="s">
        <v>898</v>
      </c>
      <c r="C195" s="3" t="str">
        <f t="shared" si="6"/>
        <v>Dutch Bestand met valutalijst is niet gevonden of niet geldig</v>
      </c>
      <c r="D195" t="str">
        <f t="shared" si="7"/>
        <v>nl</v>
      </c>
      <c r="E195" t="str">
        <f t="shared" si="8"/>
        <v>https://www.banana.ch/doc8/nl/cambimsg_nl_manca_filecambi</v>
      </c>
      <c r="F195" t="s">
        <v>282</v>
      </c>
      <c r="G195" t="s">
        <v>284</v>
      </c>
    </row>
    <row r="196" spans="1:8" x14ac:dyDescent="0.25">
      <c r="C196" s="3" t="str">
        <f t="shared" si="6"/>
        <v>English Possible incompatible indirect exchange rate when multiplier is greater than 1.0.</v>
      </c>
      <c r="D196" t="str">
        <f t="shared" si="7"/>
        <v>en</v>
      </c>
      <c r="E196" t="str">
        <f t="shared" si="8"/>
        <v>https://www.banana.ch/doc8/en/cambimsg_en_moltnoncompatibile</v>
      </c>
      <c r="F196" t="s">
        <v>285</v>
      </c>
      <c r="G196" t="s">
        <v>286</v>
      </c>
    </row>
    <row r="197" spans="1:8" x14ac:dyDescent="0.25">
      <c r="A197" s="1">
        <v>42927</v>
      </c>
      <c r="B197" t="s">
        <v>898</v>
      </c>
      <c r="C197" s="3" t="str">
        <f t="shared" si="6"/>
        <v>Dutch Mogelijk onverenigbaar indirecte wisselkoers wanneer een multiplier is groter dan 1,0.</v>
      </c>
      <c r="D197" t="str">
        <f t="shared" si="7"/>
        <v>nl</v>
      </c>
      <c r="E197" t="str">
        <f t="shared" si="8"/>
        <v>https://www.banana.ch/doc8/nl/cambimsg_nl_moltnoncompatibile</v>
      </c>
      <c r="F197" t="s">
        <v>285</v>
      </c>
      <c r="G197" t="s">
        <v>287</v>
      </c>
    </row>
    <row r="198" spans="1:8" x14ac:dyDescent="0.25">
      <c r="C198" s="3" t="str">
        <f t="shared" si="6"/>
        <v>English Warning: exchange rate already exists</v>
      </c>
      <c r="D198" t="str">
        <f t="shared" si="7"/>
        <v>en</v>
      </c>
      <c r="E198" t="str">
        <f t="shared" si="8"/>
        <v>https://www.banana.ch/doc8/en/cambimsg_en_wrncambiodoppio</v>
      </c>
      <c r="F198" t="s">
        <v>288</v>
      </c>
      <c r="G198" t="s">
        <v>289</v>
      </c>
    </row>
    <row r="199" spans="1:8" x14ac:dyDescent="0.25">
      <c r="A199" s="1">
        <v>42927</v>
      </c>
      <c r="B199" t="s">
        <v>898</v>
      </c>
      <c r="C199" s="3" t="str">
        <f t="shared" ref="C199:C262" si="21">HYPERLINK(E199,G199)</f>
        <v>Dutch Opgelet: Wisselkoers bestaat al</v>
      </c>
      <c r="D199" t="str">
        <f t="shared" si="7"/>
        <v>nl</v>
      </c>
      <c r="E199" t="str">
        <f t="shared" si="8"/>
        <v>https://www.banana.ch/doc8/nl/cambimsg_nl_wrncambiodoppio</v>
      </c>
      <c r="F199" t="s">
        <v>288</v>
      </c>
      <c r="G199" t="s">
        <v>290</v>
      </c>
    </row>
    <row r="200" spans="1:8" x14ac:dyDescent="0.25">
      <c r="C200" s="3" t="str">
        <f t="shared" si="21"/>
        <v>English Difference between accounts and categories</v>
      </c>
      <c r="D200" t="str">
        <f t="shared" ref="D200:D263" si="22">IF(ISERROR(SEARCH("dutch",G200)),"en","nl")</f>
        <v>en</v>
      </c>
      <c r="E200" t="str">
        <f t="shared" ref="E200:E263" si="23">"https://www.banana.ch/doc8/"&amp;D200&amp;"/"&amp;SUBSTITUTE(F200,"::","_"&amp;D200&amp;"_")</f>
        <v>https://www.banana.ch/doc8/en/cassamsg_en_diffregistrsuconto</v>
      </c>
      <c r="F200" t="s">
        <v>291</v>
      </c>
      <c r="G200" t="s">
        <v>292</v>
      </c>
    </row>
    <row r="201" spans="1:8" x14ac:dyDescent="0.25">
      <c r="A201" s="1">
        <v>42936</v>
      </c>
      <c r="B201" t="s">
        <v>898</v>
      </c>
      <c r="C201" s="3" t="str">
        <f t="shared" si="21"/>
        <v>Dutch Verschillen tussen rekeningen en categorieën</v>
      </c>
      <c r="D201" t="str">
        <f t="shared" si="22"/>
        <v>nl</v>
      </c>
      <c r="E201" t="str">
        <f t="shared" si="23"/>
        <v>https://www.banana.ch/doc8/nl/cassamsg_nl_diffregistrsuconto</v>
      </c>
      <c r="F201" t="s">
        <v>291</v>
      </c>
      <c r="G201" t="s">
        <v>293</v>
      </c>
    </row>
    <row r="202" spans="1:8" x14ac:dyDescent="0.25">
      <c r="C202" s="3" t="str">
        <f t="shared" si="21"/>
        <v>English Category not found</v>
      </c>
      <c r="D202" t="str">
        <f t="shared" si="22"/>
        <v>en</v>
      </c>
      <c r="E202" t="str">
        <f t="shared" si="23"/>
        <v>https://www.banana.ch/doc8/en/cassamsg_en_errcategorianontrovata</v>
      </c>
      <c r="F202" t="s">
        <v>294</v>
      </c>
      <c r="G202" t="s">
        <v>295</v>
      </c>
    </row>
    <row r="203" spans="1:8" x14ac:dyDescent="0.25">
      <c r="A203" s="1">
        <v>42945</v>
      </c>
      <c r="B203" t="s">
        <v>914</v>
      </c>
      <c r="C203" s="3" t="str">
        <f t="shared" si="21"/>
        <v>Dutch Categorie niet gevonden</v>
      </c>
      <c r="D203" t="str">
        <f t="shared" si="22"/>
        <v>nl</v>
      </c>
      <c r="E203" t="str">
        <f t="shared" si="23"/>
        <v>https://www.banana.ch/doc8/nl/cassamsg_nl_errcategorianontrovata</v>
      </c>
      <c r="F203" t="s">
        <v>294</v>
      </c>
      <c r="G203" t="s">
        <v>296</v>
      </c>
      <c r="H203" t="s">
        <v>915</v>
      </c>
    </row>
    <row r="204" spans="1:8" x14ac:dyDescent="0.25">
      <c r="C204" s="3" t="str">
        <f t="shared" si="21"/>
        <v>English Account not found</v>
      </c>
      <c r="D204" t="str">
        <f t="shared" si="22"/>
        <v>en</v>
      </c>
      <c r="E204" t="str">
        <f t="shared" si="23"/>
        <v>https://www.banana.ch/doc8/en/cassamsg_en_errcontonontrovato</v>
      </c>
      <c r="F204" t="s">
        <v>297</v>
      </c>
      <c r="G204" t="s">
        <v>298</v>
      </c>
    </row>
    <row r="205" spans="1:8" x14ac:dyDescent="0.25">
      <c r="A205" s="1">
        <v>42945</v>
      </c>
      <c r="B205" t="s">
        <v>914</v>
      </c>
      <c r="C205" s="3" t="str">
        <f t="shared" si="21"/>
        <v>Dutch Rekening niet gevonden</v>
      </c>
      <c r="D205" t="str">
        <f t="shared" si="22"/>
        <v>nl</v>
      </c>
      <c r="E205" t="str">
        <f t="shared" si="23"/>
        <v>https://www.banana.ch/doc8/nl/cassamsg_nl_errcontonontrovato</v>
      </c>
      <c r="F205" t="s">
        <v>297</v>
      </c>
      <c r="G205" t="s">
        <v>299</v>
      </c>
      <c r="H205" t="s">
        <v>915</v>
      </c>
    </row>
    <row r="206" spans="1:8" x14ac:dyDescent="0.25">
      <c r="C206" s="3" t="str">
        <f t="shared" si="21"/>
        <v>English Category Segment not found</v>
      </c>
      <c r="D206" t="str">
        <f t="shared" si="22"/>
        <v>en</v>
      </c>
      <c r="E206" t="str">
        <f t="shared" si="23"/>
        <v>https://www.banana.ch/doc8/en/cassamsg_en_errripartizionecategorianontrovata</v>
      </c>
      <c r="F206" t="s">
        <v>300</v>
      </c>
      <c r="G206" t="s">
        <v>301</v>
      </c>
    </row>
    <row r="207" spans="1:8" x14ac:dyDescent="0.25">
      <c r="A207" s="1">
        <v>42945</v>
      </c>
      <c r="B207" t="s">
        <v>898</v>
      </c>
      <c r="C207" s="3" t="str">
        <f t="shared" si="21"/>
        <v>Dutch Categorie segment niet gevonden</v>
      </c>
      <c r="D207" t="str">
        <f t="shared" si="22"/>
        <v>nl</v>
      </c>
      <c r="E207" t="str">
        <f t="shared" si="23"/>
        <v>https://www.banana.ch/doc8/nl/cassamsg_nl_errripartizionecategorianontrovata</v>
      </c>
      <c r="F207" t="s">
        <v>300</v>
      </c>
      <c r="G207" t="s">
        <v>302</v>
      </c>
    </row>
    <row r="208" spans="1:8" x14ac:dyDescent="0.25">
      <c r="C208" s="3" t="str">
        <f t="shared" si="21"/>
        <v>English Account Segment not found</v>
      </c>
      <c r="D208" t="str">
        <f t="shared" si="22"/>
        <v>en</v>
      </c>
      <c r="E208" t="str">
        <f t="shared" si="23"/>
        <v>https://www.banana.ch/doc8/en/cassamsg_en_errripartizionecontonontrovata</v>
      </c>
      <c r="F208" t="s">
        <v>303</v>
      </c>
      <c r="G208" t="s">
        <v>304</v>
      </c>
    </row>
    <row r="209" spans="1:8" x14ac:dyDescent="0.25">
      <c r="A209" s="1">
        <v>42945</v>
      </c>
      <c r="B209" t="s">
        <v>898</v>
      </c>
      <c r="C209" s="3" t="str">
        <f t="shared" si="21"/>
        <v>Dutch Rekening segment niet gevonden</v>
      </c>
      <c r="D209" t="str">
        <f t="shared" si="22"/>
        <v>nl</v>
      </c>
      <c r="E209" t="str">
        <f t="shared" si="23"/>
        <v>https://www.banana.ch/doc8/nl/cassamsg_nl_errripartizionecontonontrovata</v>
      </c>
      <c r="F209" t="s">
        <v>303</v>
      </c>
      <c r="G209" t="s">
        <v>305</v>
      </c>
    </row>
    <row r="210" spans="1:8" x14ac:dyDescent="0.25">
      <c r="C210" s="3" t="str">
        <f t="shared" si="21"/>
        <v>English Transaction balance not at zero</v>
      </c>
      <c r="D210" t="str">
        <f t="shared" si="22"/>
        <v>en</v>
      </c>
      <c r="E210" t="str">
        <f t="shared" si="23"/>
        <v>https://www.banana.ch/doc8/en/cassamsg_en_errsaldooperazionecassanonzero</v>
      </c>
      <c r="F210" t="s">
        <v>306</v>
      </c>
      <c r="G210" t="s">
        <v>307</v>
      </c>
    </row>
    <row r="211" spans="1:8" x14ac:dyDescent="0.25">
      <c r="A211" s="1">
        <v>42945</v>
      </c>
      <c r="B211" t="s">
        <v>914</v>
      </c>
      <c r="C211" s="3" t="str">
        <f t="shared" si="21"/>
        <v>Dutch Transactiesaldo niet op nul</v>
      </c>
      <c r="D211" t="str">
        <f t="shared" si="22"/>
        <v>nl</v>
      </c>
      <c r="E211" t="str">
        <f t="shared" si="23"/>
        <v>https://www.banana.ch/doc8/nl/cassamsg_nl_errsaldooperazionecassanonzero</v>
      </c>
      <c r="F211" t="s">
        <v>306</v>
      </c>
      <c r="G211" t="s">
        <v>308</v>
      </c>
      <c r="H211" t="s">
        <v>916</v>
      </c>
    </row>
    <row r="212" spans="1:8" x14ac:dyDescent="0.25">
      <c r="C212" s="3" t="str">
        <f t="shared" si="21"/>
        <v>English Estate increase from accounts and profit from categories don't correspond. Continue?</v>
      </c>
      <c r="D212" t="str">
        <f t="shared" si="22"/>
        <v>en</v>
      </c>
      <c r="E212" t="str">
        <f t="shared" si="23"/>
        <v>https://www.banana.ch/doc8/en/cassamsg_en_rep_mess_err_diffutile</v>
      </c>
      <c r="F212" t="s">
        <v>309</v>
      </c>
      <c r="G212" t="s">
        <v>310</v>
      </c>
    </row>
    <row r="213" spans="1:8" x14ac:dyDescent="0.25">
      <c r="A213" s="1">
        <v>42945</v>
      </c>
      <c r="B213" t="s">
        <v>898</v>
      </c>
      <c r="C213" s="3" t="str">
        <f t="shared" si="21"/>
        <v>Dutch Toename van het vermogen vanuit rekeningen en winst vanuit categorieën komen niet overeen. Doorgaan?</v>
      </c>
      <c r="D213" t="str">
        <f t="shared" si="22"/>
        <v>nl</v>
      </c>
      <c r="E213" t="str">
        <f t="shared" si="23"/>
        <v>https://www.banana.ch/doc8/nl/cassamsg_nl_rep_mess_err_diffutile</v>
      </c>
      <c r="F213" t="s">
        <v>309</v>
      </c>
      <c r="G213" t="s">
        <v>311</v>
      </c>
    </row>
    <row r="214" spans="1:8" x14ac:dyDescent="0.25">
      <c r="C214" s="3" t="str">
        <f t="shared" si="21"/>
        <v>English Warning: Category without GR</v>
      </c>
      <c r="D214" t="str">
        <f t="shared" si="22"/>
        <v>en</v>
      </c>
      <c r="E214" t="str">
        <f t="shared" si="23"/>
        <v>https://www.banana.ch/doc8/en/cassamsg_en_rep_mess_warning_categoriasenzagr</v>
      </c>
      <c r="F214" t="s">
        <v>312</v>
      </c>
      <c r="G214" t="s">
        <v>313</v>
      </c>
    </row>
    <row r="215" spans="1:8" x14ac:dyDescent="0.25">
      <c r="A215" s="1">
        <v>42945</v>
      </c>
      <c r="B215" t="s">
        <v>898</v>
      </c>
      <c r="C215" s="3" t="str">
        <f t="shared" si="21"/>
        <v>Dutch Let op: Categorie zonder GR</v>
      </c>
      <c r="D215" t="str">
        <f t="shared" si="22"/>
        <v>nl</v>
      </c>
      <c r="E215" t="str">
        <f t="shared" si="23"/>
        <v>https://www.banana.ch/doc8/nl/cassamsg_nl_rep_mess_warning_categoriasenzagr</v>
      </c>
      <c r="F215" t="s">
        <v>312</v>
      </c>
      <c r="G215" t="s">
        <v>314</v>
      </c>
    </row>
    <row r="216" spans="1:8" x14ac:dyDescent="0.25">
      <c r="C216" s="3" t="str">
        <f t="shared" si="21"/>
        <v>English Warning: Account without GR</v>
      </c>
      <c r="D216" t="str">
        <f t="shared" si="22"/>
        <v>en</v>
      </c>
      <c r="E216" t="str">
        <f t="shared" si="23"/>
        <v>https://www.banana.ch/doc8/en/cassamsg_en_rep_mess_warning_contosenzagr</v>
      </c>
      <c r="F216" t="s">
        <v>315</v>
      </c>
      <c r="G216" t="s">
        <v>316</v>
      </c>
    </row>
    <row r="217" spans="1:8" x14ac:dyDescent="0.25">
      <c r="A217" s="1">
        <v>42947</v>
      </c>
      <c r="B217" t="s">
        <v>898</v>
      </c>
      <c r="C217" s="3" t="str">
        <f t="shared" si="21"/>
        <v>Dutch Let op: Rekening zonder GR</v>
      </c>
      <c r="D217" t="str">
        <f t="shared" si="22"/>
        <v>nl</v>
      </c>
      <c r="E217" t="str">
        <f t="shared" si="23"/>
        <v>https://www.banana.ch/doc8/nl/cassamsg_nl_rep_mess_warning_contosenzagr</v>
      </c>
      <c r="F217" t="s">
        <v>315</v>
      </c>
      <c r="G217" t="s">
        <v>317</v>
      </c>
    </row>
    <row r="218" spans="1:8" x14ac:dyDescent="0.25">
      <c r="C218" s="3" t="str">
        <f t="shared" si="21"/>
        <v>English Warning: Group without GR</v>
      </c>
      <c r="D218" t="str">
        <f t="shared" si="22"/>
        <v>en</v>
      </c>
      <c r="E218" t="str">
        <f t="shared" si="23"/>
        <v>https://www.banana.ch/doc8/en/cassamsg_en_rep_mess_warning_grupposenzagr</v>
      </c>
      <c r="F218" t="s">
        <v>318</v>
      </c>
      <c r="G218" t="s">
        <v>319</v>
      </c>
    </row>
    <row r="219" spans="1:8" x14ac:dyDescent="0.25">
      <c r="A219" s="1">
        <v>42947</v>
      </c>
      <c r="B219" t="s">
        <v>898</v>
      </c>
      <c r="C219" s="3" t="str">
        <f t="shared" si="21"/>
        <v>Dutch Let op: Groep zonder GR</v>
      </c>
      <c r="D219" t="str">
        <f t="shared" si="22"/>
        <v>nl</v>
      </c>
      <c r="E219" t="str">
        <f t="shared" si="23"/>
        <v>https://www.banana.ch/doc8/nl/cassamsg_nl_rep_mess_warning_grupposenzagr</v>
      </c>
      <c r="F219" t="s">
        <v>318</v>
      </c>
      <c r="G219" t="s">
        <v>320</v>
      </c>
    </row>
    <row r="220" spans="1:8" x14ac:dyDescent="0.25">
      <c r="C220" s="3" t="str">
        <f t="shared" si="21"/>
        <v>English The selected account does not belong to any customer's or supplier's group</v>
      </c>
      <c r="D220" t="str">
        <f t="shared" si="22"/>
        <v>en</v>
      </c>
      <c r="E220" t="str">
        <f t="shared" si="23"/>
        <v>https://www.banana.ch/doc8/en/clientifornitorimsg_en_wrncontononappartienealgruppo</v>
      </c>
      <c r="F220" t="s">
        <v>321</v>
      </c>
      <c r="G220" t="s">
        <v>322</v>
      </c>
    </row>
    <row r="221" spans="1:8" x14ac:dyDescent="0.25">
      <c r="A221" s="1">
        <v>42947</v>
      </c>
      <c r="B221" t="s">
        <v>898</v>
      </c>
      <c r="C221" s="3" t="str">
        <f t="shared" si="21"/>
        <v>Dutch De geselecteerde rekening hoort niet bij een klanten- of leveranciersgroep</v>
      </c>
      <c r="D221" t="str">
        <f t="shared" si="22"/>
        <v>nl</v>
      </c>
      <c r="E221" t="str">
        <f t="shared" si="23"/>
        <v>https://www.banana.ch/doc8/nl/clientifornitorimsg_nl_wrncontononappartienealgruppo</v>
      </c>
      <c r="F221" t="s">
        <v>321</v>
      </c>
      <c r="G221" t="s">
        <v>323</v>
      </c>
    </row>
    <row r="222" spans="1:8" x14ac:dyDescent="0.25">
      <c r="B222" t="s">
        <v>917</v>
      </c>
      <c r="C222" s="3" t="str">
        <f t="shared" si="21"/>
        <v>English Customer and supplier groups missing. It's not possible to calculate the VAT on cash received.</v>
      </c>
      <c r="D222" t="str">
        <f t="shared" si="22"/>
        <v>en</v>
      </c>
      <c r="E222" t="str">
        <f t="shared" si="23"/>
        <v>https://www.banana.ch/doc8/en/clientifornitorimsg_en_wrnivaincassatomancanogruppi</v>
      </c>
      <c r="F222" t="s">
        <v>324</v>
      </c>
      <c r="G222" t="s">
        <v>325</v>
      </c>
    </row>
    <row r="223" spans="1:8" x14ac:dyDescent="0.25">
      <c r="A223" s="1">
        <v>42947</v>
      </c>
      <c r="C223" s="3" t="str">
        <f t="shared" si="21"/>
        <v>Dutch Klanten- en leveranciersgroepen afwezig. Onmogelijk de BTW over de ontvangen inkomsten te berekenen.</v>
      </c>
      <c r="D223" t="str">
        <f t="shared" si="22"/>
        <v>nl</v>
      </c>
      <c r="E223" t="str">
        <f t="shared" si="23"/>
        <v>https://www.banana.ch/doc8/nl/clientifornitorimsg_nl_wrnivaincassatomancanogruppi</v>
      </c>
      <c r="F223" t="s">
        <v>324</v>
      </c>
      <c r="G223" t="s">
        <v>326</v>
      </c>
    </row>
    <row r="224" spans="1:8" x14ac:dyDescent="0.25">
      <c r="B224" t="s">
        <v>907</v>
      </c>
      <c r="C224" s="3" t="str">
        <f t="shared" si="21"/>
        <v>English Customers' group or account missing. Set it up now?</v>
      </c>
      <c r="D224" t="str">
        <f t="shared" si="22"/>
        <v>en</v>
      </c>
      <c r="E224" t="str">
        <f t="shared" si="23"/>
        <v>https://www.banana.ch/doc8/en/clientifornitorimsg_en_wrnmancagruppoclienti</v>
      </c>
      <c r="F224" t="s">
        <v>327</v>
      </c>
      <c r="G224" t="s">
        <v>328</v>
      </c>
    </row>
    <row r="225" spans="1:7" x14ac:dyDescent="0.25">
      <c r="A225" s="1">
        <v>42947</v>
      </c>
      <c r="C225" s="3" t="str">
        <f t="shared" si="21"/>
        <v>Dutch Klantengroep of -rekening afwezig. Nu instellen?</v>
      </c>
      <c r="D225" t="str">
        <f t="shared" si="22"/>
        <v>nl</v>
      </c>
      <c r="E225" t="str">
        <f t="shared" si="23"/>
        <v>https://www.banana.ch/doc8/nl/clientifornitorimsg_nl_wrnmancagruppoclienti</v>
      </c>
      <c r="F225" t="s">
        <v>327</v>
      </c>
      <c r="G225" t="s">
        <v>329</v>
      </c>
    </row>
    <row r="226" spans="1:7" x14ac:dyDescent="0.25">
      <c r="B226" t="s">
        <v>907</v>
      </c>
      <c r="C226" s="3" t="str">
        <f t="shared" si="21"/>
        <v>English Suppliers' group or account missing. Set it up now?</v>
      </c>
      <c r="D226" t="str">
        <f t="shared" si="22"/>
        <v>en</v>
      </c>
      <c r="E226" t="str">
        <f t="shared" si="23"/>
        <v>https://www.banana.ch/doc8/en/clientifornitorimsg_en_wrnmancagruppofornitori</v>
      </c>
      <c r="F226" t="s">
        <v>330</v>
      </c>
      <c r="G226" t="s">
        <v>331</v>
      </c>
    </row>
    <row r="227" spans="1:7" x14ac:dyDescent="0.25">
      <c r="A227" s="1">
        <v>42947</v>
      </c>
      <c r="C227" s="3" t="str">
        <f t="shared" si="21"/>
        <v>Dutch Leveranciersgroep of -rekening afwezig. Nu instellen?</v>
      </c>
      <c r="D227" t="str">
        <f t="shared" si="22"/>
        <v>nl</v>
      </c>
      <c r="E227" t="str">
        <f t="shared" si="23"/>
        <v>https://www.banana.ch/doc8/nl/clientifornitorimsg_nl_wrnmancagruppofornitori</v>
      </c>
      <c r="F227" t="s">
        <v>330</v>
      </c>
      <c r="G227" t="s">
        <v>332</v>
      </c>
    </row>
    <row r="228" spans="1:7" x14ac:dyDescent="0.25">
      <c r="B228" t="s">
        <v>907</v>
      </c>
      <c r="C228" s="3" t="str">
        <f t="shared" si="21"/>
        <v>English Customers' and/or suppliers' group or account missing (Customers/Suppliers and Settings)</v>
      </c>
      <c r="D228" t="str">
        <f t="shared" si="22"/>
        <v>en</v>
      </c>
      <c r="E228" t="str">
        <f t="shared" si="23"/>
        <v>https://www.banana.ch/doc8/en/clientifornitorimsg_en_wrnmancanogruppi</v>
      </c>
      <c r="F228" t="s">
        <v>333</v>
      </c>
      <c r="G228" t="s">
        <v>334</v>
      </c>
    </row>
    <row r="229" spans="1:7" x14ac:dyDescent="0.25">
      <c r="A229" s="1">
        <v>42947</v>
      </c>
      <c r="C229" s="3" t="str">
        <f t="shared" si="21"/>
        <v>Dutch Klanten- en/of leveranciersgroep of -rekening afwezig. (Klanten/Leveranciers en Instellingen)</v>
      </c>
      <c r="D229" t="str">
        <f t="shared" si="22"/>
        <v>nl</v>
      </c>
      <c r="E229" t="str">
        <f t="shared" si="23"/>
        <v>https://www.banana.ch/doc8/nl/clientifornitorimsg_nl_wrnmancanogruppi</v>
      </c>
      <c r="F229" t="s">
        <v>333</v>
      </c>
      <c r="G229" t="s">
        <v>335</v>
      </c>
    </row>
    <row r="230" spans="1:7" x14ac:dyDescent="0.25">
      <c r="C230" s="3" t="str">
        <f t="shared" si="21"/>
        <v>English Hash algorithm not supported: Impossible to lock or to verify the lock</v>
      </c>
      <c r="D230" t="str">
        <f t="shared" si="22"/>
        <v>en</v>
      </c>
      <c r="E230" t="str">
        <f t="shared" si="23"/>
        <v>https://www.banana.ch/doc8/en/contamsg_en_blocco_algoritmohashnonsupportato</v>
      </c>
      <c r="F230" t="s">
        <v>336</v>
      </c>
      <c r="G230" t="s">
        <v>337</v>
      </c>
    </row>
    <row r="231" spans="1:7" x14ac:dyDescent="0.25">
      <c r="A231" s="1">
        <v>42951</v>
      </c>
      <c r="B231" t="s">
        <v>898</v>
      </c>
      <c r="C231" s="3" t="str">
        <f t="shared" si="21"/>
        <v>Dutch Hash algoritme niet ondersteund: Onmogelijk de blokkering uit te voeren of te verifiëren</v>
      </c>
      <c r="D231" t="str">
        <f t="shared" si="22"/>
        <v>nl</v>
      </c>
      <c r="E231" t="str">
        <f t="shared" si="23"/>
        <v>https://www.banana.ch/doc8/nl/contamsg_nl_blocco_algoritmohashnonsupportato</v>
      </c>
      <c r="F231" t="s">
        <v>336</v>
      </c>
      <c r="G231" t="s">
        <v>338</v>
      </c>
    </row>
    <row r="232" spans="1:7" x14ac:dyDescent="0.25">
      <c r="C232" s="3" t="str">
        <f t="shared" si="21"/>
        <v>English Accounting Lock is active: can't proceed</v>
      </c>
      <c r="D232" t="str">
        <f t="shared" si="22"/>
        <v>en</v>
      </c>
      <c r="E232" t="str">
        <f t="shared" si="23"/>
        <v>https://www.banana.ch/doc8/en/contamsg_en_blocco_attivo</v>
      </c>
      <c r="F232" t="s">
        <v>339</v>
      </c>
      <c r="G232" t="s">
        <v>340</v>
      </c>
    </row>
    <row r="233" spans="1:7" x14ac:dyDescent="0.25">
      <c r="A233" s="1">
        <v>42951</v>
      </c>
      <c r="B233" t="s">
        <v>898</v>
      </c>
      <c r="C233" s="3" t="str">
        <f t="shared" si="21"/>
        <v>Dutch Rekeningblokkering is actief: kan niet doorgaan</v>
      </c>
      <c r="D233" t="str">
        <f t="shared" si="22"/>
        <v>nl</v>
      </c>
      <c r="E233" t="str">
        <f t="shared" si="23"/>
        <v>https://www.banana.ch/doc8/nl/contamsg_nl_blocco_attivo</v>
      </c>
      <c r="F233" t="s">
        <v>339</v>
      </c>
      <c r="G233" t="s">
        <v>341</v>
      </c>
    </row>
    <row r="234" spans="1:7" x14ac:dyDescent="0.25">
      <c r="C234" s="3" t="str">
        <f t="shared" si="21"/>
        <v>English Invalid date: Impossible to lock</v>
      </c>
      <c r="D234" t="str">
        <f t="shared" si="22"/>
        <v>en</v>
      </c>
      <c r="E234" t="str">
        <f t="shared" si="23"/>
        <v>https://www.banana.ch/doc8/en/contamsg_en_blocco_datanonvalida</v>
      </c>
      <c r="F234" t="s">
        <v>342</v>
      </c>
      <c r="G234" t="s">
        <v>343</v>
      </c>
    </row>
    <row r="235" spans="1:7" x14ac:dyDescent="0.25">
      <c r="A235" s="1">
        <v>42951</v>
      </c>
      <c r="B235" t="s">
        <v>898</v>
      </c>
      <c r="C235" s="3" t="str">
        <f t="shared" si="21"/>
        <v>Dutch Ongeldige datum: Onmogelijk de blokkering uit te voeren</v>
      </c>
      <c r="D235" t="str">
        <f t="shared" si="22"/>
        <v>nl</v>
      </c>
      <c r="E235" t="str">
        <f t="shared" si="23"/>
        <v>https://www.banana.ch/doc8/nl/contamsg_nl_blocco_datanonvalida</v>
      </c>
      <c r="F235" t="s">
        <v>342</v>
      </c>
      <c r="G235" t="s">
        <v>344</v>
      </c>
    </row>
    <row r="236" spans="1:7" x14ac:dyDescent="0.25">
      <c r="B236" t="s">
        <v>900</v>
      </c>
      <c r="C236" s="3" t="str">
        <f t="shared" si="21"/>
        <v>English Lock unvalid starting from lock number %1</v>
      </c>
      <c r="D236" t="str">
        <f t="shared" si="22"/>
        <v>en</v>
      </c>
      <c r="E236" t="str">
        <f t="shared" si="23"/>
        <v>https://www.banana.ch/doc8/en/contamsg_en_blocco_nonvalido</v>
      </c>
      <c r="F236" t="s">
        <v>345</v>
      </c>
      <c r="G236" t="s">
        <v>346</v>
      </c>
    </row>
    <row r="237" spans="1:7" x14ac:dyDescent="0.25">
      <c r="A237" s="1">
        <v>42968</v>
      </c>
      <c r="B237" t="s">
        <v>900</v>
      </c>
      <c r="C237" s="3" t="str">
        <f t="shared" si="21"/>
        <v>Dutch Blokkering ongeldig vanaf blokkeringsnummer %1</v>
      </c>
      <c r="D237" t="str">
        <f t="shared" si="22"/>
        <v>nl</v>
      </c>
      <c r="E237" t="str">
        <f t="shared" si="23"/>
        <v>https://www.banana.ch/doc8/nl/contamsg_nl_blocco_nonvalido</v>
      </c>
      <c r="F237" t="s">
        <v>345</v>
      </c>
      <c r="G237" t="s">
        <v>347</v>
      </c>
    </row>
    <row r="238" spans="1:7" x14ac:dyDescent="0.25">
      <c r="C238" s="3" t="str">
        <f t="shared" si="21"/>
        <v>English Transaction errors: Impossible to lock</v>
      </c>
      <c r="D238" t="str">
        <f t="shared" si="22"/>
        <v>en</v>
      </c>
      <c r="E238" t="str">
        <f t="shared" si="23"/>
        <v>https://www.banana.ch/doc8/en/contamsg_en_blocco_trovatierrori</v>
      </c>
      <c r="F238" t="s">
        <v>348</v>
      </c>
      <c r="G238" t="s">
        <v>349</v>
      </c>
    </row>
    <row r="239" spans="1:7" x14ac:dyDescent="0.25">
      <c r="A239" s="1">
        <v>42968</v>
      </c>
      <c r="B239" t="s">
        <v>898</v>
      </c>
      <c r="C239" s="3" t="str">
        <f t="shared" si="21"/>
        <v>Dutch Transactiefouten: kan niet blokkeren</v>
      </c>
      <c r="D239" t="str">
        <f t="shared" si="22"/>
        <v>nl</v>
      </c>
      <c r="E239" t="str">
        <f t="shared" si="23"/>
        <v>https://www.banana.ch/doc8/nl/contamsg_nl_blocco_trovatierrori</v>
      </c>
      <c r="F239" t="s">
        <v>348</v>
      </c>
      <c r="G239" t="s">
        <v>350</v>
      </c>
    </row>
    <row r="240" spans="1:7" x14ac:dyDescent="0.25">
      <c r="C240" s="3" t="str">
        <f t="shared" si="21"/>
        <v>English Last lock not valid: Impossible to lock</v>
      </c>
      <c r="D240" t="str">
        <f t="shared" si="22"/>
        <v>en</v>
      </c>
      <c r="E240" t="str">
        <f t="shared" si="23"/>
        <v>https://www.banana.ch/doc8/en/contamsg_en_blocco_ultimononvalido</v>
      </c>
      <c r="F240" t="s">
        <v>351</v>
      </c>
      <c r="G240" t="s">
        <v>352</v>
      </c>
    </row>
    <row r="241" spans="1:8" x14ac:dyDescent="0.25">
      <c r="A241" s="1">
        <v>42968</v>
      </c>
      <c r="B241" t="s">
        <v>898</v>
      </c>
      <c r="C241" s="3" t="str">
        <f t="shared" si="21"/>
        <v>Dutch Laatste blokkering ongeldig: Onmogelijk de blokkering uit te voeren</v>
      </c>
      <c r="D241" t="str">
        <f t="shared" si="22"/>
        <v>nl</v>
      </c>
      <c r="E241" t="str">
        <f t="shared" si="23"/>
        <v>https://www.banana.ch/doc8/nl/contamsg_nl_blocco_ultimononvalido</v>
      </c>
      <c r="F241" t="s">
        <v>351</v>
      </c>
      <c r="G241" t="s">
        <v>353</v>
      </c>
    </row>
    <row r="242" spans="1:8" x14ac:dyDescent="0.25">
      <c r="C242" s="3" t="str">
        <f t="shared" si="21"/>
        <v>English This VAT/Sales tax code already exists</v>
      </c>
      <c r="D242" t="str">
        <f t="shared" si="22"/>
        <v>en</v>
      </c>
      <c r="E242" t="str">
        <f t="shared" si="23"/>
        <v>https://www.banana.ch/doc8/en/contamsg_en_codivadoppio</v>
      </c>
      <c r="F242" t="s">
        <v>354</v>
      </c>
      <c r="G242" t="s">
        <v>355</v>
      </c>
    </row>
    <row r="243" spans="1:8" x14ac:dyDescent="0.25">
      <c r="A243" s="1">
        <v>42968</v>
      </c>
      <c r="B243" t="s">
        <v>914</v>
      </c>
      <c r="C243" s="3" t="str">
        <f t="shared" si="21"/>
        <v>Dutch BTW-code bestaat al</v>
      </c>
      <c r="D243" t="str">
        <f t="shared" si="22"/>
        <v>nl</v>
      </c>
      <c r="E243" t="str">
        <f t="shared" si="23"/>
        <v>https://www.banana.ch/doc8/nl/contamsg_nl_codivadoppio</v>
      </c>
      <c r="F243" t="s">
        <v>354</v>
      </c>
      <c r="G243" t="s">
        <v>356</v>
      </c>
      <c r="H243" t="s">
        <v>918</v>
      </c>
    </row>
    <row r="244" spans="1:8" x14ac:dyDescent="0.25">
      <c r="C244" s="3" t="str">
        <f t="shared" si="21"/>
        <v>English VAT/Sales tax code not found</v>
      </c>
      <c r="D244" t="str">
        <f t="shared" si="22"/>
        <v>en</v>
      </c>
      <c r="E244" t="str">
        <f t="shared" si="23"/>
        <v>https://www.banana.ch/doc8/en/contamsg_en_codivanontrovato</v>
      </c>
      <c r="F244" t="s">
        <v>357</v>
      </c>
      <c r="G244" t="s">
        <v>358</v>
      </c>
    </row>
    <row r="245" spans="1:8" x14ac:dyDescent="0.25">
      <c r="A245" s="1">
        <v>42968</v>
      </c>
      <c r="B245" t="s">
        <v>914</v>
      </c>
      <c r="C245" s="3" t="str">
        <f t="shared" si="21"/>
        <v>Dutch BTW-code niet gevonden</v>
      </c>
      <c r="D245" t="str">
        <f t="shared" si="22"/>
        <v>nl</v>
      </c>
      <c r="E245" t="str">
        <f t="shared" si="23"/>
        <v>https://www.banana.ch/doc8/nl/contamsg_nl_codivanontrovato</v>
      </c>
      <c r="F245" t="s">
        <v>357</v>
      </c>
      <c r="G245" t="s">
        <v>359</v>
      </c>
      <c r="H245" t="s">
        <v>918</v>
      </c>
    </row>
    <row r="246" spans="1:8" x14ac:dyDescent="0.25">
      <c r="B246" t="s">
        <v>907</v>
      </c>
      <c r="C246" s="3" t="str">
        <f t="shared" si="21"/>
        <v>English Account not found</v>
      </c>
      <c r="D246" t="str">
        <f t="shared" si="22"/>
        <v>en</v>
      </c>
      <c r="E246" t="str">
        <f t="shared" si="23"/>
        <v>https://www.banana.ch/doc8/en/contamsg_en_contonontr</v>
      </c>
      <c r="F246" t="s">
        <v>360</v>
      </c>
      <c r="G246" t="s">
        <v>298</v>
      </c>
    </row>
    <row r="247" spans="1:8" x14ac:dyDescent="0.25">
      <c r="A247" s="1">
        <v>42969</v>
      </c>
      <c r="B247" t="s">
        <v>898</v>
      </c>
      <c r="C247" s="3" t="str">
        <f t="shared" si="21"/>
        <v>Dutch Rekening niet gevonden</v>
      </c>
      <c r="D247" t="str">
        <f t="shared" si="22"/>
        <v>nl</v>
      </c>
      <c r="E247" t="str">
        <f t="shared" si="23"/>
        <v>https://www.banana.ch/doc8/nl/contamsg_nl_contonontr</v>
      </c>
      <c r="F247" t="s">
        <v>360</v>
      </c>
      <c r="G247" t="s">
        <v>299</v>
      </c>
    </row>
    <row r="248" spans="1:8" x14ac:dyDescent="0.25">
      <c r="C248" s="3" t="str">
        <f t="shared" si="21"/>
        <v>English Exchange rate differences not booked.</v>
      </c>
      <c r="D248" t="str">
        <f t="shared" si="22"/>
        <v>en</v>
      </c>
      <c r="E248" t="str">
        <f t="shared" si="23"/>
        <v>https://www.banana.ch/doc8/en/contamsg_en_controlloconta_avvisa_diffcambi</v>
      </c>
      <c r="F248" t="s">
        <v>361</v>
      </c>
      <c r="G248" t="s">
        <v>362</v>
      </c>
    </row>
    <row r="249" spans="1:8" x14ac:dyDescent="0.25">
      <c r="A249" s="1">
        <v>42969</v>
      </c>
      <c r="B249" t="s">
        <v>898</v>
      </c>
      <c r="C249" s="3" t="str">
        <f t="shared" si="21"/>
        <v>Dutch Wisselkoersafwijkingen niet geboekt.</v>
      </c>
      <c r="D249" t="str">
        <f t="shared" si="22"/>
        <v>nl</v>
      </c>
      <c r="E249" t="str">
        <f t="shared" si="23"/>
        <v>https://www.banana.ch/doc8/nl/contamsg_nl_controlloconta_avvisa_diffcambi</v>
      </c>
      <c r="F249" t="s">
        <v>361</v>
      </c>
      <c r="G249" t="s">
        <v>363</v>
      </c>
    </row>
    <row r="250" spans="1:8" x14ac:dyDescent="0.25">
      <c r="C250" s="3" t="str">
        <f t="shared" si="21"/>
        <v>English Balance Check: %5, amount check %1 %2 different from balance %3 %4</v>
      </c>
      <c r="D250" t="str">
        <f t="shared" si="22"/>
        <v>en</v>
      </c>
      <c r="E250" t="str">
        <f t="shared" si="23"/>
        <v>https://www.banana.ch/doc8/en/contamsg_en_controlloconta_balancecheck_differenza</v>
      </c>
      <c r="F250" t="s">
        <v>364</v>
      </c>
      <c r="G250" t="s">
        <v>365</v>
      </c>
    </row>
    <row r="251" spans="1:8" x14ac:dyDescent="0.25">
      <c r="A251" s="1">
        <v>42970</v>
      </c>
      <c r="B251" t="s">
        <v>898</v>
      </c>
      <c r="C251" s="3" t="str">
        <f t="shared" si="21"/>
        <v>Dutch Saldocontrole: %5, controle-bedrag %1 %2 verschilt van saldo %3 %4</v>
      </c>
      <c r="D251" t="str">
        <f t="shared" si="22"/>
        <v>nl</v>
      </c>
      <c r="E251" t="str">
        <f t="shared" si="23"/>
        <v>https://www.banana.ch/doc8/nl/contamsg_nl_controlloconta_balancecheck_differenza</v>
      </c>
      <c r="F251" t="s">
        <v>364</v>
      </c>
      <c r="G251" t="s">
        <v>366</v>
      </c>
    </row>
    <row r="252" spans="1:8" x14ac:dyDescent="0.25">
      <c r="C252" s="3" t="str">
        <f t="shared" si="21"/>
        <v>English Balance Check: parameters are not correct</v>
      </c>
      <c r="D252" t="str">
        <f t="shared" si="22"/>
        <v>en</v>
      </c>
      <c r="E252" t="str">
        <f t="shared" si="23"/>
        <v>https://www.banana.ch/doc8/en/contamsg_en_controlloconta_balancecheck_parametrinoncorretti</v>
      </c>
      <c r="F252" t="s">
        <v>367</v>
      </c>
      <c r="G252" t="s">
        <v>368</v>
      </c>
    </row>
    <row r="253" spans="1:8" x14ac:dyDescent="0.25">
      <c r="A253" s="1">
        <v>42970</v>
      </c>
      <c r="B253" t="s">
        <v>898</v>
      </c>
      <c r="C253" s="3" t="str">
        <f t="shared" si="21"/>
        <v>Dutch Saldocontrole: parameters zijn niet correct</v>
      </c>
      <c r="D253" t="str">
        <f t="shared" si="22"/>
        <v>nl</v>
      </c>
      <c r="E253" t="str">
        <f t="shared" si="23"/>
        <v>https://www.banana.ch/doc8/nl/contamsg_nl_controlloconta_balancecheck_parametrinoncorretti</v>
      </c>
      <c r="F253" t="s">
        <v>367</v>
      </c>
      <c r="G253" t="s">
        <v>369</v>
      </c>
    </row>
    <row r="254" spans="1:8" x14ac:dyDescent="0.25">
      <c r="C254" s="3" t="str">
        <f t="shared" si="21"/>
        <v>English Same document but different date</v>
      </c>
      <c r="D254" t="str">
        <f t="shared" si="22"/>
        <v>en</v>
      </c>
      <c r="E254" t="str">
        <f t="shared" si="23"/>
        <v>https://www.banana.ch/doc8/en/contamsg_en_controlloconta_doc_datediverse</v>
      </c>
      <c r="F254" t="s">
        <v>370</v>
      </c>
      <c r="G254" t="s">
        <v>371</v>
      </c>
    </row>
    <row r="255" spans="1:8" x14ac:dyDescent="0.25">
      <c r="A255" s="1">
        <v>42970</v>
      </c>
      <c r="B255" t="s">
        <v>898</v>
      </c>
      <c r="C255" s="3" t="str">
        <f t="shared" si="21"/>
        <v>Dutch Zelfde document maar andere datum</v>
      </c>
      <c r="D255" t="str">
        <f t="shared" si="22"/>
        <v>nl</v>
      </c>
      <c r="E255" t="str">
        <f t="shared" si="23"/>
        <v>https://www.banana.ch/doc8/nl/contamsg_nl_controlloconta_doc_datediverse</v>
      </c>
      <c r="F255" t="s">
        <v>370</v>
      </c>
      <c r="G255" t="s">
        <v>372</v>
      </c>
    </row>
    <row r="256" spans="1:8" x14ac:dyDescent="0.25">
      <c r="C256" s="3" t="str">
        <f t="shared" si="21"/>
        <v>English Warning: Account without a description</v>
      </c>
      <c r="D256" t="str">
        <f t="shared" si="22"/>
        <v>en</v>
      </c>
      <c r="E256" t="str">
        <f t="shared" si="23"/>
        <v>https://www.banana.ch/doc8/en/contamsg_en_controlloconta_manca_descrizione_conto</v>
      </c>
      <c r="F256" t="s">
        <v>373</v>
      </c>
      <c r="G256" t="s">
        <v>374</v>
      </c>
    </row>
    <row r="257" spans="1:8" x14ac:dyDescent="0.25">
      <c r="A257" s="1">
        <v>42971</v>
      </c>
      <c r="B257" t="s">
        <v>898</v>
      </c>
      <c r="C257" s="3" t="str">
        <f t="shared" si="21"/>
        <v>Dutch Let op: Rekening zonder omschrijving</v>
      </c>
      <c r="D257" t="str">
        <f t="shared" si="22"/>
        <v>nl</v>
      </c>
      <c r="E257" t="str">
        <f t="shared" si="23"/>
        <v>https://www.banana.ch/doc8/nl/contamsg_nl_controlloconta_manca_descrizione_conto</v>
      </c>
      <c r="F257" t="s">
        <v>373</v>
      </c>
      <c r="G257" t="s">
        <v>375</v>
      </c>
    </row>
    <row r="258" spans="1:8" x14ac:dyDescent="0.25">
      <c r="C258" s="3" t="str">
        <f t="shared" si="21"/>
        <v>English Warning: Group without a description</v>
      </c>
      <c r="D258" t="str">
        <f t="shared" si="22"/>
        <v>en</v>
      </c>
      <c r="E258" t="str">
        <f t="shared" si="23"/>
        <v>https://www.banana.ch/doc8/en/contamsg_en_controlloconta_manca_descrizione_gruppo</v>
      </c>
      <c r="F258" t="s">
        <v>376</v>
      </c>
      <c r="G258" t="s">
        <v>377</v>
      </c>
    </row>
    <row r="259" spans="1:8" x14ac:dyDescent="0.25">
      <c r="A259" s="1">
        <v>42971</v>
      </c>
      <c r="B259" t="s">
        <v>898</v>
      </c>
      <c r="C259" s="3" t="str">
        <f t="shared" si="21"/>
        <v>Dutch Let op: Groep zonder omschrijving</v>
      </c>
      <c r="D259" t="str">
        <f t="shared" si="22"/>
        <v>nl</v>
      </c>
      <c r="E259" t="str">
        <f t="shared" si="23"/>
        <v>https://www.banana.ch/doc8/nl/contamsg_nl_controlloconta_manca_descrizione_gruppo</v>
      </c>
      <c r="F259" t="s">
        <v>376</v>
      </c>
      <c r="G259" t="s">
        <v>378</v>
      </c>
    </row>
    <row r="260" spans="1:8" x14ac:dyDescent="0.25">
      <c r="C260" s="3" t="str">
        <f t="shared" si="21"/>
        <v>English Basic currency missing (File and accounting properties)</v>
      </c>
      <c r="D260" t="str">
        <f t="shared" si="22"/>
        <v>en</v>
      </c>
      <c r="E260" t="str">
        <f t="shared" si="23"/>
        <v>https://www.banana.ch/doc8/en/contamsg_en_controlloconta_manca_divisabase</v>
      </c>
      <c r="F260" t="s">
        <v>379</v>
      </c>
      <c r="G260" t="s">
        <v>380</v>
      </c>
    </row>
    <row r="261" spans="1:8" x14ac:dyDescent="0.25">
      <c r="A261" s="1">
        <v>42971</v>
      </c>
      <c r="B261" t="s">
        <v>898</v>
      </c>
      <c r="C261" s="3" t="str">
        <f t="shared" si="21"/>
        <v>Dutch Basisvaluta niet gedefinieerd (Bestands- en boekhoudingseigenschappen)</v>
      </c>
      <c r="D261" t="str">
        <f t="shared" si="22"/>
        <v>nl</v>
      </c>
      <c r="E261" t="str">
        <f t="shared" si="23"/>
        <v>https://www.banana.ch/doc8/nl/contamsg_nl_controlloconta_manca_divisabase</v>
      </c>
      <c r="F261" t="s">
        <v>379</v>
      </c>
      <c r="G261" t="s">
        <v>381</v>
      </c>
    </row>
    <row r="262" spans="1:8" x14ac:dyDescent="0.25">
      <c r="C262" s="3" t="str">
        <f t="shared" si="21"/>
        <v>English Warning: Cost center without a Gr</v>
      </c>
      <c r="D262" t="str">
        <f t="shared" si="22"/>
        <v>en</v>
      </c>
      <c r="E262" t="str">
        <f t="shared" si="23"/>
        <v>https://www.banana.ch/doc8/en/contamsg_en_controlloconta_manca_gr_cc</v>
      </c>
      <c r="F262" t="s">
        <v>382</v>
      </c>
      <c r="G262" t="s">
        <v>383</v>
      </c>
    </row>
    <row r="263" spans="1:8" x14ac:dyDescent="0.25">
      <c r="A263" s="1">
        <v>42971</v>
      </c>
      <c r="B263" t="s">
        <v>898</v>
      </c>
      <c r="C263" s="3" t="str">
        <f t="shared" ref="C263:C326" si="24">HYPERLINK(E263,G263)</f>
        <v>Dutch Let op: Kostenplaats zonder Gr</v>
      </c>
      <c r="D263" t="str">
        <f t="shared" si="22"/>
        <v>nl</v>
      </c>
      <c r="E263" t="str">
        <f t="shared" si="23"/>
        <v>https://www.banana.ch/doc8/nl/contamsg_nl_controlloconta_manca_gr_cc</v>
      </c>
      <c r="F263" t="s">
        <v>382</v>
      </c>
      <c r="G263" t="s">
        <v>384</v>
      </c>
    </row>
    <row r="264" spans="1:8" x14ac:dyDescent="0.25">
      <c r="C264" s="3" t="str">
        <f t="shared" si="24"/>
        <v>English Warning: Segment without a Gr</v>
      </c>
      <c r="D264" t="str">
        <f t="shared" ref="D264:D327" si="25">IF(ISERROR(SEARCH("dutch",G264)),"en","nl")</f>
        <v>en</v>
      </c>
      <c r="E264" t="str">
        <f t="shared" ref="E264:E327" si="26">"https://www.banana.ch/doc8/"&amp;D264&amp;"/"&amp;SUBSTITUTE(F264,"::","_"&amp;D264&amp;"_")</f>
        <v>https://www.banana.ch/doc8/en/contamsg_en_controlloconta_manca_gr_segmento</v>
      </c>
      <c r="F264" t="s">
        <v>385</v>
      </c>
      <c r="G264" t="s">
        <v>386</v>
      </c>
    </row>
    <row r="265" spans="1:8" x14ac:dyDescent="0.25">
      <c r="A265" s="1">
        <v>42976</v>
      </c>
      <c r="B265" t="s">
        <v>898</v>
      </c>
      <c r="C265" s="3" t="str">
        <f t="shared" si="24"/>
        <v>Dutch Waarschuwing: Segment zonder Gr</v>
      </c>
      <c r="D265" t="str">
        <f t="shared" si="25"/>
        <v>nl</v>
      </c>
      <c r="E265" t="str">
        <f t="shared" si="26"/>
        <v>https://www.banana.ch/doc8/nl/contamsg_nl_controlloconta_manca_gr_segmento</v>
      </c>
      <c r="F265" t="s">
        <v>385</v>
      </c>
      <c r="G265" t="s">
        <v>387</v>
      </c>
    </row>
    <row r="266" spans="1:8" x14ac:dyDescent="0.25">
      <c r="C266" s="3" t="str">
        <f t="shared" si="24"/>
        <v>English Warning: Difference between 'Balance' column of your previous year file and 'Previous Year' column of your current file</v>
      </c>
      <c r="D266" t="str">
        <f t="shared" si="25"/>
        <v>en</v>
      </c>
      <c r="E266" t="str">
        <f t="shared" si="26"/>
        <v>https://www.banana.ch/doc8/en/contamsg_en_controlloconta_saldidiversi_annoprecedente</v>
      </c>
      <c r="F266" t="s">
        <v>388</v>
      </c>
      <c r="G266" t="s">
        <v>389</v>
      </c>
    </row>
    <row r="267" spans="1:8" x14ac:dyDescent="0.25">
      <c r="A267" s="1">
        <v>42976</v>
      </c>
      <c r="B267" t="s">
        <v>898</v>
      </c>
      <c r="C267" s="3" t="str">
        <f t="shared" si="24"/>
        <v>Dutch Waarschuwing: Verschil tussen de 'Saldo' kolom van het vorige jaar en de 'Vorig jaar' kolom van het lopende jaar</v>
      </c>
      <c r="D267" t="str">
        <f t="shared" si="25"/>
        <v>nl</v>
      </c>
      <c r="E267" t="str">
        <f t="shared" si="26"/>
        <v>https://www.banana.ch/doc8/nl/contamsg_nl_controlloconta_saldidiversi_annoprecedente</v>
      </c>
      <c r="F267" t="s">
        <v>388</v>
      </c>
      <c r="G267" t="s">
        <v>390</v>
      </c>
    </row>
    <row r="268" spans="1:8" x14ac:dyDescent="0.25">
      <c r="C268" s="3" t="str">
        <f t="shared" si="24"/>
        <v>English Warning: Difference between 'Balance' column of your previous year file and 'Opening' column of your current file</v>
      </c>
      <c r="D268" t="str">
        <f t="shared" si="25"/>
        <v>en</v>
      </c>
      <c r="E268" t="str">
        <f t="shared" si="26"/>
        <v>https://www.banana.ch/doc8/en/contamsg_en_controlloconta_saldidiversi_apertura</v>
      </c>
      <c r="F268" t="s">
        <v>391</v>
      </c>
      <c r="G268" t="s">
        <v>392</v>
      </c>
    </row>
    <row r="269" spans="1:8" x14ac:dyDescent="0.25">
      <c r="A269" s="1">
        <v>42976</v>
      </c>
      <c r="B269" t="s">
        <v>898</v>
      </c>
      <c r="C269" s="3" t="str">
        <f t="shared" si="24"/>
        <v>Dutch Waarschuwing: Verschil tussen de 'Saldo' kolom van het vorige jaar en de 'Opening' kolom van het lopende jaar</v>
      </c>
      <c r="D269" t="str">
        <f t="shared" si="25"/>
        <v>nl</v>
      </c>
      <c r="E269" t="str">
        <f t="shared" si="26"/>
        <v>https://www.banana.ch/doc8/nl/contamsg_nl_controlloconta_saldidiversi_apertura</v>
      </c>
      <c r="F269" t="s">
        <v>391</v>
      </c>
      <c r="G269" t="s">
        <v>393</v>
      </c>
    </row>
    <row r="270" spans="1:8" x14ac:dyDescent="0.25">
      <c r="C270" s="3" t="str">
        <f t="shared" si="24"/>
        <v>English Possible Gr error on row %1</v>
      </c>
      <c r="D270" t="str">
        <f t="shared" si="25"/>
        <v>en</v>
      </c>
      <c r="E270" t="str">
        <f t="shared" si="26"/>
        <v>https://www.banana.ch/doc8/en/contamsg_en_controlloconta_tabconti_gr_errorepossibile</v>
      </c>
      <c r="F270" t="s">
        <v>394</v>
      </c>
      <c r="G270" t="s">
        <v>395</v>
      </c>
    </row>
    <row r="271" spans="1:8" x14ac:dyDescent="0.25">
      <c r="A271" s="1">
        <v>42976</v>
      </c>
      <c r="B271" t="s">
        <v>914</v>
      </c>
      <c r="C271" s="3" t="str">
        <f t="shared" si="24"/>
        <v>Dutch Mogelijk gr fouten op rij %1</v>
      </c>
      <c r="D271" t="str">
        <f t="shared" si="25"/>
        <v>nl</v>
      </c>
      <c r="E271" t="str">
        <f t="shared" si="26"/>
        <v>https://www.banana.ch/doc8/nl/contamsg_nl_controlloconta_tabconti_gr_errorepossibile</v>
      </c>
      <c r="F271" t="s">
        <v>394</v>
      </c>
      <c r="G271" t="s">
        <v>396</v>
      </c>
      <c r="H271" t="s">
        <v>919</v>
      </c>
    </row>
    <row r="272" spans="1:8" x14ac:dyDescent="0.25">
      <c r="C272" s="3" t="str">
        <f t="shared" si="24"/>
        <v>English Conversion: the account balance is different</v>
      </c>
      <c r="D272" t="str">
        <f t="shared" si="25"/>
        <v>en</v>
      </c>
      <c r="E272" t="str">
        <f t="shared" si="26"/>
        <v>https://www.banana.ch/doc8/en/contamsg_en_conversione_saldodiverso</v>
      </c>
      <c r="F272" t="s">
        <v>397</v>
      </c>
      <c r="G272" t="s">
        <v>398</v>
      </c>
    </row>
    <row r="273" spans="1:7" x14ac:dyDescent="0.25">
      <c r="A273" s="1">
        <v>42977</v>
      </c>
      <c r="B273" t="s">
        <v>898</v>
      </c>
      <c r="C273" s="3" t="str">
        <f t="shared" si="24"/>
        <v>Dutch Conversie: het rekeningssaldo wijkt af</v>
      </c>
      <c r="D273" t="str">
        <f t="shared" si="25"/>
        <v>nl</v>
      </c>
      <c r="E273" t="str">
        <f t="shared" si="26"/>
        <v>https://www.banana.ch/doc8/nl/contamsg_nl_conversione_saldodiverso</v>
      </c>
      <c r="F273" t="s">
        <v>397</v>
      </c>
      <c r="G273" t="s">
        <v>399</v>
      </c>
    </row>
    <row r="274" spans="1:7" x14ac:dyDescent="0.25">
      <c r="B274" t="s">
        <v>907</v>
      </c>
      <c r="C274" s="3" t="str">
        <f t="shared" si="24"/>
        <v>English Due to some changes it's necessary to recheck the accounting (%1)</v>
      </c>
      <c r="D274" t="str">
        <f t="shared" si="25"/>
        <v>en</v>
      </c>
      <c r="E274" t="str">
        <f t="shared" si="26"/>
        <v>https://www.banana.ch/doc8/en/contamsg_en_devericalcolaretutto</v>
      </c>
      <c r="F274" t="s">
        <v>400</v>
      </c>
      <c r="G274" t="s">
        <v>401</v>
      </c>
    </row>
    <row r="275" spans="1:7" x14ac:dyDescent="0.25">
      <c r="A275" s="1">
        <v>42977</v>
      </c>
      <c r="B275" t="s">
        <v>907</v>
      </c>
      <c r="C275" s="3" t="str">
        <f t="shared" si="24"/>
        <v>Dutch De boekhouding moet vanwege enkele wijzigingen opnieuw worden gecontroleerd (%1)</v>
      </c>
      <c r="D275" t="str">
        <f t="shared" si="25"/>
        <v>nl</v>
      </c>
      <c r="E275" t="str">
        <f t="shared" si="26"/>
        <v>https://www.banana.ch/doc8/nl/contamsg_nl_devericalcolaretutto</v>
      </c>
      <c r="F275" t="s">
        <v>400</v>
      </c>
      <c r="G275" t="s">
        <v>402</v>
      </c>
    </row>
    <row r="276" spans="1:7" x14ac:dyDescent="0.25">
      <c r="C276" s="3" t="str">
        <f t="shared" si="24"/>
        <v>English Difference starts at row</v>
      </c>
      <c r="D276" t="str">
        <f t="shared" si="25"/>
        <v>en</v>
      </c>
      <c r="E276" t="str">
        <f t="shared" si="26"/>
        <v>https://www.banana.ch/doc8/en/contamsg_en_diffstartatline</v>
      </c>
      <c r="F276" t="s">
        <v>403</v>
      </c>
      <c r="G276" t="s">
        <v>404</v>
      </c>
    </row>
    <row r="277" spans="1:7" x14ac:dyDescent="0.25">
      <c r="A277" s="1">
        <v>42977</v>
      </c>
      <c r="B277" t="s">
        <v>898</v>
      </c>
      <c r="C277" s="3" t="str">
        <f t="shared" si="24"/>
        <v>Dutch Verschil begint op rij</v>
      </c>
      <c r="D277" t="str">
        <f t="shared" si="25"/>
        <v>nl</v>
      </c>
      <c r="E277" t="str">
        <f t="shared" si="26"/>
        <v>https://www.banana.ch/doc8/nl/contamsg_nl_diffstartatline</v>
      </c>
      <c r="F277" t="s">
        <v>403</v>
      </c>
      <c r="G277" t="s">
        <v>405</v>
      </c>
    </row>
    <row r="278" spans="1:7" x14ac:dyDescent="0.25">
      <c r="C278" s="3" t="str">
        <f t="shared" si="24"/>
        <v>English There is an opening balance but no account</v>
      </c>
      <c r="D278" t="str">
        <f t="shared" si="25"/>
        <v>en</v>
      </c>
      <c r="E278" t="str">
        <f t="shared" si="26"/>
        <v>https://www.banana.ch/doc8/en/contamsg_en_erraperturasenzaconto</v>
      </c>
      <c r="F278" t="s">
        <v>406</v>
      </c>
      <c r="G278" t="s">
        <v>407</v>
      </c>
    </row>
    <row r="279" spans="1:7" x14ac:dyDescent="0.25">
      <c r="A279" s="1">
        <v>42977</v>
      </c>
      <c r="B279" t="s">
        <v>898</v>
      </c>
      <c r="C279" s="3" t="str">
        <f t="shared" si="24"/>
        <v>Dutch Beginsaldo bestaat, maar rekening ontbreekt</v>
      </c>
      <c r="D279" t="str">
        <f t="shared" si="25"/>
        <v>nl</v>
      </c>
      <c r="E279" t="str">
        <f t="shared" si="26"/>
        <v>https://www.banana.ch/doc8/nl/contamsg_nl_erraperturasenzaconto</v>
      </c>
      <c r="F279" t="s">
        <v>406</v>
      </c>
      <c r="G279" t="s">
        <v>408</v>
      </c>
    </row>
    <row r="280" spans="1:7" x14ac:dyDescent="0.25">
      <c r="C280" s="3" t="str">
        <f t="shared" si="24"/>
        <v>English An exchange rate has been input, but all amounts are in basic currency</v>
      </c>
      <c r="D280" t="str">
        <f t="shared" si="25"/>
        <v>en</v>
      </c>
      <c r="E280" t="str">
        <f t="shared" si="26"/>
        <v>https://www.banana.ch/doc8/en/contamsg_en_errcambiodivisabase</v>
      </c>
      <c r="F280" t="s">
        <v>409</v>
      </c>
      <c r="G280" t="s">
        <v>410</v>
      </c>
    </row>
    <row r="281" spans="1:7" x14ac:dyDescent="0.25">
      <c r="A281" s="1">
        <v>42977</v>
      </c>
      <c r="B281" t="s">
        <v>898</v>
      </c>
      <c r="C281" s="3" t="str">
        <f t="shared" si="24"/>
        <v>Dutch Er is een wisselkoers ingevoerd, maar alle bedragen zijn in basisvaluta</v>
      </c>
      <c r="D281" t="str">
        <f t="shared" si="25"/>
        <v>nl</v>
      </c>
      <c r="E281" t="str">
        <f t="shared" si="26"/>
        <v>https://www.banana.ch/doc8/nl/contamsg_nl_errcambiodivisabase</v>
      </c>
      <c r="F281" t="s">
        <v>409</v>
      </c>
      <c r="G281" t="s">
        <v>411</v>
      </c>
    </row>
    <row r="282" spans="1:7" x14ac:dyDescent="0.25">
      <c r="C282" s="3" t="str">
        <f t="shared" si="24"/>
        <v>English The exchange rate input is not the one actually calculated</v>
      </c>
      <c r="D282" t="str">
        <f t="shared" si="25"/>
        <v>en</v>
      </c>
      <c r="E282" t="str">
        <f t="shared" si="26"/>
        <v>https://www.banana.ch/doc8/en/contamsg_en_errcambioinesatto</v>
      </c>
      <c r="F282" t="s">
        <v>412</v>
      </c>
      <c r="G282" t="s">
        <v>413</v>
      </c>
    </row>
    <row r="283" spans="1:7" x14ac:dyDescent="0.25">
      <c r="A283" s="1">
        <v>42982</v>
      </c>
      <c r="B283" t="s">
        <v>898</v>
      </c>
      <c r="C283" s="3" t="str">
        <f t="shared" si="24"/>
        <v>Dutch De ingevoerde wisselkoers komt niet overeen met de berekende wisselkoers</v>
      </c>
      <c r="D283" t="str">
        <f t="shared" si="25"/>
        <v>nl</v>
      </c>
      <c r="E283" t="str">
        <f t="shared" si="26"/>
        <v>https://www.banana.ch/doc8/nl/contamsg_nl_errcambioinesatto</v>
      </c>
      <c r="F283" t="s">
        <v>412</v>
      </c>
      <c r="G283" t="s">
        <v>414</v>
      </c>
    </row>
    <row r="284" spans="1:7" x14ac:dyDescent="0.25">
      <c r="C284" s="3" t="str">
        <f t="shared" si="24"/>
        <v>English Exchange rate below minimum exchange rate</v>
      </c>
      <c r="D284" t="str">
        <f t="shared" si="25"/>
        <v>en</v>
      </c>
      <c r="E284" t="str">
        <f t="shared" si="26"/>
        <v>https://www.banana.ch/doc8/en/contamsg_en_errcambioinferiorealminimo</v>
      </c>
      <c r="F284" t="s">
        <v>415</v>
      </c>
      <c r="G284" t="s">
        <v>416</v>
      </c>
    </row>
    <row r="285" spans="1:7" x14ac:dyDescent="0.25">
      <c r="A285" s="1">
        <v>42982</v>
      </c>
      <c r="B285" t="s">
        <v>898</v>
      </c>
      <c r="C285" s="3" t="str">
        <f t="shared" si="24"/>
        <v>Dutch Wisselkoers lager dan minimale wisselkoers</v>
      </c>
      <c r="D285" t="str">
        <f t="shared" si="25"/>
        <v>nl</v>
      </c>
      <c r="E285" t="str">
        <f t="shared" si="26"/>
        <v>https://www.banana.ch/doc8/nl/contamsg_nl_errcambioinferiorealminimo</v>
      </c>
      <c r="F285" t="s">
        <v>415</v>
      </c>
      <c r="G285" t="s">
        <v>417</v>
      </c>
    </row>
    <row r="286" spans="1:7" x14ac:dyDescent="0.25">
      <c r="C286" s="3" t="str">
        <f t="shared" si="24"/>
        <v>English Exchange rate above maximum exchange rate</v>
      </c>
      <c r="D286" t="str">
        <f t="shared" si="25"/>
        <v>en</v>
      </c>
      <c r="E286" t="str">
        <f t="shared" si="26"/>
        <v>https://www.banana.ch/doc8/en/contamsg_en_errcambiosuperiorealmassimo</v>
      </c>
      <c r="F286" t="s">
        <v>418</v>
      </c>
      <c r="G286" t="s">
        <v>419</v>
      </c>
    </row>
    <row r="287" spans="1:7" x14ac:dyDescent="0.25">
      <c r="A287" s="1">
        <v>42982</v>
      </c>
      <c r="B287" t="s">
        <v>898</v>
      </c>
      <c r="C287" s="3" t="str">
        <f t="shared" si="24"/>
        <v>Dutch Wisselkoers hoger dan maximale wisselkoers</v>
      </c>
      <c r="D287" t="str">
        <f t="shared" si="25"/>
        <v>nl</v>
      </c>
      <c r="E287" t="str">
        <f t="shared" si="26"/>
        <v>https://www.banana.ch/doc8/nl/contamsg_nl_errcambiosuperiorealmassimo</v>
      </c>
      <c r="F287" t="s">
        <v>418</v>
      </c>
      <c r="G287" t="s">
        <v>420</v>
      </c>
    </row>
    <row r="288" spans="1:7" x14ac:dyDescent="0.25">
      <c r="C288" s="3" t="str">
        <f t="shared" si="24"/>
        <v>English CC1 not in the transaction currency</v>
      </c>
      <c r="D288" t="str">
        <f t="shared" si="25"/>
        <v>en</v>
      </c>
      <c r="E288" t="str">
        <f t="shared" si="26"/>
        <v>https://www.banana.ch/doc8/en/contamsg_en_errcc1nonindivisareg</v>
      </c>
      <c r="F288" t="s">
        <v>421</v>
      </c>
      <c r="G288" t="s">
        <v>422</v>
      </c>
    </row>
    <row r="289" spans="1:8" x14ac:dyDescent="0.25">
      <c r="A289" s="1">
        <v>42982</v>
      </c>
      <c r="B289" t="s">
        <v>898</v>
      </c>
      <c r="C289" s="3" t="str">
        <f t="shared" si="24"/>
        <v>Dutch KP1 niet in ingevoerde valuta</v>
      </c>
      <c r="D289" t="str">
        <f t="shared" si="25"/>
        <v>nl</v>
      </c>
      <c r="E289" t="str">
        <f t="shared" si="26"/>
        <v>https://www.banana.ch/doc8/nl/contamsg_nl_errcc1nonindivisareg</v>
      </c>
      <c r="F289" t="s">
        <v>421</v>
      </c>
      <c r="G289" t="s">
        <v>423</v>
      </c>
    </row>
    <row r="290" spans="1:8" x14ac:dyDescent="0.25">
      <c r="C290" s="3" t="str">
        <f t="shared" si="24"/>
        <v>English CC1 not found</v>
      </c>
      <c r="D290" t="str">
        <f t="shared" si="25"/>
        <v>en</v>
      </c>
      <c r="E290" t="str">
        <f t="shared" si="26"/>
        <v>https://www.banana.ch/doc8/en/contamsg_en_errcc1nontrovato</v>
      </c>
      <c r="F290" t="s">
        <v>424</v>
      </c>
      <c r="G290" t="s">
        <v>425</v>
      </c>
    </row>
    <row r="291" spans="1:8" x14ac:dyDescent="0.25">
      <c r="A291" s="1">
        <v>42985</v>
      </c>
      <c r="B291" t="s">
        <v>898</v>
      </c>
      <c r="C291" s="3" t="str">
        <f t="shared" si="24"/>
        <v>Dutch KP1 niet gevonden</v>
      </c>
      <c r="D291" t="str">
        <f t="shared" si="25"/>
        <v>nl</v>
      </c>
      <c r="E291" t="str">
        <f t="shared" si="26"/>
        <v>https://www.banana.ch/doc8/nl/contamsg_nl_errcc1nontrovato</v>
      </c>
      <c r="F291" t="s">
        <v>424</v>
      </c>
      <c r="G291" t="s">
        <v>426</v>
      </c>
      <c r="H291" t="s">
        <v>921</v>
      </c>
    </row>
    <row r="292" spans="1:8" x14ac:dyDescent="0.25">
      <c r="C292" s="3" t="str">
        <f t="shared" si="24"/>
        <v>English CC1 account not in basic currency and with VAT/Sales tax splitting</v>
      </c>
      <c r="D292" t="str">
        <f t="shared" si="25"/>
        <v>en</v>
      </c>
      <c r="E292" t="str">
        <f t="shared" si="26"/>
        <v>https://www.banana.ch/doc8/en/contamsg_en_errcc1regconivanonscomponibile</v>
      </c>
      <c r="F292" t="s">
        <v>427</v>
      </c>
      <c r="G292" t="s">
        <v>428</v>
      </c>
    </row>
    <row r="293" spans="1:8" x14ac:dyDescent="0.25">
      <c r="A293" s="1">
        <v>42983</v>
      </c>
      <c r="B293" t="s">
        <v>898</v>
      </c>
      <c r="C293" s="3" t="str">
        <f t="shared" si="24"/>
        <v>Dutch KP1-rekening niet in basisvaluta en met BTW-opsplitsing</v>
      </c>
      <c r="D293" t="str">
        <f t="shared" si="25"/>
        <v>nl</v>
      </c>
      <c r="E293" t="str">
        <f t="shared" si="26"/>
        <v>https://www.banana.ch/doc8/nl/contamsg_nl_errcc1regconivanonscomponibile</v>
      </c>
      <c r="F293" t="s">
        <v>427</v>
      </c>
      <c r="G293" t="s">
        <v>429</v>
      </c>
    </row>
    <row r="294" spans="1:8" x14ac:dyDescent="0.25">
      <c r="C294" s="3" t="str">
        <f t="shared" si="24"/>
        <v>English CC2 not in the transaction currency</v>
      </c>
      <c r="D294" t="str">
        <f t="shared" si="25"/>
        <v>en</v>
      </c>
      <c r="E294" t="str">
        <f t="shared" si="26"/>
        <v>https://www.banana.ch/doc8/en/contamsg_en_errcc2nonindivisareg</v>
      </c>
      <c r="F294" t="s">
        <v>430</v>
      </c>
      <c r="G294" t="s">
        <v>431</v>
      </c>
    </row>
    <row r="295" spans="1:8" x14ac:dyDescent="0.25">
      <c r="A295" s="1">
        <v>42983</v>
      </c>
      <c r="B295" t="s">
        <v>898</v>
      </c>
      <c r="C295" s="3" t="str">
        <f t="shared" si="24"/>
        <v>Dutch KP2 niet in ingevoerde valuta</v>
      </c>
      <c r="D295" t="str">
        <f t="shared" si="25"/>
        <v>nl</v>
      </c>
      <c r="E295" t="str">
        <f t="shared" si="26"/>
        <v>https://www.banana.ch/doc8/nl/contamsg_nl_errcc2nonindivisareg</v>
      </c>
      <c r="F295" t="s">
        <v>430</v>
      </c>
      <c r="G295" t="s">
        <v>432</v>
      </c>
    </row>
    <row r="296" spans="1:8" x14ac:dyDescent="0.25">
      <c r="C296" s="3" t="str">
        <f t="shared" si="24"/>
        <v>English CC2 not found</v>
      </c>
      <c r="D296" t="str">
        <f t="shared" si="25"/>
        <v>en</v>
      </c>
      <c r="E296" t="str">
        <f t="shared" si="26"/>
        <v>https://www.banana.ch/doc8/en/contamsg_en_errcc2nontrovato</v>
      </c>
      <c r="F296" t="s">
        <v>433</v>
      </c>
      <c r="G296" t="s">
        <v>434</v>
      </c>
    </row>
    <row r="297" spans="1:8" x14ac:dyDescent="0.25">
      <c r="A297" s="1">
        <v>42985</v>
      </c>
      <c r="B297" t="s">
        <v>898</v>
      </c>
      <c r="C297" s="3" t="str">
        <f t="shared" si="24"/>
        <v>Dutch KP2 niet gevonden</v>
      </c>
      <c r="D297" t="str">
        <f t="shared" si="25"/>
        <v>nl</v>
      </c>
      <c r="E297" t="str">
        <f t="shared" si="26"/>
        <v>https://www.banana.ch/doc8/nl/contamsg_nl_errcc2nontrovato</v>
      </c>
      <c r="F297" t="s">
        <v>433</v>
      </c>
      <c r="G297" t="s">
        <v>435</v>
      </c>
    </row>
    <row r="298" spans="1:8" x14ac:dyDescent="0.25">
      <c r="C298" s="3" t="str">
        <f t="shared" si="24"/>
        <v>English CC2 account not in basic currency and with VAT/Sales tax splitting</v>
      </c>
      <c r="D298" t="str">
        <f t="shared" si="25"/>
        <v>en</v>
      </c>
      <c r="E298" t="str">
        <f t="shared" si="26"/>
        <v>https://www.banana.ch/doc8/en/contamsg_en_errcc2regconivanonscomponibile</v>
      </c>
      <c r="F298" t="s">
        <v>436</v>
      </c>
      <c r="G298" t="s">
        <v>437</v>
      </c>
    </row>
    <row r="299" spans="1:8" x14ac:dyDescent="0.25">
      <c r="A299" s="1">
        <v>42985</v>
      </c>
      <c r="B299" t="s">
        <v>898</v>
      </c>
      <c r="C299" s="3" t="str">
        <f t="shared" si="24"/>
        <v>Dutch KP2-rekening niet in basisvaluta en met BTW-opsplitsing</v>
      </c>
      <c r="D299" t="str">
        <f t="shared" si="25"/>
        <v>nl</v>
      </c>
      <c r="E299" t="str">
        <f t="shared" si="26"/>
        <v>https://www.banana.ch/doc8/nl/contamsg_nl_errcc2regconivanonscomponibile</v>
      </c>
      <c r="F299" t="s">
        <v>436</v>
      </c>
      <c r="G299" t="s">
        <v>438</v>
      </c>
    </row>
    <row r="300" spans="1:8" x14ac:dyDescent="0.25">
      <c r="C300" s="3" t="str">
        <f t="shared" si="24"/>
        <v>English CC3 not in the transaction currency</v>
      </c>
      <c r="D300" t="str">
        <f t="shared" si="25"/>
        <v>en</v>
      </c>
      <c r="E300" t="str">
        <f t="shared" si="26"/>
        <v>https://www.banana.ch/doc8/en/contamsg_en_errcc3nonindivisareg</v>
      </c>
      <c r="F300" t="s">
        <v>439</v>
      </c>
      <c r="G300" t="s">
        <v>440</v>
      </c>
    </row>
    <row r="301" spans="1:8" x14ac:dyDescent="0.25">
      <c r="A301" s="1">
        <v>42984</v>
      </c>
      <c r="B301" t="s">
        <v>898</v>
      </c>
      <c r="C301" s="3" t="str">
        <f t="shared" si="24"/>
        <v>Dutch KP3 niet in ingevoerde valuta</v>
      </c>
      <c r="D301" t="str">
        <f t="shared" si="25"/>
        <v>nl</v>
      </c>
      <c r="E301" t="str">
        <f t="shared" si="26"/>
        <v>https://www.banana.ch/doc8/nl/contamsg_nl_errcc3nonindivisareg</v>
      </c>
      <c r="F301" t="s">
        <v>439</v>
      </c>
      <c r="G301" t="s">
        <v>441</v>
      </c>
    </row>
    <row r="302" spans="1:8" x14ac:dyDescent="0.25">
      <c r="C302" s="3" t="str">
        <f t="shared" si="24"/>
        <v>English CC3 not found</v>
      </c>
      <c r="D302" t="str">
        <f t="shared" si="25"/>
        <v>en</v>
      </c>
      <c r="E302" t="str">
        <f t="shared" si="26"/>
        <v>https://www.banana.ch/doc8/en/contamsg_en_errcc3nontrovato</v>
      </c>
      <c r="F302" t="s">
        <v>442</v>
      </c>
      <c r="G302" t="s">
        <v>443</v>
      </c>
    </row>
    <row r="303" spans="1:8" x14ac:dyDescent="0.25">
      <c r="A303" s="1">
        <v>42985</v>
      </c>
      <c r="B303" t="s">
        <v>898</v>
      </c>
      <c r="C303" s="3" t="str">
        <f t="shared" si="24"/>
        <v>Dutch KP3 niet gevonden</v>
      </c>
      <c r="D303" t="str">
        <f t="shared" si="25"/>
        <v>nl</v>
      </c>
      <c r="E303" t="str">
        <f t="shared" si="26"/>
        <v>https://www.banana.ch/doc8/nl/contamsg_nl_errcc3nontrovato</v>
      </c>
      <c r="F303" t="s">
        <v>442</v>
      </c>
      <c r="G303" t="s">
        <v>444</v>
      </c>
    </row>
    <row r="304" spans="1:8" x14ac:dyDescent="0.25">
      <c r="A304" s="1"/>
      <c r="C304" s="3" t="str">
        <f t="shared" si="24"/>
        <v>English CC3 account not in basic currency and with VAT/Sales tax splitting</v>
      </c>
      <c r="D304" t="str">
        <f t="shared" si="25"/>
        <v>en</v>
      </c>
      <c r="E304" t="str">
        <f t="shared" si="26"/>
        <v>https://www.banana.ch/doc8/en/contamsg_en_errcc3regconivanonscomponibile</v>
      </c>
      <c r="F304" t="s">
        <v>445</v>
      </c>
      <c r="G304" t="s">
        <v>446</v>
      </c>
    </row>
    <row r="305" spans="1:8" x14ac:dyDescent="0.25">
      <c r="A305" s="1">
        <v>42984</v>
      </c>
      <c r="B305" t="s">
        <v>898</v>
      </c>
      <c r="C305" s="3" t="str">
        <f t="shared" si="24"/>
        <v>Dutch KP3-rekening niet in basisvaluta en met BTW-opsplitsing</v>
      </c>
      <c r="D305" t="str">
        <f t="shared" si="25"/>
        <v>nl</v>
      </c>
      <c r="E305" t="str">
        <f t="shared" si="26"/>
        <v>https://www.banana.ch/doc8/nl/contamsg_nl_errcc3regconivanonscomponibile</v>
      </c>
      <c r="F305" t="s">
        <v>445</v>
      </c>
      <c r="G305" t="s">
        <v>447</v>
      </c>
    </row>
    <row r="306" spans="1:8" x14ac:dyDescent="0.25">
      <c r="C306" s="3" t="str">
        <f t="shared" si="24"/>
        <v>English VAT/Sales tax code cannot be used (disable = 2)</v>
      </c>
      <c r="D306" t="str">
        <f t="shared" si="25"/>
        <v>en</v>
      </c>
      <c r="E306" t="str">
        <f t="shared" si="26"/>
        <v>https://www.banana.ch/doc8/en/contamsg_en_errcodiceivanonusare</v>
      </c>
      <c r="F306" t="s">
        <v>448</v>
      </c>
      <c r="G306" t="s">
        <v>449</v>
      </c>
    </row>
    <row r="307" spans="1:8" x14ac:dyDescent="0.25">
      <c r="A307" s="1">
        <v>42984</v>
      </c>
      <c r="B307" t="s">
        <v>898</v>
      </c>
      <c r="C307" s="3" t="str">
        <f t="shared" si="24"/>
        <v>Dutch BTW-code kan niet gebruikt worden</v>
      </c>
      <c r="D307" t="str">
        <f t="shared" si="25"/>
        <v>nl</v>
      </c>
      <c r="E307" t="str">
        <f t="shared" si="26"/>
        <v>https://www.banana.ch/doc8/nl/contamsg_nl_errcodiceivanonusare</v>
      </c>
      <c r="F307" t="s">
        <v>448</v>
      </c>
      <c r="G307" t="s">
        <v>450</v>
      </c>
    </row>
    <row r="308" spans="1:8" x14ac:dyDescent="0.25">
      <c r="C308" s="3" t="str">
        <f t="shared" si="24"/>
        <v>English If there's a group there cannot be a VAT/Sales tax Code</v>
      </c>
      <c r="D308" t="str">
        <f t="shared" si="25"/>
        <v>en</v>
      </c>
      <c r="E308" t="str">
        <f t="shared" si="26"/>
        <v>https://www.banana.ch/doc8/en/contamsg_en_errcodivaenomegruppo</v>
      </c>
      <c r="F308" t="s">
        <v>451</v>
      </c>
      <c r="G308" t="s">
        <v>452</v>
      </c>
      <c r="H308" t="s">
        <v>918</v>
      </c>
    </row>
    <row r="309" spans="1:8" x14ac:dyDescent="0.25">
      <c r="A309" s="1">
        <v>42984</v>
      </c>
      <c r="B309" t="s">
        <v>914</v>
      </c>
      <c r="C309" s="3" t="str">
        <f t="shared" si="24"/>
        <v>Dutch Waar een groep is, kan geen BTW-code zijn</v>
      </c>
      <c r="D309" t="str">
        <f t="shared" si="25"/>
        <v>nl</v>
      </c>
      <c r="E309" t="str">
        <f t="shared" si="26"/>
        <v>https://www.banana.ch/doc8/nl/contamsg_nl_errcodivaenomegruppo</v>
      </c>
      <c r="F309" t="s">
        <v>451</v>
      </c>
      <c r="G309" t="s">
        <v>453</v>
      </c>
    </row>
    <row r="310" spans="1:8" x14ac:dyDescent="0.25">
      <c r="B310" t="s">
        <v>923</v>
      </c>
      <c r="C310" s="3" t="str">
        <f t="shared" si="24"/>
        <v>English This account/category already exists</v>
      </c>
      <c r="D310" t="str">
        <f t="shared" si="25"/>
        <v>en</v>
      </c>
      <c r="E310" t="str">
        <f t="shared" si="26"/>
        <v>https://www.banana.ch/doc8/en/contamsg_en_errcontodoppio</v>
      </c>
      <c r="F310" t="s">
        <v>454</v>
      </c>
      <c r="G310" t="s">
        <v>455</v>
      </c>
    </row>
    <row r="311" spans="1:8" x14ac:dyDescent="0.25">
      <c r="A311" s="1">
        <v>42986</v>
      </c>
      <c r="B311" t="s">
        <v>898</v>
      </c>
      <c r="C311" s="3" t="str">
        <f t="shared" si="24"/>
        <v>Dutch Deze rekening/categorie bestaat al</v>
      </c>
      <c r="D311" t="str">
        <f t="shared" si="25"/>
        <v>nl</v>
      </c>
      <c r="E311" t="str">
        <f t="shared" si="26"/>
        <v>https://www.banana.ch/doc8/nl/contamsg_nl_errcontodoppio</v>
      </c>
      <c r="F311" t="s">
        <v>454</v>
      </c>
      <c r="G311" t="s">
        <v>456</v>
      </c>
    </row>
    <row r="312" spans="1:8" x14ac:dyDescent="0.25">
      <c r="C312" s="3" t="str">
        <f t="shared" si="24"/>
        <v>English If there's a group there cannot be an account</v>
      </c>
      <c r="D312" t="str">
        <f t="shared" si="25"/>
        <v>en</v>
      </c>
      <c r="E312" t="str">
        <f t="shared" si="26"/>
        <v>https://www.banana.ch/doc8/en/contamsg_en_errcontoenomegruppo</v>
      </c>
      <c r="F312" t="s">
        <v>457</v>
      </c>
      <c r="G312" t="s">
        <v>458</v>
      </c>
    </row>
    <row r="313" spans="1:8" x14ac:dyDescent="0.25">
      <c r="A313" s="1">
        <v>42986</v>
      </c>
      <c r="B313" t="s">
        <v>898</v>
      </c>
      <c r="C313" s="3" t="str">
        <f t="shared" si="24"/>
        <v>Dutch Waar een groep is, kan geen rekening zijn</v>
      </c>
      <c r="D313" t="str">
        <f t="shared" si="25"/>
        <v>nl</v>
      </c>
      <c r="E313" t="str">
        <f t="shared" si="26"/>
        <v>https://www.banana.ch/doc8/nl/contamsg_nl_errcontoenomegruppo</v>
      </c>
      <c r="F313" t="s">
        <v>457</v>
      </c>
      <c r="G313" t="s">
        <v>459</v>
      </c>
    </row>
    <row r="314" spans="1:8" x14ac:dyDescent="0.25">
      <c r="C314" s="3" t="str">
        <f t="shared" si="24"/>
        <v>English VAT/Sales tax account not in basic currency</v>
      </c>
      <c r="D314" t="str">
        <f t="shared" si="25"/>
        <v>en</v>
      </c>
      <c r="E314" t="str">
        <f t="shared" si="26"/>
        <v>https://www.banana.ch/doc8/en/contamsg_en_errcontoivanonindivisabase</v>
      </c>
      <c r="F314" t="s">
        <v>460</v>
      </c>
      <c r="G314" t="s">
        <v>461</v>
      </c>
    </row>
    <row r="315" spans="1:8" x14ac:dyDescent="0.25">
      <c r="A315" s="1">
        <v>42986</v>
      </c>
      <c r="B315" t="s">
        <v>898</v>
      </c>
      <c r="C315" s="3" t="str">
        <f t="shared" si="24"/>
        <v>Dutch BTW-rekening niet in basisvaluta</v>
      </c>
      <c r="D315" t="str">
        <f t="shared" si="25"/>
        <v>nl</v>
      </c>
      <c r="E315" t="str">
        <f t="shared" si="26"/>
        <v>https://www.banana.ch/doc8/nl/contamsg_nl_errcontoivanonindivisabase</v>
      </c>
      <c r="F315" t="s">
        <v>460</v>
      </c>
      <c r="G315" t="s">
        <v>462</v>
      </c>
    </row>
    <row r="316" spans="1:8" x14ac:dyDescent="0.25">
      <c r="C316" s="3" t="str">
        <f t="shared" si="24"/>
        <v>English VAT/Sales tax account not found</v>
      </c>
      <c r="D316" t="str">
        <f t="shared" si="25"/>
        <v>en</v>
      </c>
      <c r="E316" t="str">
        <f t="shared" si="26"/>
        <v>https://www.banana.ch/doc8/en/contamsg_en_errcontoivanontrovato</v>
      </c>
      <c r="F316" t="s">
        <v>463</v>
      </c>
      <c r="G316" t="s">
        <v>464</v>
      </c>
    </row>
    <row r="317" spans="1:8" x14ac:dyDescent="0.25">
      <c r="A317" s="1">
        <v>42986</v>
      </c>
      <c r="B317" t="s">
        <v>898</v>
      </c>
      <c r="C317" s="3" t="str">
        <f t="shared" si="24"/>
        <v>Dutch BTW-rekening niet gevonden</v>
      </c>
      <c r="D317" t="str">
        <f t="shared" si="25"/>
        <v>nl</v>
      </c>
      <c r="E317" t="str">
        <f t="shared" si="26"/>
        <v>https://www.banana.ch/doc8/nl/contamsg_nl_errcontoivanontrovato</v>
      </c>
      <c r="F317" t="s">
        <v>463</v>
      </c>
      <c r="G317" t="s">
        <v>465</v>
      </c>
    </row>
    <row r="318" spans="1:8" x14ac:dyDescent="0.25">
      <c r="B318" t="s">
        <v>907</v>
      </c>
      <c r="C318" s="3" t="str">
        <f t="shared" si="24"/>
        <v>English Account cannot be used (disable = 2)</v>
      </c>
      <c r="D318" t="str">
        <f t="shared" si="25"/>
        <v>en</v>
      </c>
      <c r="E318" t="str">
        <f t="shared" si="26"/>
        <v>https://www.banana.ch/doc8/en/contamsg_en_errcontononusare</v>
      </c>
      <c r="F318" t="s">
        <v>466</v>
      </c>
      <c r="G318" t="s">
        <v>467</v>
      </c>
    </row>
    <row r="319" spans="1:8" x14ac:dyDescent="0.25">
      <c r="A319" s="1">
        <v>42989</v>
      </c>
      <c r="B319" t="s">
        <v>898</v>
      </c>
      <c r="C319" s="3" t="str">
        <f t="shared" si="24"/>
        <v>Dutch Rekening kan niet gebruikt worden (uitschakelen = 2)</v>
      </c>
      <c r="D319" t="str">
        <f t="shared" si="25"/>
        <v>nl</v>
      </c>
      <c r="E319" t="str">
        <f t="shared" si="26"/>
        <v>https://www.banana.ch/doc8/nl/contamsg_nl_errcontononusare</v>
      </c>
      <c r="F319" t="s">
        <v>466</v>
      </c>
      <c r="G319" t="s">
        <v>468</v>
      </c>
    </row>
    <row r="320" spans="1:8" x14ac:dyDescent="0.25">
      <c r="C320" s="3" t="str">
        <f t="shared" si="24"/>
        <v>English Transaction ignored: date prior or equal to the lock date</v>
      </c>
      <c r="D320" t="str">
        <f t="shared" si="25"/>
        <v>en</v>
      </c>
      <c r="E320" t="str">
        <f t="shared" si="26"/>
        <v>https://www.banana.ch/doc8/en/contamsg_en_errdatainferioredatabloccoconta</v>
      </c>
      <c r="F320" t="s">
        <v>469</v>
      </c>
      <c r="G320" t="s">
        <v>470</v>
      </c>
    </row>
    <row r="321" spans="1:7" x14ac:dyDescent="0.25">
      <c r="A321" s="1">
        <v>42989</v>
      </c>
      <c r="B321" t="s">
        <v>898</v>
      </c>
      <c r="C321" s="3" t="str">
        <f t="shared" si="24"/>
        <v>Dutch Transactie genegeerd: datum eerder dan of gelijk aan blokkeringsdatum</v>
      </c>
      <c r="D321" t="str">
        <f t="shared" si="25"/>
        <v>nl</v>
      </c>
      <c r="E321" t="str">
        <f t="shared" si="26"/>
        <v>https://www.banana.ch/doc8/nl/contamsg_nl_errdatainferioredatabloccoconta</v>
      </c>
      <c r="F321" t="s">
        <v>469</v>
      </c>
      <c r="G321" t="s">
        <v>471</v>
      </c>
    </row>
    <row r="322" spans="1:7" x14ac:dyDescent="0.25">
      <c r="C322" s="3" t="str">
        <f t="shared" si="24"/>
        <v>English Date prior to opening date of the accounting (File and accounting properties)</v>
      </c>
      <c r="D322" t="str">
        <f t="shared" si="25"/>
        <v>en</v>
      </c>
      <c r="E322" t="str">
        <f t="shared" si="26"/>
        <v>https://www.banana.ch/doc8/en/contamsg_en_errdatainferioredatainizioconta</v>
      </c>
      <c r="F322" t="s">
        <v>472</v>
      </c>
      <c r="G322" t="s">
        <v>473</v>
      </c>
    </row>
    <row r="323" spans="1:7" x14ac:dyDescent="0.25">
      <c r="A323" s="1">
        <v>42989</v>
      </c>
      <c r="B323" t="s">
        <v>898</v>
      </c>
      <c r="C323" s="3" t="str">
        <f t="shared" si="24"/>
        <v>Dutch Datum eerder dan begindatum (Bestand- en boekhoudingseigenschappen)</v>
      </c>
      <c r="D323" t="str">
        <f t="shared" si="25"/>
        <v>nl</v>
      </c>
      <c r="E323" t="str">
        <f t="shared" si="26"/>
        <v>https://www.banana.ch/doc8/nl/contamsg_nl_errdatainferioredatainizioconta</v>
      </c>
      <c r="F323" t="s">
        <v>472</v>
      </c>
      <c r="G323" t="s">
        <v>474</v>
      </c>
    </row>
    <row r="324" spans="1:7" x14ac:dyDescent="0.25">
      <c r="C324" s="3" t="str">
        <f t="shared" si="24"/>
        <v>English Date posterior to the accounting closing date (File and accounting properties)</v>
      </c>
      <c r="D324" t="str">
        <f t="shared" si="25"/>
        <v>en</v>
      </c>
      <c r="E324" t="str">
        <f t="shared" si="26"/>
        <v>https://www.banana.ch/doc8/en/contamsg_en_errdatasuperioredatafineconta</v>
      </c>
      <c r="F324" t="s">
        <v>475</v>
      </c>
      <c r="G324" t="s">
        <v>476</v>
      </c>
    </row>
    <row r="325" spans="1:7" x14ac:dyDescent="0.25">
      <c r="A325" s="1">
        <v>42991</v>
      </c>
      <c r="B325" t="s">
        <v>898</v>
      </c>
      <c r="C325" s="3" t="str">
        <f t="shared" si="24"/>
        <v>Dutch Datum na afsluitdatum (Bestand- en boekhoudingseigenschappen)</v>
      </c>
      <c r="D325" t="str">
        <f t="shared" si="25"/>
        <v>nl</v>
      </c>
      <c r="E325" t="str">
        <f t="shared" si="26"/>
        <v>https://www.banana.ch/doc8/nl/contamsg_nl_errdatasuperioredatafineconta</v>
      </c>
      <c r="F325" t="s">
        <v>475</v>
      </c>
      <c r="G325" t="s">
        <v>477</v>
      </c>
    </row>
    <row r="326" spans="1:7" x14ac:dyDescent="0.25">
      <c r="C326" s="3" t="str">
        <f t="shared" si="24"/>
        <v>English VAT/Sales tax parameters are different from the ones defined for the VAT/Sales tax code</v>
      </c>
      <c r="D326" t="str">
        <f t="shared" si="25"/>
        <v>en</v>
      </c>
      <c r="E326" t="str">
        <f t="shared" si="26"/>
        <v>https://www.banana.ch/doc8/en/contamsg_en_errdatiivadiversidarigacodice</v>
      </c>
      <c r="F326" t="s">
        <v>478</v>
      </c>
      <c r="G326" t="s">
        <v>479</v>
      </c>
    </row>
    <row r="327" spans="1:7" x14ac:dyDescent="0.25">
      <c r="A327" s="1">
        <v>42991</v>
      </c>
      <c r="B327" t="s">
        <v>898</v>
      </c>
      <c r="C327" s="3" t="str">
        <f t="shared" ref="C327:C390" si="27">HYPERLINK(E327,G327)</f>
        <v>Dutch BTW-parameters wijken af van de parameters die voor de BTW-code zijn gedefinieerd</v>
      </c>
      <c r="D327" t="str">
        <f t="shared" si="25"/>
        <v>nl</v>
      </c>
      <c r="E327" t="str">
        <f t="shared" si="26"/>
        <v>https://www.banana.ch/doc8/nl/contamsg_nl_errdatiivadiversidarigacodice</v>
      </c>
      <c r="F327" t="s">
        <v>478</v>
      </c>
      <c r="G327" t="s">
        <v>480</v>
      </c>
    </row>
    <row r="328" spans="1:7" x14ac:dyDescent="0.25">
      <c r="C328" s="3" t="str">
        <f t="shared" si="27"/>
        <v>English Currency symbol not found</v>
      </c>
      <c r="D328" t="str">
        <f t="shared" ref="D328:D391" si="28">IF(ISERROR(SEARCH("dutch",G328)),"en","nl")</f>
        <v>en</v>
      </c>
      <c r="E328" t="str">
        <f t="shared" ref="E328:E391" si="29">"https://www.banana.ch/doc8/"&amp;D328&amp;"/"&amp;SUBSTITUTE(F328,"::","_"&amp;D328&amp;"_")</f>
        <v>https://www.banana.ch/doc8/en/contamsg_en_errdivisamovnontrovata</v>
      </c>
      <c r="F328" t="s">
        <v>481</v>
      </c>
      <c r="G328" t="s">
        <v>482</v>
      </c>
    </row>
    <row r="329" spans="1:7" x14ac:dyDescent="0.25">
      <c r="A329" s="1">
        <v>42991</v>
      </c>
      <c r="B329" t="s">
        <v>898</v>
      </c>
      <c r="C329" s="3" t="str">
        <f t="shared" si="27"/>
        <v>Dutch Valutasymbool niet gevonden</v>
      </c>
      <c r="D329" t="str">
        <f t="shared" si="28"/>
        <v>nl</v>
      </c>
      <c r="E329" t="str">
        <f t="shared" si="29"/>
        <v>https://www.banana.ch/doc8/nl/contamsg_nl_errdivisamovnontrovata</v>
      </c>
      <c r="F329" t="s">
        <v>481</v>
      </c>
      <c r="G329" t="s">
        <v>483</v>
      </c>
    </row>
    <row r="330" spans="1:7" x14ac:dyDescent="0.25">
      <c r="C330" s="3" t="str">
        <f t="shared" si="27"/>
        <v>English This group already exists</v>
      </c>
      <c r="D330" t="str">
        <f t="shared" si="28"/>
        <v>en</v>
      </c>
      <c r="E330" t="str">
        <f t="shared" si="29"/>
        <v>https://www.banana.ch/doc8/en/contamsg_en_errgruppodoppio</v>
      </c>
      <c r="F330" t="s">
        <v>484</v>
      </c>
      <c r="G330" t="s">
        <v>485</v>
      </c>
    </row>
    <row r="331" spans="1:7" x14ac:dyDescent="0.25">
      <c r="A331" s="1">
        <v>42992</v>
      </c>
      <c r="B331" t="s">
        <v>898</v>
      </c>
      <c r="C331" s="3" t="str">
        <f t="shared" si="27"/>
        <v>Dutch Deze groep bestaat al</v>
      </c>
      <c r="D331" t="str">
        <f t="shared" si="28"/>
        <v>nl</v>
      </c>
      <c r="E331" t="str">
        <f t="shared" si="29"/>
        <v>https://www.banana.ch/doc8/nl/contamsg_nl_errgruppodoppio</v>
      </c>
      <c r="F331" t="s">
        <v>484</v>
      </c>
      <c r="G331" t="s">
        <v>486</v>
      </c>
    </row>
    <row r="332" spans="1:7" x14ac:dyDescent="0.25">
      <c r="C332" s="3" t="str">
        <f t="shared" si="27"/>
        <v>English Group and Gr cannot be the same</v>
      </c>
      <c r="D332" t="str">
        <f t="shared" si="28"/>
        <v>en</v>
      </c>
      <c r="E332" t="str">
        <f t="shared" si="29"/>
        <v>https://www.banana.ch/doc8/en/contamsg_en_errgruppoegruguale</v>
      </c>
      <c r="F332" t="s">
        <v>487</v>
      </c>
      <c r="G332" t="s">
        <v>488</v>
      </c>
    </row>
    <row r="333" spans="1:7" x14ac:dyDescent="0.25">
      <c r="A333" s="1">
        <v>42992</v>
      </c>
      <c r="B333" t="s">
        <v>898</v>
      </c>
      <c r="C333" s="3" t="str">
        <f t="shared" si="27"/>
        <v>Dutch Groep en Gr kunnen niet hetzelfde zijn</v>
      </c>
      <c r="D333" t="str">
        <f t="shared" si="28"/>
        <v>nl</v>
      </c>
      <c r="E333" t="str">
        <f t="shared" si="29"/>
        <v>https://www.banana.ch/doc8/nl/contamsg_nl_errgruppoegruguale</v>
      </c>
      <c r="F333" t="s">
        <v>487</v>
      </c>
      <c r="G333" t="s">
        <v>489</v>
      </c>
    </row>
    <row r="334" spans="1:7" x14ac:dyDescent="0.25">
      <c r="B334" t="s">
        <v>907</v>
      </c>
      <c r="C334" s="3" t="str">
        <f t="shared" si="27"/>
        <v>English Group not found</v>
      </c>
      <c r="D334" t="str">
        <f t="shared" si="28"/>
        <v>en</v>
      </c>
      <c r="E334" t="str">
        <f t="shared" si="29"/>
        <v>https://www.banana.ch/doc8/en/contamsg_en_errgrupponontrovato</v>
      </c>
      <c r="F334" t="s">
        <v>490</v>
      </c>
      <c r="G334" t="s">
        <v>491</v>
      </c>
    </row>
    <row r="335" spans="1:7" x14ac:dyDescent="0.25">
      <c r="A335" s="1">
        <v>42996</v>
      </c>
      <c r="B335" t="s">
        <v>898</v>
      </c>
      <c r="C335" s="3" t="str">
        <f t="shared" si="27"/>
        <v>Dutch Groep niet gevonden</v>
      </c>
      <c r="D335" t="str">
        <f t="shared" si="28"/>
        <v>nl</v>
      </c>
      <c r="E335" t="str">
        <f t="shared" si="29"/>
        <v>https://www.banana.ch/doc8/nl/contamsg_nl_errgrupponontrovato</v>
      </c>
      <c r="F335" t="s">
        <v>490</v>
      </c>
      <c r="G335" t="s">
        <v>492</v>
      </c>
    </row>
    <row r="336" spans="1:7" x14ac:dyDescent="0.25">
      <c r="C336" s="3" t="str">
        <f t="shared" si="27"/>
        <v>English Account or group contains not allowed characters (|*?)-</v>
      </c>
      <c r="D336" t="str">
        <f t="shared" si="28"/>
        <v>en</v>
      </c>
      <c r="E336" t="str">
        <f t="shared" si="29"/>
        <v>https://www.banana.ch/doc8/en/contamsg_en_erridcontoconcaratterinonammessi</v>
      </c>
      <c r="F336" t="s">
        <v>493</v>
      </c>
      <c r="G336" t="s">
        <v>494</v>
      </c>
    </row>
    <row r="337" spans="1:8" x14ac:dyDescent="0.25">
      <c r="A337" s="1">
        <v>42996</v>
      </c>
      <c r="B337" t="s">
        <v>914</v>
      </c>
      <c r="C337" s="3" t="str">
        <f t="shared" si="27"/>
        <v>Dutch Rekening of groep bevat niet-toegestane tekens (|*?)-</v>
      </c>
      <c r="D337" t="str">
        <f t="shared" si="28"/>
        <v>nl</v>
      </c>
      <c r="E337" t="str">
        <f t="shared" si="29"/>
        <v>https://www.banana.ch/doc8/nl/contamsg_nl_erridcontoconcaratterinonammessi</v>
      </c>
      <c r="F337" t="s">
        <v>493</v>
      </c>
      <c r="G337" t="s">
        <v>495</v>
      </c>
      <c r="H337" t="s">
        <v>924</v>
      </c>
    </row>
    <row r="338" spans="1:8" x14ac:dyDescent="0.25">
      <c r="C338" s="3" t="str">
        <f t="shared" si="27"/>
        <v>English There are two different amounts, both in basic currency</v>
      </c>
      <c r="D338" t="str">
        <f t="shared" si="28"/>
        <v>en</v>
      </c>
      <c r="E338" t="str">
        <f t="shared" si="29"/>
        <v>https://www.banana.ch/doc8/en/contamsg_en_errimportodivisabasediverso</v>
      </c>
      <c r="F338" t="s">
        <v>496</v>
      </c>
      <c r="G338" t="s">
        <v>497</v>
      </c>
    </row>
    <row r="339" spans="1:8" x14ac:dyDescent="0.25">
      <c r="A339" s="1">
        <v>42996</v>
      </c>
      <c r="B339" t="s">
        <v>898</v>
      </c>
      <c r="C339" s="3" t="str">
        <f t="shared" si="27"/>
        <v>Dutch Er zijn twee verschillende bedragen, beide in basisvaluta</v>
      </c>
      <c r="D339" t="str">
        <f t="shared" si="28"/>
        <v>nl</v>
      </c>
      <c r="E339" t="str">
        <f t="shared" si="29"/>
        <v>https://www.banana.ch/doc8/nl/contamsg_nl_errimportodivisabasediverso</v>
      </c>
      <c r="F339" t="s">
        <v>496</v>
      </c>
      <c r="G339" t="s">
        <v>498</v>
      </c>
    </row>
    <row r="340" spans="1:8" x14ac:dyDescent="0.25">
      <c r="B340" t="s">
        <v>900</v>
      </c>
      <c r="C340" s="3" t="str">
        <f t="shared" si="27"/>
        <v>English Item code not found</v>
      </c>
      <c r="D340" t="str">
        <f t="shared" si="28"/>
        <v>en</v>
      </c>
      <c r="E340" t="str">
        <f t="shared" si="29"/>
        <v>https://www.banana.ch/doc8/en/contamsg_en_erritemnontrovato</v>
      </c>
      <c r="F340" t="s">
        <v>499</v>
      </c>
      <c r="G340" t="s">
        <v>500</v>
      </c>
    </row>
    <row r="341" spans="1:8" x14ac:dyDescent="0.25">
      <c r="A341" s="1">
        <v>42996</v>
      </c>
      <c r="B341" t="s">
        <v>900</v>
      </c>
      <c r="C341" s="3" t="str">
        <f t="shared" si="27"/>
        <v>Dutch Code voor item niet gevonden</v>
      </c>
      <c r="D341" t="str">
        <f t="shared" si="28"/>
        <v>nl</v>
      </c>
      <c r="E341" t="str">
        <f t="shared" si="29"/>
        <v>https://www.banana.ch/doc8/nl/contamsg_nl_erritemnontrovato</v>
      </c>
      <c r="F341" t="s">
        <v>499</v>
      </c>
      <c r="G341" t="s">
        <v>501</v>
      </c>
    </row>
    <row r="342" spans="1:8" x14ac:dyDescent="0.25">
      <c r="B342" t="s">
        <v>900</v>
      </c>
      <c r="C342" s="3" t="str">
        <f t="shared" si="27"/>
        <v>English Items cannot be used (disable = 2)</v>
      </c>
      <c r="D342" t="str">
        <f t="shared" si="28"/>
        <v>en</v>
      </c>
      <c r="E342" t="str">
        <f t="shared" si="29"/>
        <v>https://www.banana.ch/doc8/en/contamsg_en_erritemnonusare</v>
      </c>
      <c r="F342" t="s">
        <v>502</v>
      </c>
      <c r="G342" t="s">
        <v>503</v>
      </c>
    </row>
    <row r="343" spans="1:8" x14ac:dyDescent="0.25">
      <c r="A343" s="1">
        <v>42996</v>
      </c>
      <c r="B343" t="s">
        <v>900</v>
      </c>
      <c r="C343" s="3" t="str">
        <f t="shared" si="27"/>
        <v>Dutch Items kunnen niet gebruikt worden (uitschakelen =2)</v>
      </c>
      <c r="D343" t="str">
        <f t="shared" si="28"/>
        <v>nl</v>
      </c>
      <c r="E343" t="str">
        <f t="shared" si="29"/>
        <v>https://www.banana.ch/doc8/nl/contamsg_nl_erritemnonusare</v>
      </c>
      <c r="F343" t="s">
        <v>502</v>
      </c>
      <c r="G343" t="s">
        <v>504</v>
      </c>
    </row>
    <row r="344" spans="1:8" x14ac:dyDescent="0.25">
      <c r="C344" s="3" t="str">
        <f t="shared" si="27"/>
        <v>English VAT/Sales tax amount greater than transaction amount</v>
      </c>
      <c r="D344" t="str">
        <f t="shared" si="28"/>
        <v>en</v>
      </c>
      <c r="E344" t="str">
        <f t="shared" si="29"/>
        <v>https://www.banana.ch/doc8/en/contamsg_en_errivamaggioreimportoreg</v>
      </c>
      <c r="F344" t="s">
        <v>505</v>
      </c>
      <c r="G344" t="s">
        <v>506</v>
      </c>
    </row>
    <row r="345" spans="1:8" x14ac:dyDescent="0.25">
      <c r="A345" s="1">
        <v>42996</v>
      </c>
      <c r="B345" t="s">
        <v>898</v>
      </c>
      <c r="C345" s="3" t="str">
        <f t="shared" si="27"/>
        <v>Dutch BTW-bedrag groter dan transactiebedrag</v>
      </c>
      <c r="D345" t="str">
        <f t="shared" si="28"/>
        <v>nl</v>
      </c>
      <c r="E345" t="str">
        <f t="shared" si="29"/>
        <v>https://www.banana.ch/doc8/nl/contamsg_nl_errivamaggioreimportoreg</v>
      </c>
      <c r="F345" t="s">
        <v>505</v>
      </c>
      <c r="G345" t="s">
        <v>507</v>
      </c>
    </row>
    <row r="346" spans="1:8" x14ac:dyDescent="0.25">
      <c r="C346" s="3" t="str">
        <f t="shared" si="27"/>
        <v>English Foreign currency amount missing</v>
      </c>
      <c r="D346" t="str">
        <f t="shared" si="28"/>
        <v>en</v>
      </c>
      <c r="E346" t="str">
        <f t="shared" si="29"/>
        <v>https://www.banana.ch/doc8/en/contamsg_en_errmancaimportoindivisa</v>
      </c>
      <c r="F346" t="s">
        <v>508</v>
      </c>
      <c r="G346" t="s">
        <v>509</v>
      </c>
    </row>
    <row r="347" spans="1:8" x14ac:dyDescent="0.25">
      <c r="A347" s="1">
        <v>42997</v>
      </c>
      <c r="B347" t="s">
        <v>898</v>
      </c>
      <c r="C347" s="3" t="str">
        <f t="shared" si="27"/>
        <v>Dutch Bedrag vreemde valuta ontbreekt</v>
      </c>
      <c r="D347" t="str">
        <f t="shared" si="28"/>
        <v>nl</v>
      </c>
      <c r="E347" t="str">
        <f t="shared" si="29"/>
        <v>https://www.banana.ch/doc8/nl/contamsg_nl_errmancaimportoindivisa</v>
      </c>
      <c r="F347" t="s">
        <v>508</v>
      </c>
      <c r="G347" t="s">
        <v>510</v>
      </c>
    </row>
    <row r="348" spans="1:8" x14ac:dyDescent="0.25">
      <c r="C348" s="3" t="str">
        <f t="shared" si="27"/>
        <v>English Basic currency amount missing</v>
      </c>
      <c r="D348" t="str">
        <f t="shared" si="28"/>
        <v>en</v>
      </c>
      <c r="E348" t="str">
        <f t="shared" si="29"/>
        <v>https://www.banana.ch/doc8/en/contamsg_en_errmancaimportoindivisabase</v>
      </c>
      <c r="F348" t="s">
        <v>511</v>
      </c>
      <c r="G348" t="s">
        <v>512</v>
      </c>
    </row>
    <row r="349" spans="1:8" x14ac:dyDescent="0.25">
      <c r="A349" s="1">
        <v>42997</v>
      </c>
      <c r="B349" t="s">
        <v>898</v>
      </c>
      <c r="C349" s="3" t="str">
        <f t="shared" si="27"/>
        <v>Dutch Bedrag basisvaluta ontbreekt</v>
      </c>
      <c r="D349" t="str">
        <f t="shared" si="28"/>
        <v>nl</v>
      </c>
      <c r="E349" t="str">
        <f t="shared" si="29"/>
        <v>https://www.banana.ch/doc8/nl/contamsg_nl_errmancaimportoindivisabase</v>
      </c>
      <c r="F349" t="s">
        <v>511</v>
      </c>
      <c r="G349" t="s">
        <v>513</v>
      </c>
    </row>
    <row r="350" spans="1:8" x14ac:dyDescent="0.25">
      <c r="C350" s="3" t="str">
        <f t="shared" si="27"/>
        <v>English Transaction ignored: no entry date</v>
      </c>
      <c r="D350" t="str">
        <f t="shared" si="28"/>
        <v>en</v>
      </c>
      <c r="E350" t="str">
        <f t="shared" si="29"/>
        <v>https://www.banana.ch/doc8/en/contamsg_en_errnessunadataregistrazione</v>
      </c>
      <c r="F350" t="s">
        <v>514</v>
      </c>
      <c r="G350" t="s">
        <v>515</v>
      </c>
    </row>
    <row r="351" spans="1:8" x14ac:dyDescent="0.25">
      <c r="A351" s="1">
        <v>42997</v>
      </c>
      <c r="B351" t="s">
        <v>898</v>
      </c>
      <c r="C351" s="3" t="str">
        <f t="shared" si="27"/>
        <v>Dutch Transactie genegeerd: geen transactie-datum</v>
      </c>
      <c r="D351" t="str">
        <f t="shared" si="28"/>
        <v>nl</v>
      </c>
      <c r="E351" t="str">
        <f t="shared" si="29"/>
        <v>https://www.banana.ch/doc8/nl/contamsg_nl_errnessunadataregistrazione</v>
      </c>
      <c r="F351" t="s">
        <v>514</v>
      </c>
      <c r="G351" t="s">
        <v>516</v>
      </c>
    </row>
    <row r="352" spans="1:8" x14ac:dyDescent="0.25">
      <c r="C352" s="3" t="str">
        <f t="shared" si="27"/>
        <v>English Warning: VAT Account segment not found</v>
      </c>
      <c r="D352" t="str">
        <f t="shared" si="28"/>
        <v>en</v>
      </c>
      <c r="E352" t="str">
        <f t="shared" si="29"/>
        <v>https://www.banana.ch/doc8/en/contamsg_en_errripartizionecontoivanontrovata</v>
      </c>
      <c r="F352" t="s">
        <v>517</v>
      </c>
      <c r="G352" t="s">
        <v>518</v>
      </c>
    </row>
    <row r="353" spans="1:8" x14ac:dyDescent="0.25">
      <c r="A353" s="1">
        <v>42997</v>
      </c>
      <c r="B353" t="s">
        <v>898</v>
      </c>
      <c r="C353" s="3" t="str">
        <f t="shared" si="27"/>
        <v>Dutch Waarschuwing: BTW rekening segment niet gevonden</v>
      </c>
      <c r="D353" t="str">
        <f t="shared" si="28"/>
        <v>nl</v>
      </c>
      <c r="E353" t="str">
        <f t="shared" si="29"/>
        <v>https://www.banana.ch/doc8/nl/contamsg_nl_errripartizionecontoivanontrovata</v>
      </c>
      <c r="F353" t="s">
        <v>517</v>
      </c>
      <c r="G353" t="s">
        <v>519</v>
      </c>
    </row>
    <row r="354" spans="1:8" x14ac:dyDescent="0.25">
      <c r="C354" s="3" t="str">
        <f t="shared" si="27"/>
        <v>English Previous year file not available or not valid</v>
      </c>
      <c r="D354" t="str">
        <f t="shared" si="28"/>
        <v>en</v>
      </c>
      <c r="E354" t="str">
        <f t="shared" si="29"/>
        <v>https://www.banana.ch/doc8/en/contamsg_en_fileannoprec_nontrov</v>
      </c>
      <c r="F354" t="s">
        <v>520</v>
      </c>
      <c r="G354" t="s">
        <v>521</v>
      </c>
    </row>
    <row r="355" spans="1:8" x14ac:dyDescent="0.25">
      <c r="A355" s="1">
        <v>42998</v>
      </c>
      <c r="B355" t="s">
        <v>898</v>
      </c>
      <c r="C355" s="3" t="str">
        <f t="shared" si="27"/>
        <v>Dutch Bestand van vorig jaar niet beschikbaar of niet geldig</v>
      </c>
      <c r="D355" t="str">
        <f t="shared" si="28"/>
        <v>nl</v>
      </c>
      <c r="E355" t="str">
        <f t="shared" si="29"/>
        <v>https://www.banana.ch/doc8/nl/contamsg_nl_fileannoprec_nontrov</v>
      </c>
      <c r="F355" t="s">
        <v>520</v>
      </c>
      <c r="G355" t="s">
        <v>522</v>
      </c>
    </row>
    <row r="356" spans="1:8" x14ac:dyDescent="0.25">
      <c r="C356" s="3" t="str">
        <f t="shared" si="27"/>
        <v>English This ISO 20022 file doesn't contain a bank customer statement (camt.052/053/054)</v>
      </c>
      <c r="D356" t="str">
        <f t="shared" si="28"/>
        <v>en</v>
      </c>
      <c r="E356" t="str">
        <f t="shared" si="29"/>
        <v>https://www.banana.ch/doc8/en/contamsg_en_iso20022_notcamt053</v>
      </c>
      <c r="F356" t="s">
        <v>523</v>
      </c>
      <c r="G356" t="s">
        <v>524</v>
      </c>
    </row>
    <row r="357" spans="1:8" x14ac:dyDescent="0.25">
      <c r="A357" s="1">
        <v>42998</v>
      </c>
      <c r="B357" t="s">
        <v>898</v>
      </c>
      <c r="C357" s="3" t="str">
        <f t="shared" si="27"/>
        <v>Dutch Dit ISO 20022 bestand bevat geen rekeningafschrift (camt. 052/053/054)</v>
      </c>
      <c r="D357" t="str">
        <f t="shared" si="28"/>
        <v>nl</v>
      </c>
      <c r="E357" t="str">
        <f t="shared" si="29"/>
        <v>https://www.banana.ch/doc8/nl/contamsg_nl_iso20022_notcamt053</v>
      </c>
      <c r="F357" t="s">
        <v>523</v>
      </c>
      <c r="G357" t="s">
        <v>525</v>
      </c>
    </row>
    <row r="358" spans="1:8" x14ac:dyDescent="0.25">
      <c r="C358" s="3" t="str">
        <f t="shared" si="27"/>
        <v>English Flat tax rate: VAT codes that belong to the same group number have different rates defined</v>
      </c>
      <c r="D358" t="str">
        <f t="shared" si="28"/>
        <v>en</v>
      </c>
      <c r="E358" t="str">
        <f t="shared" si="29"/>
        <v>https://www.banana.ch/doc8/en/contamsg_en_ivaasaldo_aliquotediverse</v>
      </c>
      <c r="F358" t="s">
        <v>526</v>
      </c>
      <c r="G358" t="s">
        <v>527</v>
      </c>
    </row>
    <row r="359" spans="1:8" x14ac:dyDescent="0.25">
      <c r="A359" s="1">
        <v>42998</v>
      </c>
      <c r="B359" t="s">
        <v>914</v>
      </c>
      <c r="C359" s="3" t="str">
        <f t="shared" si="27"/>
        <v>Dutch Forfaittaire BTW: BTW-codes die onder hetzelfde groepsnummer vallen, hebben verschillende percentages</v>
      </c>
      <c r="D359" t="str">
        <f t="shared" si="28"/>
        <v>nl</v>
      </c>
      <c r="E359" t="str">
        <f t="shared" si="29"/>
        <v>https://www.banana.ch/doc8/nl/contamsg_nl_ivaasaldo_aliquotediverse</v>
      </c>
      <c r="F359" t="s">
        <v>526</v>
      </c>
      <c r="G359" t="s">
        <v>528</v>
      </c>
      <c r="H359" t="s">
        <v>925</v>
      </c>
    </row>
    <row r="360" spans="1:8" x14ac:dyDescent="0.25">
      <c r="C360" s="3" t="str">
        <f t="shared" si="27"/>
        <v>English Flat tax rate: VAT codes are missing</v>
      </c>
      <c r="D360" t="str">
        <f t="shared" si="28"/>
        <v>en</v>
      </c>
      <c r="E360" t="str">
        <f t="shared" si="29"/>
        <v>https://www.banana.ch/doc8/en/contamsg_en_ivaasaldo_codiciivanontrovati</v>
      </c>
      <c r="F360" t="s">
        <v>529</v>
      </c>
      <c r="G360" t="s">
        <v>530</v>
      </c>
    </row>
    <row r="361" spans="1:8" x14ac:dyDescent="0.25">
      <c r="A361" s="1">
        <v>42998</v>
      </c>
      <c r="B361" t="s">
        <v>920</v>
      </c>
      <c r="C361" s="3" t="str">
        <f t="shared" si="27"/>
        <v>Dutch Forfaittaire BTW: BTW-codes niet aanwezig</v>
      </c>
      <c r="D361" t="str">
        <f t="shared" si="28"/>
        <v>nl</v>
      </c>
      <c r="E361" t="str">
        <f t="shared" si="29"/>
        <v>https://www.banana.ch/doc8/nl/contamsg_nl_ivaasaldo_codiciivanontrovati</v>
      </c>
      <c r="F361" t="s">
        <v>529</v>
      </c>
      <c r="G361" t="s">
        <v>531</v>
      </c>
      <c r="H361" t="s">
        <v>926</v>
      </c>
    </row>
    <row r="362" spans="1:8" x14ac:dyDescent="0.25">
      <c r="C362" s="3" t="str">
        <f t="shared" si="27"/>
        <v>English Flat tax rate: 'VAT% on Gross' must be 'Yes'</v>
      </c>
      <c r="D362" t="str">
        <f t="shared" si="28"/>
        <v>en</v>
      </c>
      <c r="E362" t="str">
        <f t="shared" si="29"/>
        <v>https://www.banana.ch/doc8/en/contamsg_en_ivaasaldo_percentualeallordononvalida</v>
      </c>
      <c r="F362" t="s">
        <v>532</v>
      </c>
      <c r="G362" t="s">
        <v>533</v>
      </c>
    </row>
    <row r="363" spans="1:8" x14ac:dyDescent="0.25">
      <c r="A363" s="1">
        <v>42998</v>
      </c>
      <c r="B363" t="s">
        <v>914</v>
      </c>
      <c r="C363" s="3" t="str">
        <f t="shared" si="27"/>
        <v>Dutch Forfaittaire BTW: 'BTW% op Brutto' moet 'Ja' zijn</v>
      </c>
      <c r="D363" t="str">
        <f t="shared" si="28"/>
        <v>nl</v>
      </c>
      <c r="E363" t="str">
        <f t="shared" si="29"/>
        <v>https://www.banana.ch/doc8/nl/contamsg_nl_ivaasaldo_percentualeallordononvalida</v>
      </c>
      <c r="F363" t="s">
        <v>532</v>
      </c>
      <c r="G363" t="s">
        <v>534</v>
      </c>
      <c r="H363" t="s">
        <v>927</v>
      </c>
    </row>
    <row r="364" spans="1:8" x14ac:dyDescent="0.25">
      <c r="C364" s="3" t="str">
        <f t="shared" si="27"/>
        <v>English Flat tax rate: VAT codes Table is not valid</v>
      </c>
      <c r="D364" t="str">
        <f t="shared" si="28"/>
        <v>en</v>
      </c>
      <c r="E364" t="str">
        <f t="shared" si="29"/>
        <v>https://www.banana.ch/doc8/en/contamsg_en_ivaasaldo_tabellanonvalida</v>
      </c>
      <c r="F364" t="s">
        <v>535</v>
      </c>
      <c r="G364" t="s">
        <v>536</v>
      </c>
    </row>
    <row r="365" spans="1:8" x14ac:dyDescent="0.25">
      <c r="A365" s="1">
        <v>43000</v>
      </c>
      <c r="B365" t="s">
        <v>914</v>
      </c>
      <c r="C365" s="3" t="str">
        <f t="shared" si="27"/>
        <v>Dutch Forfaittaire BTW:  Tabel BTW-codes ongeldig</v>
      </c>
      <c r="D365" t="str">
        <f t="shared" si="28"/>
        <v>nl</v>
      </c>
      <c r="E365" t="str">
        <f t="shared" si="29"/>
        <v>https://www.banana.ch/doc8/nl/contamsg_nl_ivaasaldo_tabellanonvalida</v>
      </c>
      <c r="F365" t="s">
        <v>535</v>
      </c>
      <c r="G365" t="s">
        <v>537</v>
      </c>
      <c r="H365" t="s">
        <v>928</v>
      </c>
    </row>
    <row r="366" spans="1:8" x14ac:dyDescent="0.25">
      <c r="C366" s="3" t="str">
        <f t="shared" si="27"/>
        <v>English Flat tax rate: 'Amount type' must be void</v>
      </c>
      <c r="D366" t="str">
        <f t="shared" si="28"/>
        <v>en</v>
      </c>
      <c r="E366" t="str">
        <f t="shared" si="29"/>
        <v>https://www.banana.ch/doc8/en/contamsg_en_ivaasaldo_tipoimportononvalido</v>
      </c>
      <c r="F366" t="s">
        <v>538</v>
      </c>
      <c r="G366" t="s">
        <v>539</v>
      </c>
    </row>
    <row r="367" spans="1:8" x14ac:dyDescent="0.25">
      <c r="A367" s="1">
        <v>43000</v>
      </c>
      <c r="B367" t="s">
        <v>914</v>
      </c>
      <c r="C367" s="3" t="str">
        <f t="shared" si="27"/>
        <v>Dutch Forfaittaire BTW: 'Bedragtype' moet leeg zijn</v>
      </c>
      <c r="D367" t="str">
        <f t="shared" si="28"/>
        <v>nl</v>
      </c>
      <c r="E367" t="str">
        <f t="shared" si="29"/>
        <v>https://www.banana.ch/doc8/nl/contamsg_nl_ivaasaldo_tipoimportononvalido</v>
      </c>
      <c r="F367" t="s">
        <v>538</v>
      </c>
      <c r="G367" t="s">
        <v>540</v>
      </c>
      <c r="H367" t="s">
        <v>928</v>
      </c>
    </row>
    <row r="368" spans="1:8" x14ac:dyDescent="0.25">
      <c r="C368" s="3" t="str">
        <f t="shared" si="27"/>
        <v>English Opening date and/or closing date not valid or missing (File and accounting properties)</v>
      </c>
      <c r="D368" t="str">
        <f t="shared" si="28"/>
        <v>en</v>
      </c>
      <c r="E368" t="str">
        <f t="shared" si="29"/>
        <v>https://www.banana.ch/doc8/en/contamsg_en_mancano_dateiniziofine</v>
      </c>
      <c r="F368" t="s">
        <v>541</v>
      </c>
      <c r="G368" t="s">
        <v>542</v>
      </c>
    </row>
    <row r="369" spans="1:7" x14ac:dyDescent="0.25">
      <c r="A369" s="1">
        <v>43000</v>
      </c>
      <c r="B369" t="s">
        <v>898</v>
      </c>
      <c r="C369" s="3" t="str">
        <f t="shared" si="27"/>
        <v>Dutch Startdatum en/of einddatum ongeldig of niet aanwezig (Bestands- en boekhoudingseigenschappen)</v>
      </c>
      <c r="D369" t="str">
        <f t="shared" si="28"/>
        <v>nl</v>
      </c>
      <c r="E369" t="str">
        <f t="shared" si="29"/>
        <v>https://www.banana.ch/doc8/nl/contamsg_nl_mancano_dateiniziofine</v>
      </c>
      <c r="F369" t="s">
        <v>541</v>
      </c>
      <c r="G369" t="s">
        <v>543</v>
      </c>
    </row>
    <row r="370" spans="1:7" x14ac:dyDescent="0.25">
      <c r="C370" s="3" t="str">
        <f t="shared" si="27"/>
        <v>English Merge: same VAT/Sales tax code but with different values</v>
      </c>
      <c r="D370" t="str">
        <f t="shared" si="28"/>
        <v>en</v>
      </c>
      <c r="E370" t="str">
        <f t="shared" si="29"/>
        <v>https://www.banana.ch/doc8/en/contamsg_en_merge_codivaugualevaloridiversi</v>
      </c>
      <c r="F370" t="s">
        <v>544</v>
      </c>
      <c r="G370" t="s">
        <v>545</v>
      </c>
    </row>
    <row r="371" spans="1:7" x14ac:dyDescent="0.25">
      <c r="A371" s="1">
        <v>43000</v>
      </c>
      <c r="B371" t="s">
        <v>898</v>
      </c>
      <c r="C371" s="3" t="str">
        <f t="shared" si="27"/>
        <v>Dutch Samenvoegen: BTW-code gelijk, maar waarden verschillen</v>
      </c>
      <c r="D371" t="str">
        <f t="shared" si="28"/>
        <v>nl</v>
      </c>
      <c r="E371" t="str">
        <f t="shared" si="29"/>
        <v>https://www.banana.ch/doc8/nl/contamsg_nl_merge_codivaugualevaloridiversi</v>
      </c>
      <c r="F371" t="s">
        <v>544</v>
      </c>
      <c r="G371" t="s">
        <v>546</v>
      </c>
    </row>
    <row r="372" spans="1:7" x14ac:dyDescent="0.25">
      <c r="C372" s="3" t="str">
        <f t="shared" si="27"/>
        <v>English Cannot find recurring transaction to copy</v>
      </c>
      <c r="D372" t="str">
        <f t="shared" si="28"/>
        <v>en</v>
      </c>
      <c r="E372" t="str">
        <f t="shared" si="29"/>
        <v>https://www.banana.ch/doc8/en/contamsg_en_movricorrentinontrovati</v>
      </c>
      <c r="F372" t="s">
        <v>547</v>
      </c>
      <c r="G372" t="s">
        <v>548</v>
      </c>
    </row>
    <row r="373" spans="1:7" x14ac:dyDescent="0.25">
      <c r="A373" s="1">
        <v>43000</v>
      </c>
      <c r="B373" t="s">
        <v>898</v>
      </c>
      <c r="C373" s="3" t="str">
        <f t="shared" si="27"/>
        <v>Dutch Kan terugkerende transacties om te kopiëren niet vinden</v>
      </c>
      <c r="D373" t="str">
        <f t="shared" si="28"/>
        <v>nl</v>
      </c>
      <c r="E373" t="str">
        <f t="shared" si="29"/>
        <v>https://www.banana.ch/doc8/nl/contamsg_nl_movricorrentinontrovati</v>
      </c>
      <c r="F373" t="s">
        <v>547</v>
      </c>
      <c r="G373" t="s">
        <v>549</v>
      </c>
    </row>
    <row r="374" spans="1:7" x14ac:dyDescent="0.25">
      <c r="C374" s="3" t="str">
        <f t="shared" si="27"/>
        <v>English The file doesn't have a VAT codes table</v>
      </c>
      <c r="D374" t="str">
        <f t="shared" si="28"/>
        <v>en</v>
      </c>
      <c r="E374" t="str">
        <f t="shared" si="29"/>
        <v>https://www.banana.ch/doc8/en/contamsg_en_non_codiva</v>
      </c>
      <c r="F374" t="s">
        <v>550</v>
      </c>
      <c r="G374" t="s">
        <v>551</v>
      </c>
    </row>
    <row r="375" spans="1:7" x14ac:dyDescent="0.25">
      <c r="A375" s="1">
        <v>43000</v>
      </c>
      <c r="B375" t="s">
        <v>898</v>
      </c>
      <c r="C375" s="3" t="str">
        <f t="shared" si="27"/>
        <v>Dutch Het bestand heeft geen tabel BTW-codes</v>
      </c>
      <c r="D375" t="str">
        <f t="shared" si="28"/>
        <v>nl</v>
      </c>
      <c r="E375" t="str">
        <f t="shared" si="29"/>
        <v>https://www.banana.ch/doc8/nl/contamsg_nl_non_codiva</v>
      </c>
      <c r="F375" t="s">
        <v>550</v>
      </c>
      <c r="G375" t="s">
        <v>552</v>
      </c>
    </row>
    <row r="376" spans="1:7" x14ac:dyDescent="0.25">
      <c r="B376" t="s">
        <v>900</v>
      </c>
      <c r="C376" s="3" t="str">
        <f t="shared" si="27"/>
        <v>English Transaction difference not found (alternative command Recheck accounting %1)</v>
      </c>
      <c r="D376" t="str">
        <f t="shared" si="28"/>
        <v>en</v>
      </c>
      <c r="E376" t="str">
        <f t="shared" si="29"/>
        <v>https://www.banana.ch/doc8/en/contamsg_en_nontrovatadiff</v>
      </c>
      <c r="F376" t="s">
        <v>553</v>
      </c>
      <c r="G376" t="s">
        <v>554</v>
      </c>
    </row>
    <row r="377" spans="1:7" x14ac:dyDescent="0.25">
      <c r="A377" s="1">
        <v>43000</v>
      </c>
      <c r="B377" t="s">
        <v>900</v>
      </c>
      <c r="C377" s="3" t="str">
        <f t="shared" si="27"/>
        <v>Dutch Transactieverschil niet gevonden (andere opdracht: boekhouding opnieuw controleren %1)</v>
      </c>
      <c r="D377" t="str">
        <f t="shared" si="28"/>
        <v>nl</v>
      </c>
      <c r="E377" t="str">
        <f t="shared" si="29"/>
        <v>https://www.banana.ch/doc8/nl/contamsg_nl_nontrovatadiff</v>
      </c>
      <c r="F377" t="s">
        <v>553</v>
      </c>
      <c r="G377" t="s">
        <v>555</v>
      </c>
    </row>
    <row r="378" spans="1:7" x14ac:dyDescent="0.25">
      <c r="B378" t="s">
        <v>900</v>
      </c>
      <c r="C378" s="3" t="str">
        <f t="shared" si="27"/>
        <v>English Possible difference (from row: %1 - to row: %2)</v>
      </c>
      <c r="D378" t="str">
        <f t="shared" si="28"/>
        <v>en</v>
      </c>
      <c r="E378" t="str">
        <f t="shared" si="29"/>
        <v>https://www.banana.ch/doc8/en/contamsg_en_possibilediff</v>
      </c>
      <c r="F378" t="s">
        <v>556</v>
      </c>
      <c r="G378" t="s">
        <v>557</v>
      </c>
    </row>
    <row r="379" spans="1:7" x14ac:dyDescent="0.25">
      <c r="A379" s="1">
        <v>42977</v>
      </c>
      <c r="B379" t="s">
        <v>900</v>
      </c>
      <c r="C379" s="3" t="str">
        <f t="shared" si="27"/>
        <v>Dutch Mogelijk verschil (van rij: %1  - tot rij: %2)</v>
      </c>
      <c r="D379" t="str">
        <f t="shared" si="28"/>
        <v>nl</v>
      </c>
      <c r="E379" t="str">
        <f t="shared" si="29"/>
        <v>https://www.banana.ch/doc8/nl/contamsg_nl_possibilediff</v>
      </c>
      <c r="F379" t="s">
        <v>556</v>
      </c>
      <c r="G379" t="s">
        <v>558</v>
      </c>
    </row>
    <row r="380" spans="1:7" x14ac:dyDescent="0.25">
      <c r="C380" s="3" t="str">
        <f t="shared" si="27"/>
        <v>English Last year's file cannot be the current one</v>
      </c>
      <c r="D380" t="str">
        <f t="shared" si="28"/>
        <v>en</v>
      </c>
      <c r="E380" t="str">
        <f t="shared" si="29"/>
        <v>https://www.banana.ch/doc8/en/contamsg_en_riprendiprec_ugualecorrente</v>
      </c>
      <c r="F380" t="s">
        <v>559</v>
      </c>
      <c r="G380" t="s">
        <v>560</v>
      </c>
    </row>
    <row r="381" spans="1:7" x14ac:dyDescent="0.25">
      <c r="A381" s="1">
        <v>43005</v>
      </c>
      <c r="B381" t="s">
        <v>898</v>
      </c>
      <c r="C381" s="3" t="str">
        <f t="shared" si="27"/>
        <v>Dutch Bestand van vorig jaar kan niet het huidige bestand zijn</v>
      </c>
      <c r="D381" t="str">
        <f t="shared" si="28"/>
        <v>nl</v>
      </c>
      <c r="E381" t="str">
        <f t="shared" si="29"/>
        <v>https://www.banana.ch/doc8/nl/contamsg_nl_riprendiprec_ugualecorrente</v>
      </c>
      <c r="F381" t="s">
        <v>559</v>
      </c>
      <c r="G381" t="s">
        <v>561</v>
      </c>
    </row>
    <row r="382" spans="1:7" x14ac:dyDescent="0.25">
      <c r="C382" s="3" t="str">
        <f t="shared" si="27"/>
        <v>English Account balance and account card total don't match: Recheck accounting (%1)</v>
      </c>
      <c r="D382" t="str">
        <f t="shared" si="28"/>
        <v>en</v>
      </c>
      <c r="E382" t="str">
        <f t="shared" si="29"/>
        <v>https://www.banana.ch/doc8/en/contamsg_en_salcoschedadiverso</v>
      </c>
      <c r="F382" t="s">
        <v>562</v>
      </c>
      <c r="G382" t="s">
        <v>563</v>
      </c>
    </row>
    <row r="383" spans="1:7" x14ac:dyDescent="0.25">
      <c r="A383" s="1">
        <v>43005</v>
      </c>
      <c r="B383" t="s">
        <v>898</v>
      </c>
      <c r="C383" s="3" t="str">
        <f t="shared" si="27"/>
        <v>Dutch Het rekeningssaldo en het totaal van de rekeningkaart komen niet overeen: controleer de boekhouding opnieuw (%1)</v>
      </c>
      <c r="D383" t="str">
        <f t="shared" si="28"/>
        <v>nl</v>
      </c>
      <c r="E383" t="str">
        <f t="shared" si="29"/>
        <v>https://www.banana.ch/doc8/nl/contamsg_nl_salcoschedadiverso</v>
      </c>
      <c r="F383" t="s">
        <v>562</v>
      </c>
      <c r="G383" t="s">
        <v>564</v>
      </c>
    </row>
    <row r="384" spans="1:7" x14ac:dyDescent="0.25">
      <c r="C384" s="3" t="str">
        <f t="shared" si="27"/>
        <v>English It is not possible to unlock with this date</v>
      </c>
      <c r="D384" t="str">
        <f t="shared" si="28"/>
        <v>en</v>
      </c>
      <c r="E384" t="str">
        <f t="shared" si="29"/>
        <v>https://www.banana.ch/doc8/en/contamsg_en_sblocco_datanonvalida</v>
      </c>
      <c r="F384" t="s">
        <v>565</v>
      </c>
      <c r="G384" t="s">
        <v>566</v>
      </c>
    </row>
    <row r="385" spans="1:8" x14ac:dyDescent="0.25">
      <c r="A385" s="1">
        <v>43005</v>
      </c>
      <c r="B385" t="s">
        <v>914</v>
      </c>
      <c r="C385" s="3" t="str">
        <f t="shared" si="27"/>
        <v>Dutch Onmogelijk de blokkering op te heffen met deze datum</v>
      </c>
      <c r="D385" t="str">
        <f t="shared" si="28"/>
        <v>nl</v>
      </c>
      <c r="E385" t="str">
        <f t="shared" si="29"/>
        <v>https://www.banana.ch/doc8/nl/contamsg_nl_sblocco_datanonvalida</v>
      </c>
      <c r="F385" t="s">
        <v>565</v>
      </c>
      <c r="G385" t="s">
        <v>567</v>
      </c>
      <c r="H385" t="s">
        <v>929</v>
      </c>
    </row>
    <row r="386" spans="1:8" x14ac:dyDescent="0.25">
      <c r="C386" s="3" t="str">
        <f t="shared" si="27"/>
        <v>English Smart Fill: previous year file not available or not valid</v>
      </c>
      <c r="D386" t="str">
        <f t="shared" si="28"/>
        <v>en</v>
      </c>
      <c r="E386" t="str">
        <f t="shared" si="29"/>
        <v>https://www.banana.ch/doc8/en/contamsg_en_smartfill_fileannoprec_nontrov</v>
      </c>
      <c r="F386" t="s">
        <v>568</v>
      </c>
      <c r="G386" t="s">
        <v>569</v>
      </c>
    </row>
    <row r="387" spans="1:8" x14ac:dyDescent="0.25">
      <c r="A387" s="1">
        <v>43005</v>
      </c>
      <c r="B387" t="s">
        <v>898</v>
      </c>
      <c r="C387" s="3" t="str">
        <f t="shared" si="27"/>
        <v>Dutch Smart Fill: Bestand van vorig jaar niet beschikbaar of niet geldig</v>
      </c>
      <c r="D387" t="str">
        <f t="shared" si="28"/>
        <v>nl</v>
      </c>
      <c r="E387" t="str">
        <f t="shared" si="29"/>
        <v>https://www.banana.ch/doc8/nl/contamsg_nl_smartfill_fileannoprec_nontrov</v>
      </c>
      <c r="F387" t="s">
        <v>568</v>
      </c>
      <c r="G387" t="s">
        <v>570</v>
      </c>
    </row>
    <row r="388" spans="1:8" x14ac:dyDescent="0.25">
      <c r="C388" s="3" t="str">
        <f t="shared" si="27"/>
        <v>English Errors within the rows: recheck the accounting (%1)</v>
      </c>
      <c r="D388" t="str">
        <f t="shared" si="28"/>
        <v>en</v>
      </c>
      <c r="E388" t="str">
        <f t="shared" si="29"/>
        <v>https://www.banana.ch/doc8/en/contamsg_en_tabconerroriricalcolare</v>
      </c>
      <c r="F388" t="s">
        <v>571</v>
      </c>
      <c r="G388" t="s">
        <v>572</v>
      </c>
    </row>
    <row r="389" spans="1:8" x14ac:dyDescent="0.25">
      <c r="A389" s="1">
        <v>43005</v>
      </c>
      <c r="B389" t="s">
        <v>898</v>
      </c>
      <c r="C389" s="3" t="str">
        <f t="shared" si="27"/>
        <v>Dutch Fouten in de rijen: boekhouding opnieuw controleren (%1)</v>
      </c>
      <c r="D389" t="str">
        <f t="shared" si="28"/>
        <v>nl</v>
      </c>
      <c r="E389" t="str">
        <f t="shared" si="29"/>
        <v>https://www.banana.ch/doc8/nl/contamsg_nl_tabconerroriricalcolare</v>
      </c>
      <c r="F389" t="s">
        <v>571</v>
      </c>
      <c r="G389" t="s">
        <v>573</v>
      </c>
    </row>
    <row r="390" spans="1:8" x14ac:dyDescent="0.25">
      <c r="C390" s="3" t="str">
        <f t="shared" si="27"/>
        <v>English Difference in opening balances (should be nil)</v>
      </c>
      <c r="D390" t="str">
        <f t="shared" si="28"/>
        <v>en</v>
      </c>
      <c r="E390" t="str">
        <f t="shared" si="29"/>
        <v>https://www.banana.ch/doc8/en/contamsg_en_tot_teid11des</v>
      </c>
      <c r="F390" t="s">
        <v>574</v>
      </c>
      <c r="G390" t="s">
        <v>575</v>
      </c>
    </row>
    <row r="391" spans="1:8" x14ac:dyDescent="0.25">
      <c r="C391" s="3" t="str">
        <f t="shared" ref="C391:C454" si="30">HYPERLINK(E391,G391)</f>
        <v>Dutch Verschil in beginsaldi (moet nul zijn)</v>
      </c>
      <c r="D391" t="str">
        <f t="shared" si="28"/>
        <v>nl</v>
      </c>
      <c r="E391" t="str">
        <f t="shared" si="29"/>
        <v>https://www.banana.ch/doc8/nl/contamsg_nl_tot_teid11des</v>
      </c>
      <c r="F391" t="s">
        <v>574</v>
      </c>
      <c r="G391" t="s">
        <v>576</v>
      </c>
    </row>
    <row r="392" spans="1:8" x14ac:dyDescent="0.25">
      <c r="C392" s="3" t="str">
        <f t="shared" si="30"/>
        <v>English Totals not updated: Recalculate %1</v>
      </c>
      <c r="D392" t="str">
        <f t="shared" ref="D392:D455" si="31">IF(ISERROR(SEARCH("dutch",G392)),"en","nl")</f>
        <v>en</v>
      </c>
      <c r="E392" t="str">
        <f t="shared" ref="E392:E455" si="32">"https://www.banana.ch/doc8/"&amp;D392&amp;"/"&amp;SUBSTITUTE(F392,"::","_"&amp;D392&amp;"_")</f>
        <v>https://www.banana.ch/doc8/en/contamsg_en_totalinonagg_ricalc</v>
      </c>
      <c r="F392" t="s">
        <v>577</v>
      </c>
      <c r="G392" t="s">
        <v>578</v>
      </c>
    </row>
    <row r="393" spans="1:8" x14ac:dyDescent="0.25">
      <c r="C393" s="3" t="str">
        <f t="shared" si="30"/>
        <v>Dutch Totaal niet up-to-date: Opnieuw berekenen %1</v>
      </c>
      <c r="D393" t="str">
        <f t="shared" si="31"/>
        <v>nl</v>
      </c>
      <c r="E393" t="str">
        <f t="shared" si="32"/>
        <v>https://www.banana.ch/doc8/nl/contamsg_nl_totalinonagg_ricalc</v>
      </c>
      <c r="F393" t="s">
        <v>577</v>
      </c>
      <c r="G393" t="s">
        <v>579</v>
      </c>
    </row>
    <row r="394" spans="1:8" x14ac:dyDescent="0.25">
      <c r="C394" s="3" t="str">
        <f t="shared" si="30"/>
        <v>English Warning: This isn't the fixed rate</v>
      </c>
      <c r="D394" t="str">
        <f t="shared" si="31"/>
        <v>en</v>
      </c>
      <c r="E394" t="str">
        <f t="shared" si="32"/>
        <v>https://www.banana.ch/doc8/en/contamsg_en_wrncambiodiversodacambiofisso</v>
      </c>
      <c r="F394" t="s">
        <v>580</v>
      </c>
      <c r="G394" t="s">
        <v>581</v>
      </c>
    </row>
    <row r="395" spans="1:8" x14ac:dyDescent="0.25">
      <c r="C395" s="3" t="str">
        <f t="shared" si="30"/>
        <v>Dutch Waarschuwing: dit is niet de vaste koers</v>
      </c>
      <c r="D395" t="str">
        <f t="shared" si="31"/>
        <v>nl</v>
      </c>
      <c r="E395" t="str">
        <f t="shared" si="32"/>
        <v>https://www.banana.ch/doc8/nl/contamsg_nl_wrncambiodiversodacambiofisso</v>
      </c>
      <c r="F395" t="s">
        <v>580</v>
      </c>
      <c r="G395" t="s">
        <v>582</v>
      </c>
    </row>
    <row r="396" spans="1:8" x14ac:dyDescent="0.25">
      <c r="C396" s="3" t="str">
        <f t="shared" si="30"/>
        <v>English Minus sign in cost centers is not used</v>
      </c>
      <c r="D396" t="str">
        <f t="shared" si="31"/>
        <v>en</v>
      </c>
      <c r="E396" t="str">
        <f t="shared" si="32"/>
        <v>https://www.banana.ch/doc8/en/contamsg_en_wrnccsegnomenononusato</v>
      </c>
      <c r="F396" t="s">
        <v>583</v>
      </c>
      <c r="G396" t="s">
        <v>584</v>
      </c>
    </row>
    <row r="397" spans="1:8" x14ac:dyDescent="0.25">
      <c r="C397" s="3" t="str">
        <f t="shared" si="30"/>
        <v>Dutch Minteken in kostenplaatsen niet gebruikt</v>
      </c>
      <c r="D397" t="str">
        <f t="shared" si="31"/>
        <v>nl</v>
      </c>
      <c r="E397" t="str">
        <f t="shared" si="32"/>
        <v>https://www.banana.ch/doc8/nl/contamsg_nl_wrnccsegnomenononusato</v>
      </c>
      <c r="F397" t="s">
        <v>583</v>
      </c>
      <c r="G397" t="s">
        <v>585</v>
      </c>
    </row>
    <row r="398" spans="1:8" x14ac:dyDescent="0.25">
      <c r="C398" s="3" t="str">
        <f t="shared" si="30"/>
        <v>English Warning: VAT/Sales tax account is used more than once</v>
      </c>
      <c r="D398" t="str">
        <f t="shared" si="31"/>
        <v>en</v>
      </c>
      <c r="E398" t="str">
        <f t="shared" si="32"/>
        <v>https://www.banana.ch/doc8/en/contamsg_en_wrncontoivausatoanchenellareg</v>
      </c>
      <c r="F398" t="s">
        <v>586</v>
      </c>
      <c r="G398" t="s">
        <v>587</v>
      </c>
    </row>
    <row r="399" spans="1:8" x14ac:dyDescent="0.25">
      <c r="C399" s="3" t="str">
        <f t="shared" si="30"/>
        <v>Dutch Waarschuwing: BTW-rekening wordt meerdere keren gebruikt</v>
      </c>
      <c r="D399" t="str">
        <f t="shared" si="31"/>
        <v>nl</v>
      </c>
      <c r="E399" t="str">
        <f t="shared" si="32"/>
        <v>https://www.banana.ch/doc8/nl/contamsg_nl_wrncontoivausatoanchenellareg</v>
      </c>
      <c r="F399" t="s">
        <v>586</v>
      </c>
      <c r="G399" t="s">
        <v>588</v>
      </c>
    </row>
    <row r="400" spans="1:8" x14ac:dyDescent="0.25">
      <c r="C400" s="3" t="str">
        <f t="shared" si="30"/>
        <v>English Warning: transaction multiplier is not the one from the Exchange rates table</v>
      </c>
      <c r="D400" t="str">
        <f t="shared" si="31"/>
        <v>en</v>
      </c>
      <c r="E400" t="str">
        <f t="shared" si="32"/>
        <v>https://www.banana.ch/doc8/en/contamsg_en_wrnmoltdiversodatabcambio</v>
      </c>
      <c r="F400" t="s">
        <v>589</v>
      </c>
      <c r="G400" t="s">
        <v>590</v>
      </c>
    </row>
    <row r="401" spans="3:7" x14ac:dyDescent="0.25">
      <c r="C401" s="3" t="str">
        <f t="shared" si="30"/>
        <v>Dutch Waarschuwing: transactievermenigvuldiger is niet die van de wisselkoerstabel</v>
      </c>
      <c r="D401" t="str">
        <f t="shared" si="31"/>
        <v>nl</v>
      </c>
      <c r="E401" t="str">
        <f t="shared" si="32"/>
        <v>https://www.banana.ch/doc8/nl/contamsg_nl_wrnmoltdiversodatabcambio</v>
      </c>
      <c r="F401" t="s">
        <v>589</v>
      </c>
      <c r="G401" t="s">
        <v>591</v>
      </c>
    </row>
    <row r="402" spans="3:7" x14ac:dyDescent="0.25">
      <c r="C402" s="3" t="str">
        <f t="shared" si="30"/>
        <v>English Warning: Credit Card % will not be supported in future program's versions</v>
      </c>
      <c r="D402" t="str">
        <f t="shared" si="31"/>
        <v>en</v>
      </c>
      <c r="E402" t="str">
        <f t="shared" si="32"/>
        <v>https://www.banana.ch/doc8/en/contamsg_en_wrnpercccfunzionedefunta</v>
      </c>
      <c r="F402" t="s">
        <v>592</v>
      </c>
      <c r="G402" t="s">
        <v>593</v>
      </c>
    </row>
    <row r="403" spans="3:7" x14ac:dyDescent="0.25">
      <c r="C403" s="3" t="str">
        <f t="shared" si="30"/>
        <v>Dutch Waarschuwing: Creditcardpercentage wordt in toekomstige versies van het programma niet ondersteund</v>
      </c>
      <c r="D403" t="str">
        <f t="shared" si="31"/>
        <v>nl</v>
      </c>
      <c r="E403" t="str">
        <f t="shared" si="32"/>
        <v>https://www.banana.ch/doc8/nl/contamsg_nl_wrnpercccfunzionedefunta</v>
      </c>
      <c r="F403" t="s">
        <v>592</v>
      </c>
      <c r="G403" t="s">
        <v>594</v>
      </c>
    </row>
    <row r="404" spans="3:7" x14ac:dyDescent="0.25">
      <c r="C404" s="3" t="str">
        <f t="shared" si="30"/>
        <v>English Credit card percentage not used (the Amount type column of the VAT/Sales tax code is not with VAT/Sales tax)</v>
      </c>
      <c r="D404" t="str">
        <f t="shared" si="31"/>
        <v>en</v>
      </c>
      <c r="E404" t="str">
        <f t="shared" si="32"/>
        <v>https://www.banana.ch/doc8/en/contamsg_en_wrnpercccnonusata</v>
      </c>
      <c r="F404" t="s">
        <v>595</v>
      </c>
      <c r="G404" t="s">
        <v>596</v>
      </c>
    </row>
    <row r="405" spans="3:7" x14ac:dyDescent="0.25">
      <c r="C405" s="3" t="str">
        <f t="shared" si="30"/>
        <v>Dutch Creditcardpercentage niet gebruikt (de kolom bedragtype van de BTW-code is zonder BTW)</v>
      </c>
      <c r="D405" t="str">
        <f t="shared" si="31"/>
        <v>nl</v>
      </c>
      <c r="E405" t="str">
        <f t="shared" si="32"/>
        <v>https://www.banana.ch/doc8/nl/contamsg_nl_wrnpercccnonusata</v>
      </c>
      <c r="F405" t="s">
        <v>595</v>
      </c>
      <c r="G405" t="s">
        <v>597</v>
      </c>
    </row>
    <row r="406" spans="3:7" x14ac:dyDescent="0.25">
      <c r="C406" s="3" t="str">
        <f t="shared" si="30"/>
        <v>English Warning: due VAT/Sales tax is not entered correctly</v>
      </c>
      <c r="D406" t="str">
        <f t="shared" si="31"/>
        <v>en</v>
      </c>
      <c r="E406" t="str">
        <f t="shared" si="32"/>
        <v>https://www.banana.ch/doc8/en/contamsg_en_wrnpossibileerrregivadovuta</v>
      </c>
      <c r="F406" t="s">
        <v>598</v>
      </c>
      <c r="G406" t="s">
        <v>599</v>
      </c>
    </row>
    <row r="407" spans="3:7" x14ac:dyDescent="0.25">
      <c r="C407" s="3" t="str">
        <f t="shared" si="30"/>
        <v>Dutch Waarschuwing: verschuldigde BTW is niet goed ingevoerd</v>
      </c>
      <c r="D407" t="str">
        <f t="shared" si="31"/>
        <v>nl</v>
      </c>
      <c r="E407" t="str">
        <f t="shared" si="32"/>
        <v>https://www.banana.ch/doc8/nl/contamsg_nl_wrnpossibileerrregivadovuta</v>
      </c>
      <c r="F407" t="s">
        <v>598</v>
      </c>
      <c r="G407" t="s">
        <v>600</v>
      </c>
    </row>
    <row r="408" spans="3:7" x14ac:dyDescent="0.25">
      <c r="C408" s="3" t="str">
        <f t="shared" si="30"/>
        <v>English Warning: recoverable VAT/Sales tax is not entered correctly</v>
      </c>
      <c r="D408" t="str">
        <f t="shared" si="31"/>
        <v>en</v>
      </c>
      <c r="E408" t="str">
        <f t="shared" si="32"/>
        <v>https://www.banana.ch/doc8/en/contamsg_en_wrnpossibileerrregivarecuperabile</v>
      </c>
      <c r="F408" t="s">
        <v>601</v>
      </c>
      <c r="G408" t="s">
        <v>602</v>
      </c>
    </row>
    <row r="409" spans="3:7" x14ac:dyDescent="0.25">
      <c r="C409" s="3" t="str">
        <f t="shared" si="30"/>
        <v>Dutch Waarschuwing: verhaalbare BTW is niet goed ingevoerd</v>
      </c>
      <c r="D409" t="str">
        <f t="shared" si="31"/>
        <v>nl</v>
      </c>
      <c r="E409" t="str">
        <f t="shared" si="32"/>
        <v>https://www.banana.ch/doc8/nl/contamsg_nl_wrnpossibileerrregivarecuperabile</v>
      </c>
      <c r="F409" t="s">
        <v>601</v>
      </c>
      <c r="G409" t="s">
        <v>603</v>
      </c>
    </row>
    <row r="410" spans="3:7" x14ac:dyDescent="0.25">
      <c r="C410" s="3" t="str">
        <f t="shared" si="30"/>
        <v>English Warning: there are two or more transactions with identical data</v>
      </c>
      <c r="D410" t="str">
        <f t="shared" si="31"/>
        <v>en</v>
      </c>
      <c r="E410" t="str">
        <f t="shared" si="32"/>
        <v>https://www.banana.ch/doc8/en/contamsg_en_wrnpossibilerigaduplicata</v>
      </c>
      <c r="F410" t="s">
        <v>604</v>
      </c>
      <c r="G410" t="s">
        <v>605</v>
      </c>
    </row>
    <row r="411" spans="3:7" x14ac:dyDescent="0.25">
      <c r="C411" s="3" t="str">
        <f t="shared" si="30"/>
        <v>Dutch Waarschuwing: er zijn twee of meer transacties met identieke gegevens</v>
      </c>
      <c r="D411" t="str">
        <f t="shared" si="31"/>
        <v>nl</v>
      </c>
      <c r="E411" t="str">
        <f t="shared" si="32"/>
        <v>https://www.banana.ch/doc8/nl/contamsg_nl_wrnpossibilerigaduplicata</v>
      </c>
      <c r="F411" t="s">
        <v>604</v>
      </c>
      <c r="G411" t="s">
        <v>606</v>
      </c>
    </row>
    <row r="412" spans="3:7" x14ac:dyDescent="0.25">
      <c r="C412" s="3" t="str">
        <f t="shared" si="30"/>
        <v>English Warning: Transactions without date will not be included in the balances of the Balance Sheet and the Profit &amp; Loss Statement</v>
      </c>
      <c r="D412" t="str">
        <f t="shared" si="31"/>
        <v>en</v>
      </c>
      <c r="E412" t="str">
        <f t="shared" si="32"/>
        <v>https://www.banana.ch/doc8/en/contamsg_en_wrnregistrazionesenzadatanoninclusainstampa</v>
      </c>
      <c r="F412" t="s">
        <v>607</v>
      </c>
      <c r="G412" t="s">
        <v>608</v>
      </c>
    </row>
    <row r="413" spans="3:7" x14ac:dyDescent="0.25">
      <c r="C413" s="3" t="str">
        <f t="shared" si="30"/>
        <v>Dutch Waarschuwing: transacties zonder datum worden niet opgenomen in de saldi van de Balans &amp; Winst- en Verlies Rekening</v>
      </c>
      <c r="D413" t="str">
        <f t="shared" si="31"/>
        <v>nl</v>
      </c>
      <c r="E413" t="str">
        <f t="shared" si="32"/>
        <v>https://www.banana.ch/doc8/nl/contamsg_nl_wrnregistrazionesenzadatanoninclusainstampa</v>
      </c>
      <c r="F413" t="s">
        <v>607</v>
      </c>
      <c r="G413" t="s">
        <v>609</v>
      </c>
    </row>
    <row r="414" spans="3:7" x14ac:dyDescent="0.25">
      <c r="C414" s="3" t="str">
        <f t="shared" si="30"/>
        <v>English There is a difference in the opening balances due to rounding. You have to balance the opening balances manually.</v>
      </c>
      <c r="D414" t="str">
        <f t="shared" si="31"/>
        <v>en</v>
      </c>
      <c r="E414" t="str">
        <f t="shared" si="32"/>
        <v>https://www.banana.ch/doc8/en/doppiamsg_en_apertura_wrndiffcambi_arrot</v>
      </c>
      <c r="F414" t="s">
        <v>610</v>
      </c>
      <c r="G414" t="s">
        <v>611</v>
      </c>
    </row>
    <row r="415" spans="3:7" x14ac:dyDescent="0.25">
      <c r="C415" s="3" t="str">
        <f t="shared" si="30"/>
        <v>Dutch Er is een verschil in de beginsaldi, veroorzaakt door de afronding. Gelieve de beginsaldi handmatig in evenwicht te brengen.</v>
      </c>
      <c r="D415" t="str">
        <f t="shared" si="31"/>
        <v>nl</v>
      </c>
      <c r="E415" t="str">
        <f t="shared" si="32"/>
        <v>https://www.banana.ch/doc8/nl/doppiamsg_nl_apertura_wrndiffcambi_arrot</v>
      </c>
      <c r="F415" t="s">
        <v>610</v>
      </c>
      <c r="G415" t="s">
        <v>612</v>
      </c>
    </row>
    <row r="416" spans="3:7" x14ac:dyDescent="0.25">
      <c r="C416" s="3" t="str">
        <f t="shared" si="30"/>
        <v>English Warning: there are imbalances. Continue anyway?</v>
      </c>
      <c r="D416" t="str">
        <f t="shared" si="31"/>
        <v>en</v>
      </c>
      <c r="E416" t="str">
        <f t="shared" si="32"/>
        <v>https://www.banana.ch/doc8/en/doppiamsg_en_cambi_cisonosbilanci</v>
      </c>
      <c r="F416" t="s">
        <v>613</v>
      </c>
      <c r="G416" t="s">
        <v>614</v>
      </c>
    </row>
    <row r="417" spans="3:7" x14ac:dyDescent="0.25">
      <c r="C417" s="3" t="str">
        <f t="shared" si="30"/>
        <v>Dutch Waarschuwing: er zijn onbalansen. Wilt u toch doorgaan?</v>
      </c>
      <c r="D417" t="str">
        <f t="shared" si="31"/>
        <v>nl</v>
      </c>
      <c r="E417" t="str">
        <f t="shared" si="32"/>
        <v>https://www.banana.ch/doc8/nl/doppiamsg_nl_cambi_cisonosbilanci</v>
      </c>
      <c r="F417" t="s">
        <v>613</v>
      </c>
      <c r="G417" t="s">
        <v>615</v>
      </c>
    </row>
    <row r="418" spans="3:7" x14ac:dyDescent="0.25">
      <c r="C418" s="3" t="str">
        <f t="shared" si="30"/>
        <v>English File and accounting properties: accounts exchange rate profit or exchange rate loss are missing. Continue anyway?</v>
      </c>
      <c r="D418" t="str">
        <f t="shared" si="31"/>
        <v>en</v>
      </c>
      <c r="E418" t="str">
        <f t="shared" si="32"/>
        <v>https://www.banana.ch/doc8/en/doppiamsg_en_cambi_mancanocontiutili</v>
      </c>
      <c r="F418" t="s">
        <v>616</v>
      </c>
      <c r="G418" t="s">
        <v>617</v>
      </c>
    </row>
    <row r="419" spans="3:7" x14ac:dyDescent="0.25">
      <c r="C419" s="3" t="str">
        <f t="shared" si="30"/>
        <v>Dutch Bestands- en boekhoudingseigenschappen: rekeningen wisselkoerswinst en -verlies ontbreken. Wilt u toch doorgaan?</v>
      </c>
      <c r="D419" t="str">
        <f t="shared" si="31"/>
        <v>nl</v>
      </c>
      <c r="E419" t="str">
        <f t="shared" si="32"/>
        <v>https://www.banana.ch/doc8/nl/doppiamsg_nl_cambi_mancanocontiutili</v>
      </c>
      <c r="F419" t="s">
        <v>616</v>
      </c>
      <c r="G419" t="s">
        <v>618</v>
      </c>
    </row>
    <row r="420" spans="3:7" x14ac:dyDescent="0.25">
      <c r="C420" s="3" t="str">
        <f t="shared" si="30"/>
        <v>English There are exchange rate differences not entered. Continue anyway?</v>
      </c>
      <c r="D420" t="str">
        <f t="shared" si="31"/>
        <v>en</v>
      </c>
      <c r="E420" t="str">
        <f t="shared" si="32"/>
        <v>https://www.banana.ch/doc8/en/doppiamsg_en_chiusura_wrndiffcambi</v>
      </c>
      <c r="F420" t="s">
        <v>619</v>
      </c>
      <c r="G420" t="s">
        <v>620</v>
      </c>
    </row>
    <row r="421" spans="3:7" x14ac:dyDescent="0.25">
      <c r="C421" s="3" t="str">
        <f t="shared" si="30"/>
        <v>Dutch Er zijn niet ingevoerde wisselkoersverschillen. Wilt u toch doorgaan?</v>
      </c>
      <c r="D421" t="str">
        <f t="shared" si="31"/>
        <v>nl</v>
      </c>
      <c r="E421" t="str">
        <f t="shared" si="32"/>
        <v>https://www.banana.ch/doc8/nl/doppiamsg_nl_chiusura_wrndiffcambi</v>
      </c>
      <c r="F421" t="s">
        <v>619</v>
      </c>
      <c r="G421" t="s">
        <v>621</v>
      </c>
    </row>
    <row r="422" spans="3:7" x14ac:dyDescent="0.25">
      <c r="C422" s="3" t="str">
        <f t="shared" si="30"/>
        <v>English Account with different currencies</v>
      </c>
      <c r="D422" t="str">
        <f t="shared" si="31"/>
        <v>en</v>
      </c>
      <c r="E422" t="str">
        <f t="shared" si="32"/>
        <v>https://www.banana.ch/doc8/en/doppiamsg_en_contocondivisediverse</v>
      </c>
      <c r="F422" t="s">
        <v>622</v>
      </c>
      <c r="G422" t="s">
        <v>623</v>
      </c>
    </row>
    <row r="423" spans="3:7" x14ac:dyDescent="0.25">
      <c r="C423" s="3" t="str">
        <f t="shared" si="30"/>
        <v>Dutch Rekening met verschillende valuta’s</v>
      </c>
      <c r="D423" t="str">
        <f t="shared" si="31"/>
        <v>nl</v>
      </c>
      <c r="E423" t="str">
        <f t="shared" si="32"/>
        <v>https://www.banana.ch/doc8/nl/doppiamsg_nl_contocondivisediverse</v>
      </c>
      <c r="F423" t="s">
        <v>622</v>
      </c>
      <c r="G423" t="s">
        <v>624</v>
      </c>
    </row>
    <row r="424" spans="3:7" x14ac:dyDescent="0.25">
      <c r="C424" s="3" t="str">
        <f t="shared" si="30"/>
        <v>English Account without grouping</v>
      </c>
      <c r="D424" t="str">
        <f t="shared" si="31"/>
        <v>en</v>
      </c>
      <c r="E424" t="str">
        <f t="shared" si="32"/>
        <v>https://www.banana.ch/doc8/en/doppiamsg_en_contosenzaragr</v>
      </c>
      <c r="F424" t="s">
        <v>625</v>
      </c>
      <c r="G424" t="s">
        <v>626</v>
      </c>
    </row>
    <row r="425" spans="3:7" x14ac:dyDescent="0.25">
      <c r="C425" s="3" t="str">
        <f t="shared" si="30"/>
        <v>Dutch Rekening zonder groepering</v>
      </c>
      <c r="D425" t="str">
        <f t="shared" si="31"/>
        <v>nl</v>
      </c>
      <c r="E425" t="str">
        <f t="shared" si="32"/>
        <v>https://www.banana.ch/doc8/nl/doppiamsg_nl_contosenzaragr</v>
      </c>
      <c r="F425" t="s">
        <v>625</v>
      </c>
      <c r="G425" t="s">
        <v>627</v>
      </c>
    </row>
    <row r="426" spans="3:7" x14ac:dyDescent="0.25">
      <c r="C426" s="3" t="str">
        <f t="shared" si="30"/>
        <v>English Before proceeding, you need to indicate the basic accounting currency (File and accounting properties)</v>
      </c>
      <c r="D426" t="str">
        <f t="shared" si="31"/>
        <v>en</v>
      </c>
      <c r="E426" t="str">
        <f t="shared" si="32"/>
        <v>https://www.banana.ch/doc8/en/doppiamsg_en_convmulti_mancadivisabase</v>
      </c>
      <c r="F426" t="s">
        <v>628</v>
      </c>
      <c r="G426" t="s">
        <v>629</v>
      </c>
    </row>
    <row r="427" spans="3:7" x14ac:dyDescent="0.25">
      <c r="C427" s="3" t="str">
        <f t="shared" si="30"/>
        <v>Dutch U moet voordat u doorgaat de basisvaluta voor de boekhouding aangeven (bestands- en boekhoudingseigenschappen)</v>
      </c>
      <c r="D427" t="str">
        <f t="shared" si="31"/>
        <v>nl</v>
      </c>
      <c r="E427" t="str">
        <f t="shared" si="32"/>
        <v>https://www.banana.ch/doc8/nl/doppiamsg_nl_convmulti_mancadivisabase</v>
      </c>
      <c r="F427" t="s">
        <v>628</v>
      </c>
      <c r="G427" t="s">
        <v>630</v>
      </c>
    </row>
    <row r="428" spans="3:7" x14ac:dyDescent="0.25">
      <c r="C428" s="3" t="str">
        <f t="shared" si="30"/>
        <v>English Exchange rate differences account not in basic currency</v>
      </c>
      <c r="D428" t="str">
        <f t="shared" si="31"/>
        <v>en</v>
      </c>
      <c r="E428" t="str">
        <f t="shared" si="32"/>
        <v>https://www.banana.ch/doc8/en/doppiamsg_en_ctdiffcnondivbase</v>
      </c>
      <c r="F428" t="s">
        <v>631</v>
      </c>
      <c r="G428" t="s">
        <v>632</v>
      </c>
    </row>
    <row r="429" spans="3:7" x14ac:dyDescent="0.25">
      <c r="C429" s="3" t="str">
        <f t="shared" si="30"/>
        <v>Dutch Rekening wisselkoersverschil niet in de basisvaluta</v>
      </c>
      <c r="D429" t="str">
        <f t="shared" si="31"/>
        <v>nl</v>
      </c>
      <c r="E429" t="str">
        <f t="shared" si="32"/>
        <v>https://www.banana.ch/doc8/nl/doppiamsg_nl_ctdiffcnondivbase</v>
      </c>
      <c r="F429" t="s">
        <v>631</v>
      </c>
      <c r="G429" t="s">
        <v>633</v>
      </c>
    </row>
    <row r="430" spans="3:7" x14ac:dyDescent="0.25">
      <c r="C430" s="3" t="str">
        <f t="shared" si="30"/>
        <v>English Account 'Exchange rate loss' not found (check file and accounting properties)</v>
      </c>
      <c r="D430" t="str">
        <f t="shared" si="31"/>
        <v>en</v>
      </c>
      <c r="E430" t="str">
        <f t="shared" si="32"/>
        <v>https://www.banana.ch/doc8/en/doppiamsg_en_ctperdcnontrovat</v>
      </c>
      <c r="F430" t="s">
        <v>634</v>
      </c>
      <c r="G430" t="s">
        <v>635</v>
      </c>
    </row>
    <row r="431" spans="3:7" x14ac:dyDescent="0.25">
      <c r="C431" s="3" t="str">
        <f t="shared" si="30"/>
        <v>Dutch Rekening wisselkoersverlies niet gevonden (controleer bestands- en boekhoudingseigenschappen)</v>
      </c>
      <c r="D431" t="str">
        <f t="shared" si="31"/>
        <v>nl</v>
      </c>
      <c r="E431" t="str">
        <f t="shared" si="32"/>
        <v>https://www.banana.ch/doc8/nl/doppiamsg_nl_ctperdcnontrovat</v>
      </c>
      <c r="F431" t="s">
        <v>634</v>
      </c>
      <c r="G431" t="s">
        <v>636</v>
      </c>
    </row>
    <row r="432" spans="3:7" x14ac:dyDescent="0.25">
      <c r="C432" s="3" t="str">
        <f t="shared" si="30"/>
        <v>English Account 'Exchange rate profit' not found (check file and accounting properties)</v>
      </c>
      <c r="D432" t="str">
        <f t="shared" si="31"/>
        <v>en</v>
      </c>
      <c r="E432" t="str">
        <f t="shared" si="32"/>
        <v>https://www.banana.ch/doc8/en/doppiamsg_en_ctutilicnontrovat</v>
      </c>
      <c r="F432" t="s">
        <v>637</v>
      </c>
      <c r="G432" t="s">
        <v>638</v>
      </c>
    </row>
    <row r="433" spans="1:7" x14ac:dyDescent="0.25">
      <c r="C433" s="3" t="str">
        <f t="shared" si="30"/>
        <v>Dutch Rekening wisselkoerswinst niet gevonden (controleer bestands- en boekhoudingseigenschappen)</v>
      </c>
      <c r="D433" t="str">
        <f t="shared" si="31"/>
        <v>nl</v>
      </c>
      <c r="E433" t="str">
        <f t="shared" si="32"/>
        <v>https://www.banana.ch/doc8/nl/doppiamsg_nl_ctutilicnontrovat</v>
      </c>
      <c r="F433" t="s">
        <v>637</v>
      </c>
      <c r="G433" t="s">
        <v>639</v>
      </c>
    </row>
    <row r="434" spans="1:7" x14ac:dyDescent="0.25">
      <c r="C434" s="3" t="str">
        <f t="shared" si="30"/>
        <v>English DEBIT-CREDIT difference</v>
      </c>
      <c r="D434" t="str">
        <f t="shared" si="31"/>
        <v>en</v>
      </c>
      <c r="E434" t="str">
        <f t="shared" si="32"/>
        <v>https://www.banana.ch/doc8/en/doppiamsg_en_diffdareavere</v>
      </c>
      <c r="F434" t="s">
        <v>640</v>
      </c>
      <c r="G434" t="s">
        <v>641</v>
      </c>
    </row>
    <row r="435" spans="1:7" x14ac:dyDescent="0.25">
      <c r="A435" s="1">
        <v>42800</v>
      </c>
      <c r="B435" t="s">
        <v>898</v>
      </c>
      <c r="C435" s="3" t="str">
        <f t="shared" si="30"/>
        <v>Dutch DEBET-CREDIT-verschil</v>
      </c>
      <c r="D435" t="str">
        <f t="shared" si="31"/>
        <v>nl</v>
      </c>
      <c r="E435" t="str">
        <f t="shared" si="32"/>
        <v>https://www.banana.ch/doc8/nl/doppiamsg_nl_diffdareavere</v>
      </c>
      <c r="F435" t="s">
        <v>640</v>
      </c>
      <c r="G435" t="s">
        <v>642</v>
      </c>
    </row>
    <row r="436" spans="1:7" x14ac:dyDescent="0.25">
      <c r="C436" s="3" t="str">
        <f t="shared" si="30"/>
        <v>English The total for group '00' is different than the one in the Totals table</v>
      </c>
      <c r="D436" t="str">
        <f t="shared" si="31"/>
        <v>en</v>
      </c>
      <c r="E436" t="str">
        <f t="shared" si="32"/>
        <v>https://www.banana.ch/doc8/en/doppiamsg_en_differenza_gruppo_00</v>
      </c>
      <c r="F436" t="s">
        <v>643</v>
      </c>
      <c r="G436" t="s">
        <v>644</v>
      </c>
    </row>
    <row r="437" spans="1:7" x14ac:dyDescent="0.25">
      <c r="A437" s="1">
        <v>42927</v>
      </c>
      <c r="B437" t="s">
        <v>898</v>
      </c>
      <c r="C437" s="3" t="str">
        <f t="shared" si="30"/>
        <v>Dutch Het totaal voor groep '00' verschilt van het totaal in de Totalen tabel</v>
      </c>
      <c r="D437" t="str">
        <f t="shared" si="31"/>
        <v>nl</v>
      </c>
      <c r="E437" t="str">
        <f t="shared" si="32"/>
        <v>https://www.banana.ch/doc8/nl/doppiamsg_nl_differenza_gruppo_00</v>
      </c>
      <c r="F437" t="s">
        <v>643</v>
      </c>
      <c r="G437" t="s">
        <v>645</v>
      </c>
    </row>
    <row r="438" spans="1:7" x14ac:dyDescent="0.25">
      <c r="C438" s="3" t="str">
        <f t="shared" si="30"/>
        <v>English Can't find valid accounts for profit/loss allocation</v>
      </c>
      <c r="D438" t="str">
        <f t="shared" si="31"/>
        <v>en</v>
      </c>
      <c r="E438" t="str">
        <f t="shared" si="32"/>
        <v>https://www.banana.ch/doc8/en/doppiamsg_en_err_riportasaldi_mancanoconti</v>
      </c>
      <c r="F438" t="s">
        <v>646</v>
      </c>
      <c r="G438" t="s">
        <v>647</v>
      </c>
    </row>
    <row r="439" spans="1:7" x14ac:dyDescent="0.25">
      <c r="C439" s="3" t="str">
        <f t="shared" si="30"/>
        <v>Dutch Geen geldige rekeningen voor toewijzen van winst/verlies</v>
      </c>
      <c r="D439" t="str">
        <f t="shared" si="31"/>
        <v>nl</v>
      </c>
      <c r="E439" t="str">
        <f t="shared" si="32"/>
        <v>https://www.banana.ch/doc8/nl/doppiamsg_nl_err_riportasaldi_mancanoconti</v>
      </c>
      <c r="F439" t="s">
        <v>646</v>
      </c>
      <c r="G439" t="s">
        <v>648</v>
      </c>
    </row>
    <row r="440" spans="1:7" x14ac:dyDescent="0.25">
      <c r="C440" s="3" t="str">
        <f t="shared" si="30"/>
        <v>English For this currency the opening or current exchange rate is missing</v>
      </c>
      <c r="D440" t="str">
        <f t="shared" si="31"/>
        <v>en</v>
      </c>
      <c r="E440" t="str">
        <f t="shared" si="32"/>
        <v>https://www.banana.ch/doc8/en/doppiamsg_en_errcambionontrovato</v>
      </c>
      <c r="F440" t="s">
        <v>649</v>
      </c>
      <c r="G440" t="s">
        <v>650</v>
      </c>
    </row>
    <row r="441" spans="1:7" x14ac:dyDescent="0.25">
      <c r="C441" s="3" t="str">
        <f t="shared" si="30"/>
        <v>Dutch Huidige of openingswisselkoers ontbreekt voor deze valuta</v>
      </c>
      <c r="D441" t="str">
        <f t="shared" si="31"/>
        <v>nl</v>
      </c>
      <c r="E441" t="str">
        <f t="shared" si="32"/>
        <v>https://www.banana.ch/doc8/nl/doppiamsg_nl_errcambionontrovato</v>
      </c>
      <c r="F441" t="s">
        <v>649</v>
      </c>
      <c r="G441" t="s">
        <v>651</v>
      </c>
    </row>
    <row r="442" spans="1:7" x14ac:dyDescent="0.25">
      <c r="C442" s="3" t="str">
        <f t="shared" si="30"/>
        <v>English BClass is not valid</v>
      </c>
      <c r="D442" t="str">
        <f t="shared" si="31"/>
        <v>en</v>
      </c>
      <c r="E442" t="str">
        <f t="shared" si="32"/>
        <v>https://www.banana.ch/doc8/en/doppiamsg_en_errclassenontrovata</v>
      </c>
      <c r="F442" t="s">
        <v>652</v>
      </c>
      <c r="G442" t="s">
        <v>653</v>
      </c>
    </row>
    <row r="443" spans="1:7" x14ac:dyDescent="0.25">
      <c r="C443" s="3" t="str">
        <f t="shared" si="30"/>
        <v>Dutch Bklasse-nummer bestaat niet</v>
      </c>
      <c r="D443" t="str">
        <f t="shared" si="31"/>
        <v>nl</v>
      </c>
      <c r="E443" t="str">
        <f t="shared" si="32"/>
        <v>https://www.banana.ch/doc8/nl/doppiamsg_nl_errclassenontrovata</v>
      </c>
      <c r="F443" t="s">
        <v>652</v>
      </c>
      <c r="G443" t="s">
        <v>654</v>
      </c>
    </row>
    <row r="444" spans="1:7" x14ac:dyDescent="0.25">
      <c r="C444" s="3" t="str">
        <f t="shared" si="30"/>
        <v>English Credit account with VAT/Sales tax and not in basic currency</v>
      </c>
      <c r="D444" t="str">
        <f t="shared" si="31"/>
        <v>en</v>
      </c>
      <c r="E444" t="str">
        <f t="shared" si="32"/>
        <v>https://www.banana.ch/doc8/en/doppiamsg_en_errcontoavereconivanonindivisabase</v>
      </c>
      <c r="F444" t="s">
        <v>655</v>
      </c>
      <c r="G444" t="s">
        <v>656</v>
      </c>
    </row>
    <row r="445" spans="1:7" x14ac:dyDescent="0.25">
      <c r="C445" s="3" t="str">
        <f t="shared" si="30"/>
        <v>Dutch Creditrekening met BTW en niet in basisvaluta</v>
      </c>
      <c r="D445" t="str">
        <f t="shared" si="31"/>
        <v>nl</v>
      </c>
      <c r="E445" t="str">
        <f t="shared" si="32"/>
        <v>https://www.banana.ch/doc8/nl/doppiamsg_nl_errcontoavereconivanonindivisabase</v>
      </c>
      <c r="F445" t="s">
        <v>655</v>
      </c>
      <c r="G445" t="s">
        <v>657</v>
      </c>
    </row>
    <row r="446" spans="1:7" x14ac:dyDescent="0.25">
      <c r="C446" s="3" t="str">
        <f t="shared" si="30"/>
        <v>English Credit account not in transaction currency</v>
      </c>
      <c r="D446" t="str">
        <f t="shared" si="31"/>
        <v>en</v>
      </c>
      <c r="E446" t="str">
        <f t="shared" si="32"/>
        <v>https://www.banana.ch/doc8/en/doppiamsg_en_errcontoaverenonindivisareg</v>
      </c>
      <c r="F446" t="s">
        <v>658</v>
      </c>
      <c r="G446" t="s">
        <v>659</v>
      </c>
    </row>
    <row r="447" spans="1:7" x14ac:dyDescent="0.25">
      <c r="C447" s="3" t="str">
        <f t="shared" si="30"/>
        <v>Dutch Creditrekening niet in ingevoerde valuta</v>
      </c>
      <c r="D447" t="str">
        <f t="shared" si="31"/>
        <v>nl</v>
      </c>
      <c r="E447" t="str">
        <f t="shared" si="32"/>
        <v>https://www.banana.ch/doc8/nl/doppiamsg_nl_errcontoaverenonindivisareg</v>
      </c>
      <c r="F447" t="s">
        <v>658</v>
      </c>
      <c r="G447" t="s">
        <v>660</v>
      </c>
    </row>
    <row r="448" spans="1:7" x14ac:dyDescent="0.25">
      <c r="C448" s="3" t="str">
        <f t="shared" si="30"/>
        <v>English Credit account not found</v>
      </c>
      <c r="D448" t="str">
        <f t="shared" si="31"/>
        <v>en</v>
      </c>
      <c r="E448" t="str">
        <f t="shared" si="32"/>
        <v>https://www.banana.ch/doc8/en/doppiamsg_en_errcontoaverenontrovato</v>
      </c>
      <c r="F448" t="s">
        <v>661</v>
      </c>
      <c r="G448" t="s">
        <v>662</v>
      </c>
    </row>
    <row r="449" spans="3:7" x14ac:dyDescent="0.25">
      <c r="C449" s="3" t="str">
        <f t="shared" si="30"/>
        <v>Dutch Creditrekening niet gevonden</v>
      </c>
      <c r="D449" t="str">
        <f t="shared" si="31"/>
        <v>nl</v>
      </c>
      <c r="E449" t="str">
        <f t="shared" si="32"/>
        <v>https://www.banana.ch/doc8/nl/doppiamsg_nl_errcontoaverenontrovato</v>
      </c>
      <c r="F449" t="s">
        <v>661</v>
      </c>
      <c r="G449" t="s">
        <v>663</v>
      </c>
    </row>
    <row r="450" spans="3:7" x14ac:dyDescent="0.25">
      <c r="C450" s="3" t="str">
        <f t="shared" si="30"/>
        <v>English Debit account with VAT/Sales tax and not in basic currency</v>
      </c>
      <c r="D450" t="str">
        <f t="shared" si="31"/>
        <v>en</v>
      </c>
      <c r="E450" t="str">
        <f t="shared" si="32"/>
        <v>https://www.banana.ch/doc8/en/doppiamsg_en_errcontodareconivanonindivisabase</v>
      </c>
      <c r="F450" t="s">
        <v>664</v>
      </c>
      <c r="G450" t="s">
        <v>665</v>
      </c>
    </row>
    <row r="451" spans="3:7" x14ac:dyDescent="0.25">
      <c r="C451" s="3" t="str">
        <f t="shared" si="30"/>
        <v>Dutch Debetrekening met BTW en niet in basisvaluta</v>
      </c>
      <c r="D451" t="str">
        <f t="shared" si="31"/>
        <v>nl</v>
      </c>
      <c r="E451" t="str">
        <f t="shared" si="32"/>
        <v>https://www.banana.ch/doc8/nl/doppiamsg_nl_errcontodareconivanonindivisabase</v>
      </c>
      <c r="F451" t="s">
        <v>664</v>
      </c>
      <c r="G451" t="s">
        <v>666</v>
      </c>
    </row>
    <row r="452" spans="3:7" x14ac:dyDescent="0.25">
      <c r="C452" s="3" t="str">
        <f t="shared" si="30"/>
        <v>English Debit account not in transaction currency</v>
      </c>
      <c r="D452" t="str">
        <f t="shared" si="31"/>
        <v>en</v>
      </c>
      <c r="E452" t="str">
        <f t="shared" si="32"/>
        <v>https://www.banana.ch/doc8/en/doppiamsg_en_errcontodarenonindivisareg</v>
      </c>
      <c r="F452" t="s">
        <v>667</v>
      </c>
      <c r="G452" t="s">
        <v>668</v>
      </c>
    </row>
    <row r="453" spans="3:7" x14ac:dyDescent="0.25">
      <c r="C453" s="3" t="str">
        <f t="shared" si="30"/>
        <v>Dutch Debetrekening niet in ingevoerde valuta</v>
      </c>
      <c r="D453" t="str">
        <f t="shared" si="31"/>
        <v>nl</v>
      </c>
      <c r="E453" t="str">
        <f t="shared" si="32"/>
        <v>https://www.banana.ch/doc8/nl/doppiamsg_nl_errcontodarenonindivisareg</v>
      </c>
      <c r="F453" t="s">
        <v>667</v>
      </c>
      <c r="G453" t="s">
        <v>669</v>
      </c>
    </row>
    <row r="454" spans="3:7" x14ac:dyDescent="0.25">
      <c r="C454" s="3" t="str">
        <f t="shared" si="30"/>
        <v>English Debit account not found</v>
      </c>
      <c r="D454" t="str">
        <f t="shared" si="31"/>
        <v>en</v>
      </c>
      <c r="E454" t="str">
        <f t="shared" si="32"/>
        <v>https://www.banana.ch/doc8/en/doppiamsg_en_errcontodarenontrovato</v>
      </c>
      <c r="F454" t="s">
        <v>670</v>
      </c>
      <c r="G454" t="s">
        <v>671</v>
      </c>
    </row>
    <row r="455" spans="3:7" x14ac:dyDescent="0.25">
      <c r="C455" s="3" t="str">
        <f t="shared" ref="C455:C518" si="33">HYPERLINK(E455,G455)</f>
        <v>Dutch Debetrekening niet gevonden</v>
      </c>
      <c r="D455" t="str">
        <f t="shared" si="31"/>
        <v>nl</v>
      </c>
      <c r="E455" t="str">
        <f t="shared" si="32"/>
        <v>https://www.banana.ch/doc8/nl/doppiamsg_nl_errcontodarenontrovato</v>
      </c>
      <c r="F455" t="s">
        <v>670</v>
      </c>
      <c r="G455" t="s">
        <v>672</v>
      </c>
    </row>
    <row r="456" spans="3:7" x14ac:dyDescent="0.25">
      <c r="C456" s="3" t="str">
        <f t="shared" si="33"/>
        <v>English Currency symbol does not exist.</v>
      </c>
      <c r="D456" t="str">
        <f t="shared" ref="D456:D519" si="34">IF(ISERROR(SEARCH("dutch",G456)),"en","nl")</f>
        <v>en</v>
      </c>
      <c r="E456" t="str">
        <f t="shared" ref="E456:E519" si="35">"https://www.banana.ch/doc8/"&amp;D456&amp;"/"&amp;SUBSTITUTE(F456,"::","_"&amp;D456&amp;"_")</f>
        <v>https://www.banana.ch/doc8/en/doppiamsg_en_errdivisacontonontrovata</v>
      </c>
      <c r="F456" t="s">
        <v>673</v>
      </c>
      <c r="G456" t="s">
        <v>674</v>
      </c>
    </row>
    <row r="457" spans="3:7" x14ac:dyDescent="0.25">
      <c r="C457" s="3" t="str">
        <f t="shared" si="33"/>
        <v>Dutch Valutasymbool bestaat niet.</v>
      </c>
      <c r="D457" t="str">
        <f t="shared" si="34"/>
        <v>nl</v>
      </c>
      <c r="E457" t="str">
        <f t="shared" si="35"/>
        <v>https://www.banana.ch/doc8/nl/doppiamsg_nl_errdivisacontonontrovata</v>
      </c>
      <c r="F457" t="s">
        <v>673</v>
      </c>
      <c r="G457" t="s">
        <v>675</v>
      </c>
    </row>
    <row r="458" spans="3:7" x14ac:dyDescent="0.25">
      <c r="C458" s="3" t="str">
        <f t="shared" si="33"/>
        <v>English Currency symbol exists but not the account</v>
      </c>
      <c r="D458" t="str">
        <f t="shared" si="34"/>
        <v>en</v>
      </c>
      <c r="E458" t="str">
        <f t="shared" si="35"/>
        <v>https://www.banana.ch/doc8/en/doppiamsg_en_errdivisasenzaconto</v>
      </c>
      <c r="F458" t="s">
        <v>676</v>
      </c>
      <c r="G458" t="s">
        <v>677</v>
      </c>
    </row>
    <row r="459" spans="3:7" x14ac:dyDescent="0.25">
      <c r="C459" s="3" t="str">
        <f t="shared" si="33"/>
        <v>Dutch Valutasymbool bestaat, maar rekening ontbreekt</v>
      </c>
      <c r="D459" t="str">
        <f t="shared" si="34"/>
        <v>nl</v>
      </c>
      <c r="E459" t="str">
        <f t="shared" si="35"/>
        <v>https://www.banana.ch/doc8/nl/doppiamsg_nl_errdivisasenzaconto</v>
      </c>
      <c r="F459" t="s">
        <v>676</v>
      </c>
      <c r="G459" t="s">
        <v>678</v>
      </c>
    </row>
    <row r="460" spans="3:7" x14ac:dyDescent="0.25">
      <c r="C460" s="3" t="str">
        <f t="shared" si="33"/>
        <v>English Warning: Credit account segment not found</v>
      </c>
      <c r="D460" t="str">
        <f t="shared" si="34"/>
        <v>en</v>
      </c>
      <c r="E460" t="str">
        <f t="shared" si="35"/>
        <v>https://www.banana.ch/doc8/en/doppiamsg_en_errripartizionecontoaverenontrovata</v>
      </c>
      <c r="F460" t="s">
        <v>679</v>
      </c>
      <c r="G460" t="s">
        <v>680</v>
      </c>
    </row>
    <row r="461" spans="3:7" x14ac:dyDescent="0.25">
      <c r="C461" s="3" t="str">
        <f t="shared" si="33"/>
        <v>Dutch Waarschuwing: segment creditrekening segment niet gevonden</v>
      </c>
      <c r="D461" t="str">
        <f t="shared" si="34"/>
        <v>nl</v>
      </c>
      <c r="E461" t="str">
        <f t="shared" si="35"/>
        <v>https://www.banana.ch/doc8/nl/doppiamsg_nl_errripartizionecontoaverenontrovata</v>
      </c>
      <c r="F461" t="s">
        <v>679</v>
      </c>
      <c r="G461" t="s">
        <v>681</v>
      </c>
    </row>
    <row r="462" spans="3:7" x14ac:dyDescent="0.25">
      <c r="C462" s="3" t="str">
        <f t="shared" si="33"/>
        <v>English Warning: Debit account segment not found</v>
      </c>
      <c r="D462" t="str">
        <f t="shared" si="34"/>
        <v>en</v>
      </c>
      <c r="E462" t="str">
        <f t="shared" si="35"/>
        <v>https://www.banana.ch/doc8/en/doppiamsg_en_errripartizionecontodarenontrovata</v>
      </c>
      <c r="F462" t="s">
        <v>682</v>
      </c>
      <c r="G462" t="s">
        <v>683</v>
      </c>
    </row>
    <row r="463" spans="3:7" x14ac:dyDescent="0.25">
      <c r="C463" s="3" t="str">
        <f t="shared" si="33"/>
        <v>Dutch Waarschuwing: segment debetrekening segment niet gevonden</v>
      </c>
      <c r="D463" t="str">
        <f t="shared" si="34"/>
        <v>nl</v>
      </c>
      <c r="E463" t="str">
        <f t="shared" si="35"/>
        <v>https://www.banana.ch/doc8/nl/doppiamsg_nl_errripartizionecontodarenontrovata</v>
      </c>
      <c r="F463" t="s">
        <v>682</v>
      </c>
      <c r="G463" t="s">
        <v>684</v>
      </c>
    </row>
    <row r="464" spans="3:7" x14ac:dyDescent="0.25">
      <c r="C464" s="3" t="str">
        <f t="shared" si="33"/>
        <v>English This section already exists</v>
      </c>
      <c r="D464" t="str">
        <f t="shared" si="34"/>
        <v>en</v>
      </c>
      <c r="E464" t="str">
        <f t="shared" si="35"/>
        <v>https://www.banana.ch/doc8/en/doppiamsg_en_errsezionedoppia</v>
      </c>
      <c r="F464" t="s">
        <v>685</v>
      </c>
      <c r="G464" t="s">
        <v>686</v>
      </c>
    </row>
    <row r="465" spans="3:7" x14ac:dyDescent="0.25">
      <c r="C465" s="3" t="str">
        <f t="shared" si="33"/>
        <v>Dutch Deze sectie bestaat al</v>
      </c>
      <c r="D465" t="str">
        <f t="shared" si="34"/>
        <v>nl</v>
      </c>
      <c r="E465" t="str">
        <f t="shared" si="35"/>
        <v>https://www.banana.ch/doc8/nl/doppiamsg_nl_errsezionedoppia</v>
      </c>
      <c r="F465" t="s">
        <v>685</v>
      </c>
      <c r="G465" t="s">
        <v>687</v>
      </c>
    </row>
    <row r="466" spans="3:7" x14ac:dyDescent="0.25">
      <c r="C466" s="3" t="str">
        <f t="shared" si="33"/>
        <v>English No sections in accounting plan. Do you want to have them automatically added?</v>
      </c>
      <c r="D466" t="str">
        <f t="shared" si="34"/>
        <v>en</v>
      </c>
      <c r="E466" t="str">
        <f t="shared" si="35"/>
        <v>https://www.banana.ch/doc8/en/doppiamsg_en_mancano_sezioni_aggiungi</v>
      </c>
      <c r="F466" t="s">
        <v>688</v>
      </c>
      <c r="G466" t="s">
        <v>689</v>
      </c>
    </row>
    <row r="467" spans="3:7" x14ac:dyDescent="0.25">
      <c r="C467" s="3" t="str">
        <f t="shared" si="33"/>
        <v>Dutch Er zijn geen secties in het rekeningschema. Wilt u dat ze automatisch toegevoegd worden?</v>
      </c>
      <c r="D467" t="str">
        <f t="shared" si="34"/>
        <v>nl</v>
      </c>
      <c r="E467" t="str">
        <f t="shared" si="35"/>
        <v>https://www.banana.ch/doc8/nl/doppiamsg_nl_mancano_sezioni_aggiungi</v>
      </c>
      <c r="F467" t="s">
        <v>688</v>
      </c>
      <c r="G467" t="s">
        <v>690</v>
      </c>
    </row>
    <row r="468" spans="3:7" x14ac:dyDescent="0.25">
      <c r="C468" s="3" t="str">
        <f t="shared" si="33"/>
        <v>English Different exchange rate multiplier</v>
      </c>
      <c r="D468" t="str">
        <f t="shared" si="34"/>
        <v>en</v>
      </c>
      <c r="E468" t="str">
        <f t="shared" si="35"/>
        <v>https://www.banana.ch/doc8/en/doppiamsg_en_molt_cambiodiverso</v>
      </c>
      <c r="F468" t="s">
        <v>691</v>
      </c>
      <c r="G468" t="s">
        <v>692</v>
      </c>
    </row>
    <row r="469" spans="3:7" x14ac:dyDescent="0.25">
      <c r="C469" s="3" t="str">
        <f t="shared" si="33"/>
        <v>Dutch Andere wisselkoersvermenigvuldiger</v>
      </c>
      <c r="D469" t="str">
        <f t="shared" si="34"/>
        <v>nl</v>
      </c>
      <c r="E469" t="str">
        <f t="shared" si="35"/>
        <v>https://www.banana.ch/doc8/nl/doppiamsg_nl_molt_cambiodiverso</v>
      </c>
      <c r="F469" t="s">
        <v>691</v>
      </c>
      <c r="G469" t="s">
        <v>693</v>
      </c>
    </row>
    <row r="470" spans="3:7" x14ac:dyDescent="0.25">
      <c r="C470" s="3" t="str">
        <f t="shared" si="33"/>
        <v>English This file is not a double-entry accounting</v>
      </c>
      <c r="D470" t="str">
        <f t="shared" si="34"/>
        <v>en</v>
      </c>
      <c r="E470" t="str">
        <f t="shared" si="35"/>
        <v>https://www.banana.ch/doc8/en/doppiamsg_en_non_doppia</v>
      </c>
      <c r="F470" t="s">
        <v>694</v>
      </c>
      <c r="G470" t="s">
        <v>695</v>
      </c>
    </row>
    <row r="471" spans="3:7" x14ac:dyDescent="0.25">
      <c r="C471" s="3" t="str">
        <f t="shared" si="33"/>
        <v>Dutch Dit bestand is geen dubbel boekhouden</v>
      </c>
      <c r="D471" t="str">
        <f t="shared" si="34"/>
        <v>nl</v>
      </c>
      <c r="E471" t="str">
        <f t="shared" si="35"/>
        <v>https://www.banana.ch/doc8/nl/doppiamsg_nl_non_doppia</v>
      </c>
      <c r="F471" t="s">
        <v>694</v>
      </c>
      <c r="G471" t="s">
        <v>696</v>
      </c>
    </row>
    <row r="472" spans="3:7" x14ac:dyDescent="0.25">
      <c r="C472" s="3" t="str">
        <f t="shared" si="33"/>
        <v>English This file is not a cash book</v>
      </c>
      <c r="D472" t="str">
        <f t="shared" si="34"/>
        <v>en</v>
      </c>
      <c r="E472" t="str">
        <f t="shared" si="35"/>
        <v>https://www.banana.ch/doc8/en/doppiamsg_en_non_librocassa</v>
      </c>
      <c r="F472" t="s">
        <v>697</v>
      </c>
      <c r="G472" t="s">
        <v>698</v>
      </c>
    </row>
    <row r="473" spans="3:7" x14ac:dyDescent="0.25">
      <c r="C473" s="3" t="str">
        <f t="shared" si="33"/>
        <v>Dutch Dit bestand is geen kasboek</v>
      </c>
      <c r="D473" t="str">
        <f t="shared" si="34"/>
        <v>nl</v>
      </c>
      <c r="E473" t="str">
        <f t="shared" si="35"/>
        <v>https://www.banana.ch/doc8/nl/doppiamsg_nl_non_librocassa</v>
      </c>
      <c r="F473" t="s">
        <v>697</v>
      </c>
      <c r="G473" t="s">
        <v>699</v>
      </c>
    </row>
    <row r="474" spans="3:7" x14ac:dyDescent="0.25">
      <c r="C474" s="3" t="str">
        <f t="shared" si="33"/>
        <v>English This is not an accounting report file</v>
      </c>
      <c r="D474" t="str">
        <f t="shared" si="34"/>
        <v>en</v>
      </c>
      <c r="E474" t="str">
        <f t="shared" si="35"/>
        <v>https://www.banana.ch/doc8/en/doppiamsg_en_non_prospetto</v>
      </c>
      <c r="F474" t="s">
        <v>700</v>
      </c>
      <c r="G474" t="s">
        <v>701</v>
      </c>
    </row>
    <row r="475" spans="3:7" x14ac:dyDescent="0.25">
      <c r="C475" s="3" t="str">
        <f t="shared" si="33"/>
        <v>Dutch Dit is geen bestand met het boekhoudingsoverzicht</v>
      </c>
      <c r="D475" t="str">
        <f t="shared" si="34"/>
        <v>nl</v>
      </c>
      <c r="E475" t="str">
        <f t="shared" si="35"/>
        <v>https://www.banana.ch/doc8/nl/doppiamsg_nl_non_prospetto</v>
      </c>
      <c r="F475" t="s">
        <v>700</v>
      </c>
      <c r="G475" t="s">
        <v>702</v>
      </c>
    </row>
    <row r="476" spans="3:7" x14ac:dyDescent="0.25">
      <c r="C476" s="3" t="str">
        <f t="shared" si="33"/>
        <v>English This file is not an income &amp; expense accounting</v>
      </c>
      <c r="D476" t="str">
        <f t="shared" si="34"/>
        <v>en</v>
      </c>
      <c r="E476" t="str">
        <f t="shared" si="35"/>
        <v>https://www.banana.ch/doc8/en/doppiamsg_en_non_semplice</v>
      </c>
      <c r="F476" t="s">
        <v>703</v>
      </c>
      <c r="G476" t="s">
        <v>704</v>
      </c>
    </row>
    <row r="477" spans="3:7" x14ac:dyDescent="0.25">
      <c r="C477" s="3" t="str">
        <f t="shared" si="33"/>
        <v>Dutch Dit bestand is geen Boekhouding inkomsten &amp; uitgaven</v>
      </c>
      <c r="D477" t="str">
        <f t="shared" si="34"/>
        <v>nl</v>
      </c>
      <c r="E477" t="str">
        <f t="shared" si="35"/>
        <v>https://www.banana.ch/doc8/nl/doppiamsg_nl_non_semplice</v>
      </c>
      <c r="F477" t="s">
        <v>703</v>
      </c>
      <c r="G477" t="s">
        <v>705</v>
      </c>
    </row>
    <row r="478" spans="3:7" x14ac:dyDescent="0.25">
      <c r="C478" s="3" t="str">
        <f t="shared" si="33"/>
        <v>English This file is not an exchange rate history file</v>
      </c>
      <c r="D478" t="str">
        <f t="shared" si="34"/>
        <v>en</v>
      </c>
      <c r="E478" t="str">
        <f t="shared" si="35"/>
        <v>https://www.banana.ch/doc8/en/doppiamsg_en_non_storicocambi</v>
      </c>
      <c r="F478" t="s">
        <v>706</v>
      </c>
      <c r="G478" t="s">
        <v>707</v>
      </c>
    </row>
    <row r="479" spans="3:7" x14ac:dyDescent="0.25">
      <c r="C479" s="3" t="str">
        <f t="shared" si="33"/>
        <v>Dutch Dit bestand is geen archiefbestand voor wisselkoersen</v>
      </c>
      <c r="D479" t="str">
        <f t="shared" si="34"/>
        <v>nl</v>
      </c>
      <c r="E479" t="str">
        <f t="shared" si="35"/>
        <v>https://www.banana.ch/doc8/nl/doppiamsg_nl_non_storicocambi</v>
      </c>
      <c r="F479" t="s">
        <v>706</v>
      </c>
      <c r="G479" t="s">
        <v>708</v>
      </c>
    </row>
    <row r="480" spans="3:7" x14ac:dyDescent="0.25">
      <c r="C480" s="3" t="str">
        <f t="shared" si="33"/>
        <v>English The file contains no exchange rates</v>
      </c>
      <c r="D480" t="str">
        <f t="shared" si="34"/>
        <v>en</v>
      </c>
      <c r="E480" t="str">
        <f t="shared" si="35"/>
        <v>https://www.banana.ch/doc8/en/doppiamsg_en_non_tabcambi</v>
      </c>
      <c r="F480" t="s">
        <v>709</v>
      </c>
      <c r="G480" t="s">
        <v>710</v>
      </c>
    </row>
    <row r="481" spans="3:7" x14ac:dyDescent="0.25">
      <c r="C481" s="3" t="str">
        <f t="shared" si="33"/>
        <v>Dutch Dit bestand bevat geen wisselkoersen</v>
      </c>
      <c r="D481" t="str">
        <f t="shared" si="34"/>
        <v>nl</v>
      </c>
      <c r="E481" t="str">
        <f t="shared" si="35"/>
        <v>https://www.banana.ch/doc8/nl/doppiamsg_nl_non_tabcambi</v>
      </c>
      <c r="F481" t="s">
        <v>709</v>
      </c>
      <c r="G481" t="s">
        <v>711</v>
      </c>
    </row>
    <row r="482" spans="3:7" x14ac:dyDescent="0.25">
      <c r="C482" s="3" t="str">
        <f t="shared" si="33"/>
        <v>English Accounting report not found</v>
      </c>
      <c r="D482" t="str">
        <f t="shared" si="34"/>
        <v>en</v>
      </c>
      <c r="E482" t="str">
        <f t="shared" si="35"/>
        <v>https://www.banana.ch/doc8/en/doppiamsg_en_prospnontrovato</v>
      </c>
      <c r="F482" t="s">
        <v>712</v>
      </c>
      <c r="G482" t="s">
        <v>713</v>
      </c>
    </row>
    <row r="483" spans="3:7" x14ac:dyDescent="0.25">
      <c r="C483" s="3" t="str">
        <f t="shared" si="33"/>
        <v>Dutch Boekhoudingsoverzicht niet gevonden</v>
      </c>
      <c r="D483" t="str">
        <f t="shared" si="34"/>
        <v>nl</v>
      </c>
      <c r="E483" t="str">
        <f t="shared" si="35"/>
        <v>https://www.banana.ch/doc8/nl/doppiamsg_nl_prospnontrovato</v>
      </c>
      <c r="F483" t="s">
        <v>712</v>
      </c>
      <c r="G483" t="s">
        <v>714</v>
      </c>
    </row>
    <row r="484" spans="3:7" x14ac:dyDescent="0.25">
      <c r="C484" s="3" t="str">
        <f t="shared" si="33"/>
        <v>English There are errors in the report, continue?</v>
      </c>
      <c r="D484" t="str">
        <f t="shared" si="34"/>
        <v>en</v>
      </c>
      <c r="E484" t="str">
        <f t="shared" si="35"/>
        <v>https://www.banana.ch/doc8/en/doppiamsg_en_rep_confirm_to_continue</v>
      </c>
      <c r="F484" t="s">
        <v>715</v>
      </c>
      <c r="G484" t="s">
        <v>716</v>
      </c>
    </row>
    <row r="485" spans="3:7" x14ac:dyDescent="0.25">
      <c r="C485" s="3" t="str">
        <f t="shared" si="33"/>
        <v>Dutch Er zitten fouten in het rapport, doorgaan?</v>
      </c>
      <c r="D485" t="str">
        <f t="shared" si="34"/>
        <v>nl</v>
      </c>
      <c r="E485" t="str">
        <f t="shared" si="35"/>
        <v>https://www.banana.ch/doc8/nl/doppiamsg_nl_rep_confirm_to_continue</v>
      </c>
      <c r="F485" t="s">
        <v>715</v>
      </c>
      <c r="G485" t="s">
        <v>717</v>
      </c>
    </row>
    <row r="486" spans="3:7" x14ac:dyDescent="0.25">
      <c r="C486" s="3" t="str">
        <f t="shared" si="33"/>
        <v>English Profit from balance sheet and profit &amp; loss statement (balance column) don't match</v>
      </c>
      <c r="D486" t="str">
        <f t="shared" si="34"/>
        <v>en</v>
      </c>
      <c r="E486" t="str">
        <f t="shared" si="35"/>
        <v>https://www.banana.ch/doc8/en/doppiamsg_en_rep_err_diffutileattuale</v>
      </c>
      <c r="F486" t="s">
        <v>718</v>
      </c>
      <c r="G486" t="s">
        <v>719</v>
      </c>
    </row>
    <row r="487" spans="3:7" x14ac:dyDescent="0.25">
      <c r="C487" s="3" t="str">
        <f t="shared" si="33"/>
        <v>Dutch Winst van balans en winst- en verliesrekening (saldokolom) komen niet overeen</v>
      </c>
      <c r="D487" t="str">
        <f t="shared" si="34"/>
        <v>nl</v>
      </c>
      <c r="E487" t="str">
        <f t="shared" si="35"/>
        <v>https://www.banana.ch/doc8/nl/doppiamsg_nl_rep_err_diffutileattuale</v>
      </c>
      <c r="F487" t="s">
        <v>718</v>
      </c>
      <c r="G487" t="s">
        <v>720</v>
      </c>
    </row>
    <row r="488" spans="3:7" x14ac:dyDescent="0.25">
      <c r="C488" s="3" t="str">
        <f t="shared" si="33"/>
        <v>English Profit from balance sheet and profit &amp; loss statement (balance from previous year column) don't match</v>
      </c>
      <c r="D488" t="str">
        <f t="shared" si="34"/>
        <v>en</v>
      </c>
      <c r="E488" t="str">
        <f t="shared" si="35"/>
        <v>https://www.banana.ch/doc8/en/doppiamsg_en_rep_err_diffutileprec</v>
      </c>
      <c r="F488" t="s">
        <v>721</v>
      </c>
      <c r="G488" t="s">
        <v>722</v>
      </c>
    </row>
    <row r="489" spans="3:7" x14ac:dyDescent="0.25">
      <c r="C489" s="3" t="str">
        <f t="shared" si="33"/>
        <v>Dutch Winst van balans en winst- en verliesrekening (saldo van kolom van vorig jaar) komen niet overeen</v>
      </c>
      <c r="D489" t="str">
        <f t="shared" si="34"/>
        <v>nl</v>
      </c>
      <c r="E489" t="str">
        <f t="shared" si="35"/>
        <v>https://www.banana.ch/doc8/nl/doppiamsg_nl_rep_err_diffutileprec</v>
      </c>
      <c r="F489" t="s">
        <v>721</v>
      </c>
      <c r="G489" t="s">
        <v>723</v>
      </c>
    </row>
    <row r="490" spans="3:7" x14ac:dyDescent="0.25">
      <c r="C490" s="3" t="str">
        <f t="shared" si="33"/>
        <v>English Profit doesn't match the Totals table</v>
      </c>
      <c r="D490" t="str">
        <f t="shared" si="34"/>
        <v>en</v>
      </c>
      <c r="E490" t="str">
        <f t="shared" si="35"/>
        <v>https://www.banana.ch/doc8/en/doppiamsg_en_rep_err_diffutiletot</v>
      </c>
      <c r="F490" t="s">
        <v>724</v>
      </c>
      <c r="G490" t="s">
        <v>725</v>
      </c>
    </row>
    <row r="491" spans="3:7" x14ac:dyDescent="0.25">
      <c r="C491" s="3" t="str">
        <f t="shared" si="33"/>
        <v>Dutch Winst komt niet overeen met tabel totalen</v>
      </c>
      <c r="D491" t="str">
        <f t="shared" si="34"/>
        <v>nl</v>
      </c>
      <c r="E491" t="str">
        <f t="shared" si="35"/>
        <v>https://www.banana.ch/doc8/nl/doppiamsg_nl_rep_err_diffutiletot</v>
      </c>
      <c r="F491" t="s">
        <v>724</v>
      </c>
      <c r="G491" t="s">
        <v>726</v>
      </c>
    </row>
    <row r="492" spans="3:7" x14ac:dyDescent="0.25">
      <c r="C492" s="3" t="str">
        <f t="shared" si="33"/>
        <v>English Accounting file not of multi-currency type: cannot recover opening balances</v>
      </c>
      <c r="D492" t="str">
        <f t="shared" si="34"/>
        <v>en</v>
      </c>
      <c r="E492" t="str">
        <f t="shared" si="35"/>
        <v>https://www.banana.ch/doc8/en/doppiamsg_en_riprendisaldiconmulti</v>
      </c>
      <c r="F492" t="s">
        <v>727</v>
      </c>
      <c r="G492" t="s">
        <v>728</v>
      </c>
    </row>
    <row r="493" spans="3:7" x14ac:dyDescent="0.25">
      <c r="C493" s="3" t="str">
        <f t="shared" si="33"/>
        <v>Dutch Boekhoudingsbestand niet met meerdere valuta's: kan boekhoudingssaldi niet herstellen</v>
      </c>
      <c r="D493" t="str">
        <f t="shared" si="34"/>
        <v>nl</v>
      </c>
      <c r="E493" t="str">
        <f t="shared" si="35"/>
        <v>https://www.banana.ch/doc8/nl/doppiamsg_nl_riprendisaldiconmulti</v>
      </c>
      <c r="F493" t="s">
        <v>727</v>
      </c>
      <c r="G493" t="s">
        <v>729</v>
      </c>
    </row>
    <row r="494" spans="3:7" x14ac:dyDescent="0.25">
      <c r="C494" s="3" t="str">
        <f t="shared" si="33"/>
        <v>English Warning: profit/loss not yet assigned</v>
      </c>
      <c r="D494" t="str">
        <f t="shared" si="34"/>
        <v>en</v>
      </c>
      <c r="E494" t="str">
        <f t="shared" si="35"/>
        <v>https://www.banana.ch/doc8/en/doppiamsg_en_utile_nonripartito</v>
      </c>
      <c r="F494" t="s">
        <v>730</v>
      </c>
      <c r="G494" t="s">
        <v>731</v>
      </c>
    </row>
    <row r="495" spans="3:7" x14ac:dyDescent="0.25">
      <c r="C495" s="3" t="str">
        <f t="shared" si="33"/>
        <v>Dutch Waarschuwing: winst/verlies nog niet toegekend</v>
      </c>
      <c r="D495" t="str">
        <f t="shared" si="34"/>
        <v>nl</v>
      </c>
      <c r="E495" t="str">
        <f t="shared" si="35"/>
        <v>https://www.banana.ch/doc8/nl/doppiamsg_nl_utile_nonripartito</v>
      </c>
      <c r="F495" t="s">
        <v>730</v>
      </c>
      <c r="G495" t="s">
        <v>732</v>
      </c>
    </row>
    <row r="496" spans="3:7" x14ac:dyDescent="0.25">
      <c r="C496" s="3" t="str">
        <f t="shared" si="33"/>
        <v>English Warning: Credit account has no BClass</v>
      </c>
      <c r="D496" t="str">
        <f t="shared" si="34"/>
        <v>en</v>
      </c>
      <c r="E496" t="str">
        <f t="shared" si="35"/>
        <v>https://www.banana.ch/doc8/en/doppiamsg_en_wrncontoaveresenzaclasse</v>
      </c>
      <c r="F496" t="s">
        <v>733</v>
      </c>
      <c r="G496" t="s">
        <v>734</v>
      </c>
    </row>
    <row r="497" spans="3:7" x14ac:dyDescent="0.25">
      <c r="C497" s="3" t="str">
        <f t="shared" si="33"/>
        <v>Dutch Waarschuwing: creditrekening heeft geen Bklasse</v>
      </c>
      <c r="D497" t="str">
        <f t="shared" si="34"/>
        <v>nl</v>
      </c>
      <c r="E497" t="str">
        <f t="shared" si="35"/>
        <v>https://www.banana.ch/doc8/nl/doppiamsg_nl_wrncontoaveresenzaclasse</v>
      </c>
      <c r="F497" t="s">
        <v>733</v>
      </c>
      <c r="G497" t="s">
        <v>735</v>
      </c>
    </row>
    <row r="498" spans="3:7" x14ac:dyDescent="0.25">
      <c r="C498" s="3" t="str">
        <f t="shared" si="33"/>
        <v>English Warning: Debit account has no BClass</v>
      </c>
      <c r="D498" t="str">
        <f t="shared" si="34"/>
        <v>en</v>
      </c>
      <c r="E498" t="str">
        <f t="shared" si="35"/>
        <v>https://www.banana.ch/doc8/en/doppiamsg_en_wrncontodaresenzaclasse</v>
      </c>
      <c r="F498" t="s">
        <v>736</v>
      </c>
      <c r="G498" t="s">
        <v>737</v>
      </c>
    </row>
    <row r="499" spans="3:7" x14ac:dyDescent="0.25">
      <c r="C499" s="3" t="str">
        <f t="shared" si="33"/>
        <v>Dutch Waarschuwing: debetrekening heeft geen Bklasse</v>
      </c>
      <c r="D499" t="str">
        <f t="shared" si="34"/>
        <v>nl</v>
      </c>
      <c r="E499" t="str">
        <f t="shared" si="35"/>
        <v>https://www.banana.ch/doc8/nl/doppiamsg_nl_wrncontodaresenzaclasse</v>
      </c>
      <c r="F499" t="s">
        <v>736</v>
      </c>
      <c r="G499" t="s">
        <v>738</v>
      </c>
    </row>
    <row r="500" spans="3:7" x14ac:dyDescent="0.25">
      <c r="C500" s="3" t="str">
        <f t="shared" si="33"/>
        <v>English Warning: Account without BClass</v>
      </c>
      <c r="D500" t="str">
        <f t="shared" si="34"/>
        <v>en</v>
      </c>
      <c r="E500" t="str">
        <f t="shared" si="35"/>
        <v>https://www.banana.ch/doc8/en/doppiamsg_en_wrncontonormalesenzaclasse</v>
      </c>
      <c r="F500" t="s">
        <v>739</v>
      </c>
      <c r="G500" t="s">
        <v>740</v>
      </c>
    </row>
    <row r="501" spans="3:7" x14ac:dyDescent="0.25">
      <c r="C501" s="3" t="str">
        <f t="shared" si="33"/>
        <v>Dutch Waarschuwing: rekening zonder Bklasse</v>
      </c>
      <c r="D501" t="str">
        <f t="shared" si="34"/>
        <v>nl</v>
      </c>
      <c r="E501" t="str">
        <f t="shared" si="35"/>
        <v>https://www.banana.ch/doc8/nl/doppiamsg_nl_wrncontonormalesenzaclasse</v>
      </c>
      <c r="F501" t="s">
        <v>739</v>
      </c>
      <c r="G501" t="s">
        <v>741</v>
      </c>
    </row>
    <row r="502" spans="3:7" x14ac:dyDescent="0.25">
      <c r="C502" s="3" t="str">
        <f t="shared" si="33"/>
        <v>English Warning: VAT/Sales tax with net amount not in basic currency</v>
      </c>
      <c r="D502" t="str">
        <f t="shared" si="34"/>
        <v>en</v>
      </c>
      <c r="E502" t="str">
        <f t="shared" si="35"/>
        <v>https://www.banana.ch/doc8/en/doppiamsg_en_wrnivabaseimponibileconimportononindivisabase</v>
      </c>
      <c r="F502" t="s">
        <v>742</v>
      </c>
      <c r="G502" t="s">
        <v>743</v>
      </c>
    </row>
    <row r="503" spans="3:7" x14ac:dyDescent="0.25">
      <c r="C503" s="3" t="str">
        <f t="shared" si="33"/>
        <v>Dutch Waarschuwing: BTW met nettobedrag niet in basisvaluta</v>
      </c>
      <c r="D503" t="str">
        <f t="shared" si="34"/>
        <v>nl</v>
      </c>
      <c r="E503" t="str">
        <f t="shared" si="35"/>
        <v>https://www.banana.ch/doc8/nl/doppiamsg_nl_wrnivabaseimponibileconimportononindivisabase</v>
      </c>
      <c r="F503" t="s">
        <v>742</v>
      </c>
      <c r="G503" t="s">
        <v>744</v>
      </c>
    </row>
    <row r="504" spans="3:7" x14ac:dyDescent="0.25">
      <c r="C504" s="3" t="str">
        <f t="shared" si="33"/>
        <v>English Warning: VAT/Sales tax in credit without credit account</v>
      </c>
      <c r="D504" t="str">
        <f t="shared" si="34"/>
        <v>en</v>
      </c>
      <c r="E504" t="str">
        <f t="shared" si="35"/>
        <v>https://www.banana.ch/doc8/en/doppiamsg_en_wrnivainaveresenzacontoavere</v>
      </c>
      <c r="F504" t="s">
        <v>745</v>
      </c>
      <c r="G504" t="s">
        <v>746</v>
      </c>
    </row>
    <row r="505" spans="3:7" x14ac:dyDescent="0.25">
      <c r="C505" s="3" t="str">
        <f t="shared" si="33"/>
        <v>Dutch Waarschuwing: BTW in credit zonder creditrekening</v>
      </c>
      <c r="D505" t="str">
        <f t="shared" si="34"/>
        <v>nl</v>
      </c>
      <c r="E505" t="str">
        <f t="shared" si="35"/>
        <v>https://www.banana.ch/doc8/nl/doppiamsg_nl_wrnivainaveresenzacontoavere</v>
      </c>
      <c r="F505" t="s">
        <v>745</v>
      </c>
      <c r="G505" t="s">
        <v>747</v>
      </c>
    </row>
    <row r="506" spans="3:7" x14ac:dyDescent="0.25">
      <c r="C506" s="3" t="str">
        <f t="shared" si="33"/>
        <v>English Warning: VAT/Sales tax in debit without debit account</v>
      </c>
      <c r="D506" t="str">
        <f t="shared" si="34"/>
        <v>en</v>
      </c>
      <c r="E506" t="str">
        <f t="shared" si="35"/>
        <v>https://www.banana.ch/doc8/en/doppiamsg_en_wrnivaindaresenzacontodare</v>
      </c>
      <c r="F506" t="s">
        <v>748</v>
      </c>
      <c r="G506" t="s">
        <v>749</v>
      </c>
    </row>
    <row r="507" spans="3:7" x14ac:dyDescent="0.25">
      <c r="C507" s="3" t="str">
        <f t="shared" si="33"/>
        <v>Dutch Waarschuwing: BTW in debet zonder debetrekening</v>
      </c>
      <c r="D507" t="str">
        <f t="shared" si="34"/>
        <v>nl</v>
      </c>
      <c r="E507" t="str">
        <f t="shared" si="35"/>
        <v>https://www.banana.ch/doc8/nl/doppiamsg_nl_wrnivaindaresenzacontodare</v>
      </c>
      <c r="F507" t="s">
        <v>748</v>
      </c>
      <c r="G507" t="s">
        <v>750</v>
      </c>
    </row>
    <row r="508" spans="3:7" x14ac:dyDescent="0.25">
      <c r="C508" s="3" t="str">
        <f t="shared" si="33"/>
        <v>English Chart of accounts doesn't have a group for Balance Sheet / Profit &amp; Loss Statement</v>
      </c>
      <c r="D508" t="str">
        <f t="shared" si="34"/>
        <v>en</v>
      </c>
      <c r="E508" t="str">
        <f t="shared" si="35"/>
        <v>https://www.banana.ch/doc8/en/doppiamsg_en_wrnpianosenzadiffzero</v>
      </c>
      <c r="F508" t="s">
        <v>751</v>
      </c>
      <c r="G508" t="s">
        <v>752</v>
      </c>
    </row>
    <row r="509" spans="3:7" x14ac:dyDescent="0.25">
      <c r="C509" s="3" t="str">
        <f t="shared" si="33"/>
        <v>Dutch Rekeningschema heeft geen Balans / Winst- en Verlies groep</v>
      </c>
      <c r="D509" t="str">
        <f t="shared" si="34"/>
        <v>nl</v>
      </c>
      <c r="E509" t="str">
        <f t="shared" si="35"/>
        <v>https://www.banana.ch/doc8/nl/doppiamsg_nl_wrnpianosenzadiffzero</v>
      </c>
      <c r="F509" t="s">
        <v>751</v>
      </c>
      <c r="G509" t="s">
        <v>753</v>
      </c>
    </row>
    <row r="510" spans="3:7" x14ac:dyDescent="0.25">
      <c r="C510" s="3" t="str">
        <f t="shared" si="33"/>
        <v>English The chart of accounts doesn't have any section</v>
      </c>
      <c r="D510" t="str">
        <f t="shared" si="34"/>
        <v>en</v>
      </c>
      <c r="E510" t="str">
        <f t="shared" si="35"/>
        <v>https://www.banana.ch/doc8/en/doppiamsg_en_wrnpianosenzasezioni</v>
      </c>
      <c r="F510" t="s">
        <v>754</v>
      </c>
      <c r="G510" t="s">
        <v>755</v>
      </c>
    </row>
    <row r="511" spans="3:7" x14ac:dyDescent="0.25">
      <c r="C511" s="3" t="str">
        <f t="shared" si="33"/>
        <v>Dutch Rekeningschema heeft geen secties</v>
      </c>
      <c r="D511" t="str">
        <f t="shared" si="34"/>
        <v>nl</v>
      </c>
      <c r="E511" t="str">
        <f t="shared" si="35"/>
        <v>https://www.banana.ch/doc8/nl/doppiamsg_nl_wrnpianosenzasezioni</v>
      </c>
      <c r="F511" t="s">
        <v>754</v>
      </c>
      <c r="G511" t="s">
        <v>756</v>
      </c>
    </row>
    <row r="512" spans="3:7" x14ac:dyDescent="0.25">
      <c r="C512" s="3" t="str">
        <f t="shared" si="33"/>
        <v>English Warning: Account without a Gr</v>
      </c>
      <c r="D512" t="str">
        <f t="shared" si="34"/>
        <v>en</v>
      </c>
      <c r="E512" t="str">
        <f t="shared" si="35"/>
        <v>https://www.banana.ch/doc8/en/doppiamsg_en_wrnreportbclasse1234senzagr</v>
      </c>
      <c r="F512" t="s">
        <v>757</v>
      </c>
      <c r="G512" t="s">
        <v>758</v>
      </c>
    </row>
    <row r="513" spans="3:7" x14ac:dyDescent="0.25">
      <c r="C513" s="3" t="str">
        <f t="shared" si="33"/>
        <v>Dutch Waarschuwing: Rekening zonder GR</v>
      </c>
      <c r="D513" t="str">
        <f t="shared" si="34"/>
        <v>nl</v>
      </c>
      <c r="E513" t="str">
        <f t="shared" si="35"/>
        <v>https://www.banana.ch/doc8/nl/doppiamsg_nl_wrnreportbclasse1234senzagr</v>
      </c>
      <c r="F513" t="s">
        <v>757</v>
      </c>
      <c r="G513" t="s">
        <v>759</v>
      </c>
    </row>
    <row r="514" spans="3:7" x14ac:dyDescent="0.25">
      <c r="C514" s="3" t="str">
        <f t="shared" si="33"/>
        <v>English Warning: Group without a Gr</v>
      </c>
      <c r="D514" t="str">
        <f t="shared" si="34"/>
        <v>en</v>
      </c>
      <c r="E514" t="str">
        <f t="shared" si="35"/>
        <v>https://www.banana.ch/doc8/en/doppiamsg_en_wrnreportgruppo1234senzagr</v>
      </c>
      <c r="F514" t="s">
        <v>760</v>
      </c>
      <c r="G514" t="s">
        <v>761</v>
      </c>
    </row>
    <row r="515" spans="3:7" x14ac:dyDescent="0.25">
      <c r="C515" s="3" t="str">
        <f t="shared" si="33"/>
        <v>Dutch Waarschuwing: Groep zonder GR</v>
      </c>
      <c r="D515" t="str">
        <f t="shared" si="34"/>
        <v>nl</v>
      </c>
      <c r="E515" t="str">
        <f t="shared" si="35"/>
        <v>https://www.banana.ch/doc8/nl/doppiamsg_nl_wrnreportgruppo1234senzagr</v>
      </c>
      <c r="F515" t="s">
        <v>760</v>
      </c>
      <c r="G515" t="s">
        <v>762</v>
      </c>
    </row>
    <row r="516" spans="3:7" x14ac:dyDescent="0.25">
      <c r="C516" s="3" t="str">
        <f t="shared" si="33"/>
        <v>English Xbrl element not found: %1</v>
      </c>
      <c r="D516" t="str">
        <f t="shared" si="34"/>
        <v>en</v>
      </c>
      <c r="E516" t="str">
        <f t="shared" si="35"/>
        <v>https://www.banana.ch/doc8/en/fassetsmsg_en_assets_msg_elementnotfound</v>
      </c>
      <c r="F516" t="s">
        <v>763</v>
      </c>
      <c r="G516" t="s">
        <v>764</v>
      </c>
    </row>
    <row r="517" spans="3:7" x14ac:dyDescent="0.25">
      <c r="C517" s="3" t="str">
        <f t="shared" si="33"/>
        <v>Dutch Xbrl element niet gevonden: %1</v>
      </c>
      <c r="D517" t="str">
        <f t="shared" si="34"/>
        <v>nl</v>
      </c>
      <c r="E517" t="str">
        <f t="shared" si="35"/>
        <v>https://www.banana.ch/doc8/nl/fassetsmsg_nl_assets_msg_elementnotfound</v>
      </c>
      <c r="F517" t="s">
        <v>763</v>
      </c>
      <c r="G517" t="s">
        <v>765</v>
      </c>
    </row>
    <row r="518" spans="3:7" x14ac:dyDescent="0.25">
      <c r="C518" s="3" t="str">
        <f t="shared" si="33"/>
        <v>English Xbrl elements with the same balance %1. AccountId: %2</v>
      </c>
      <c r="D518" t="str">
        <f t="shared" si="34"/>
        <v>en</v>
      </c>
      <c r="E518" t="str">
        <f t="shared" si="35"/>
        <v>https://www.banana.ch/doc8/en/fassetsmsg_en_assets_msg_elementsamebalance</v>
      </c>
      <c r="F518" t="s">
        <v>766</v>
      </c>
      <c r="G518" t="s">
        <v>767</v>
      </c>
    </row>
    <row r="519" spans="3:7" x14ac:dyDescent="0.25">
      <c r="C519" s="3" t="str">
        <f t="shared" ref="C519:C582" si="36">HYPERLINK(E519,G519)</f>
        <v>Dutch Xbrl elementen met hetzelfde saldo %1.RekeningId: %2</v>
      </c>
      <c r="D519" t="str">
        <f t="shared" si="34"/>
        <v>nl</v>
      </c>
      <c r="E519" t="str">
        <f t="shared" si="35"/>
        <v>https://www.banana.ch/doc8/nl/fassetsmsg_nl_assets_msg_elementsamebalance</v>
      </c>
      <c r="F519" t="s">
        <v>766</v>
      </c>
      <c r="G519" t="s">
        <v>768</v>
      </c>
    </row>
    <row r="520" spans="3:7" x14ac:dyDescent="0.25">
      <c r="C520" s="3" t="str">
        <f t="shared" si="36"/>
        <v>English Loading table %1</v>
      </c>
      <c r="D520" t="str">
        <f t="shared" ref="D520:D583" si="37">IF(ISERROR(SEARCH("dutch",G520)),"en","nl")</f>
        <v>en</v>
      </c>
      <c r="E520" t="str">
        <f t="shared" ref="E520:E583" si="38">"https://www.banana.ch/doc8/"&amp;D520&amp;"/"&amp;SUBSTITUTE(F520,"::","_"&amp;D520&amp;"_")</f>
        <v>https://www.banana.ch/doc8/en/fassetsmsg_en_assets_msg_loading</v>
      </c>
      <c r="F520" t="s">
        <v>769</v>
      </c>
      <c r="G520" t="s">
        <v>770</v>
      </c>
    </row>
    <row r="521" spans="3:7" x14ac:dyDescent="0.25">
      <c r="C521" s="3" t="str">
        <f t="shared" si="36"/>
        <v>Dutch Laden tabel %1</v>
      </c>
      <c r="D521" t="str">
        <f t="shared" si="37"/>
        <v>nl</v>
      </c>
      <c r="E521" t="str">
        <f t="shared" si="38"/>
        <v>https://www.banana.ch/doc8/nl/fassetsmsg_nl_assets_msg_loading</v>
      </c>
      <c r="F521" t="s">
        <v>769</v>
      </c>
      <c r="G521" t="s">
        <v>771</v>
      </c>
    </row>
    <row r="522" spans="3:7" x14ac:dyDescent="0.25">
      <c r="C522" s="3" t="str">
        <f t="shared" si="36"/>
        <v>English Loading schemas</v>
      </c>
      <c r="D522" t="str">
        <f t="shared" si="37"/>
        <v>en</v>
      </c>
      <c r="E522" t="str">
        <f t="shared" si="38"/>
        <v>https://www.banana.ch/doc8/en/fassetsmsg_en_assets_msg_loadingschema</v>
      </c>
      <c r="F522" t="s">
        <v>772</v>
      </c>
      <c r="G522" t="s">
        <v>773</v>
      </c>
    </row>
    <row r="523" spans="3:7" x14ac:dyDescent="0.25">
      <c r="C523" s="3" t="str">
        <f t="shared" si="36"/>
        <v>Dutch Laden van schema's</v>
      </c>
      <c r="D523" t="str">
        <f t="shared" si="37"/>
        <v>nl</v>
      </c>
      <c r="E523" t="str">
        <f t="shared" si="38"/>
        <v>https://www.banana.ch/doc8/nl/fassetsmsg_nl_assets_msg_loadingschema</v>
      </c>
      <c r="F523" t="s">
        <v>772</v>
      </c>
      <c r="G523" t="s">
        <v>774</v>
      </c>
    </row>
    <row r="524" spans="3:7" x14ac:dyDescent="0.25">
      <c r="C524" s="3" t="str">
        <f t="shared" si="36"/>
        <v>English Xbrl mapping missing.</v>
      </c>
      <c r="D524" t="str">
        <f t="shared" si="37"/>
        <v>en</v>
      </c>
      <c r="E524" t="str">
        <f t="shared" si="38"/>
        <v>https://www.banana.ch/doc8/en/fassetsmsg_en_assets_msg_mappingmissing</v>
      </c>
      <c r="F524" t="s">
        <v>775</v>
      </c>
      <c r="G524" t="s">
        <v>776</v>
      </c>
    </row>
    <row r="525" spans="3:7" x14ac:dyDescent="0.25">
      <c r="C525" s="3" t="str">
        <f t="shared" si="36"/>
        <v>Dutch Xbrl mapping ontbreekt.</v>
      </c>
      <c r="D525" t="str">
        <f t="shared" si="37"/>
        <v>nl</v>
      </c>
      <c r="E525" t="str">
        <f t="shared" si="38"/>
        <v>https://www.banana.ch/doc8/nl/fassetsmsg_nl_assets_msg_mappingmissing</v>
      </c>
      <c r="F525" t="s">
        <v>775</v>
      </c>
      <c r="G525" t="s">
        <v>777</v>
      </c>
    </row>
    <row r="526" spans="3:7" x14ac:dyDescent="0.25">
      <c r="C526" s="3" t="str">
        <f t="shared" si="36"/>
        <v>English Field not found: %1</v>
      </c>
      <c r="D526" t="str">
        <f t="shared" si="37"/>
        <v>en</v>
      </c>
      <c r="E526" t="str">
        <f t="shared" si="38"/>
        <v>https://www.banana.ch/doc8/en/flexmsg_en_err_camponontrovato</v>
      </c>
      <c r="F526" t="s">
        <v>778</v>
      </c>
      <c r="G526" t="s">
        <v>779</v>
      </c>
    </row>
    <row r="527" spans="3:7" x14ac:dyDescent="0.25">
      <c r="C527" s="3" t="str">
        <f t="shared" si="36"/>
        <v>Dutch Bestand niet gevonden: %1</v>
      </c>
      <c r="D527" t="str">
        <f t="shared" si="37"/>
        <v>nl</v>
      </c>
      <c r="E527" t="str">
        <f t="shared" si="38"/>
        <v>https://www.banana.ch/doc8/nl/flexmsg_nl_err_camponontrovato</v>
      </c>
      <c r="F527" t="s">
        <v>778</v>
      </c>
      <c r="G527" t="s">
        <v>62</v>
      </c>
    </row>
    <row r="528" spans="3:7" x14ac:dyDescent="0.25">
      <c r="C528" s="3" t="str">
        <f t="shared" si="36"/>
        <v>English Same value:'%1'already used in another row</v>
      </c>
      <c r="D528" t="str">
        <f t="shared" si="37"/>
        <v>en</v>
      </c>
      <c r="E528" t="str">
        <f t="shared" si="38"/>
        <v>https://www.banana.ch/doc8/en/flexmsg_en_err_duplicatevalue</v>
      </c>
      <c r="F528" t="s">
        <v>780</v>
      </c>
      <c r="G528" t="s">
        <v>781</v>
      </c>
    </row>
    <row r="529" spans="3:7" x14ac:dyDescent="0.25">
      <c r="C529" s="3" t="str">
        <f t="shared" si="36"/>
        <v>Dutch Dezelfde waarde:'%1' is reeds gebruikt in een andere rij</v>
      </c>
      <c r="D529" t="str">
        <f t="shared" si="37"/>
        <v>nl</v>
      </c>
      <c r="E529" t="str">
        <f t="shared" si="38"/>
        <v>https://www.banana.ch/doc8/nl/flexmsg_nl_err_duplicatevalue</v>
      </c>
      <c r="F529" t="s">
        <v>780</v>
      </c>
      <c r="G529" t="s">
        <v>782</v>
      </c>
    </row>
    <row r="530" spans="3:7" x14ac:dyDescent="0.25">
      <c r="C530" s="3" t="str">
        <f t="shared" si="36"/>
        <v>English Connection error (%1) for request %2</v>
      </c>
      <c r="D530" t="str">
        <f t="shared" si="37"/>
        <v>en</v>
      </c>
      <c r="E530" t="str">
        <f t="shared" si="38"/>
        <v>https://www.banana.ch/doc8/en/flexmsg_en_err_http_connection_error</v>
      </c>
      <c r="F530" t="s">
        <v>783</v>
      </c>
      <c r="G530" t="s">
        <v>784</v>
      </c>
    </row>
    <row r="531" spans="3:7" x14ac:dyDescent="0.25">
      <c r="C531" s="3" t="str">
        <f t="shared" si="36"/>
        <v>Dutch Verbindingsfout (%1)\nvoor de aanvraag %2</v>
      </c>
      <c r="D531" t="str">
        <f t="shared" si="37"/>
        <v>nl</v>
      </c>
      <c r="E531" t="str">
        <f t="shared" si="38"/>
        <v>https://www.banana.ch/doc8/nl/flexmsg_nl_err_http_connection_error</v>
      </c>
      <c r="F531" t="s">
        <v>783</v>
      </c>
      <c r="G531" t="s">
        <v>785</v>
      </c>
    </row>
    <row r="532" spans="3:7" x14ac:dyDescent="0.25">
      <c r="C532" s="3" t="str">
        <f t="shared" si="36"/>
        <v>English ISBN %1: No entry in the database</v>
      </c>
      <c r="D532" t="str">
        <f t="shared" si="37"/>
        <v>en</v>
      </c>
      <c r="E532" t="str">
        <f t="shared" si="38"/>
        <v>https://www.banana.ch/doc8/en/flexmsg_en_err_isbn_nontrovato</v>
      </c>
      <c r="F532" t="s">
        <v>786</v>
      </c>
      <c r="G532" t="s">
        <v>787</v>
      </c>
    </row>
    <row r="533" spans="3:7" x14ac:dyDescent="0.25">
      <c r="C533" s="3" t="str">
        <f t="shared" si="36"/>
        <v>Dutch ISBN %1: code niet gevonden in de database</v>
      </c>
      <c r="D533" t="str">
        <f t="shared" si="37"/>
        <v>nl</v>
      </c>
      <c r="E533" t="str">
        <f t="shared" si="38"/>
        <v>https://www.banana.ch/doc8/nl/flexmsg_nl_err_isbn_nontrovato</v>
      </c>
      <c r="F533" t="s">
        <v>786</v>
      </c>
      <c r="G533" t="s">
        <v>788</v>
      </c>
    </row>
    <row r="534" spans="3:7" x14ac:dyDescent="0.25">
      <c r="C534" s="3" t="str">
        <f t="shared" si="36"/>
        <v>English ISBN %1 not valid</v>
      </c>
      <c r="D534" t="str">
        <f t="shared" si="37"/>
        <v>en</v>
      </c>
      <c r="E534" t="str">
        <f t="shared" si="38"/>
        <v>https://www.banana.ch/doc8/en/flexmsg_en_err_isbn_nonvalido</v>
      </c>
      <c r="F534" t="s">
        <v>789</v>
      </c>
      <c r="G534" t="s">
        <v>790</v>
      </c>
    </row>
    <row r="535" spans="3:7" x14ac:dyDescent="0.25">
      <c r="C535" s="3" t="str">
        <f t="shared" si="36"/>
        <v>Dutch ISBN %1 niet geldig</v>
      </c>
      <c r="D535" t="str">
        <f t="shared" si="37"/>
        <v>nl</v>
      </c>
      <c r="E535" t="str">
        <f t="shared" si="38"/>
        <v>https://www.banana.ch/doc8/nl/flexmsg_nl_err_isbn_nonvalido</v>
      </c>
      <c r="F535" t="s">
        <v>789</v>
      </c>
      <c r="G535" t="s">
        <v>791</v>
      </c>
    </row>
    <row r="536" spans="3:7" x14ac:dyDescent="0.25">
      <c r="C536" s="3" t="str">
        <f t="shared" si="36"/>
        <v>English Value not in the list</v>
      </c>
      <c r="D536" t="str">
        <f t="shared" si="37"/>
        <v>en</v>
      </c>
      <c r="E536" t="str">
        <f t="shared" si="38"/>
        <v>https://www.banana.ch/doc8/en/flexmsg_en_err_valuenoninlist</v>
      </c>
      <c r="F536" t="s">
        <v>792</v>
      </c>
      <c r="G536" t="s">
        <v>793</v>
      </c>
    </row>
    <row r="537" spans="3:7" x14ac:dyDescent="0.25">
      <c r="C537" s="3" t="str">
        <f t="shared" si="36"/>
        <v>Dutch Waarde niet aanwezig in de lijst</v>
      </c>
      <c r="D537" t="str">
        <f t="shared" si="37"/>
        <v>nl</v>
      </c>
      <c r="E537" t="str">
        <f t="shared" si="38"/>
        <v>https://www.banana.ch/doc8/nl/flexmsg_nl_err_valuenoninlist</v>
      </c>
      <c r="F537" t="s">
        <v>792</v>
      </c>
      <c r="G537" t="s">
        <v>794</v>
      </c>
    </row>
    <row r="538" spans="3:7" x14ac:dyDescent="0.25">
      <c r="C538" s="3" t="str">
        <f t="shared" si="36"/>
        <v>English Need to insert a value</v>
      </c>
      <c r="D538" t="str">
        <f t="shared" si="37"/>
        <v>en</v>
      </c>
      <c r="E538" t="str">
        <f t="shared" si="38"/>
        <v>https://www.banana.ch/doc8/en/flexmsg_en_err_valuerequired</v>
      </c>
      <c r="F538" t="s">
        <v>795</v>
      </c>
      <c r="G538" t="s">
        <v>796</v>
      </c>
    </row>
    <row r="539" spans="3:7" x14ac:dyDescent="0.25">
      <c r="C539" s="3" t="str">
        <f t="shared" si="36"/>
        <v>Dutch Een waarde moet ingevoerd worden</v>
      </c>
      <c r="D539" t="str">
        <f t="shared" si="37"/>
        <v>nl</v>
      </c>
      <c r="E539" t="str">
        <f t="shared" si="38"/>
        <v>https://www.banana.ch/doc8/nl/flexmsg_nl_err_valuerequired</v>
      </c>
      <c r="F539" t="s">
        <v>795</v>
      </c>
      <c r="G539" t="s">
        <v>797</v>
      </c>
    </row>
    <row r="540" spans="3:7" x14ac:dyDescent="0.25">
      <c r="C540" s="3" t="str">
        <f t="shared" si="36"/>
        <v>English Selection fields area for printing labels is blank</v>
      </c>
      <c r="D540" t="str">
        <f t="shared" si="37"/>
        <v>en</v>
      </c>
      <c r="E540" t="str">
        <f t="shared" si="38"/>
        <v>https://www.banana.ch/doc8/en/flexmsg_en_stampae_campilabelvuoto</v>
      </c>
      <c r="F540" t="s">
        <v>798</v>
      </c>
      <c r="G540" t="s">
        <v>799</v>
      </c>
    </row>
    <row r="541" spans="3:7" x14ac:dyDescent="0.25">
      <c r="C541" s="3" t="str">
        <f t="shared" si="36"/>
        <v>Dutch De geselecteerde velden zone voor het afdrukken van etiketten is leeg</v>
      </c>
      <c r="D541" t="str">
        <f t="shared" si="37"/>
        <v>nl</v>
      </c>
      <c r="E541" t="str">
        <f t="shared" si="38"/>
        <v>https://www.banana.ch/doc8/nl/flexmsg_nl_stampae_campilabelvuoto</v>
      </c>
      <c r="F541" t="s">
        <v>798</v>
      </c>
      <c r="G541" t="s">
        <v>800</v>
      </c>
    </row>
    <row r="542" spans="3:7" x14ac:dyDescent="0.25">
      <c r="C542" s="3" t="str">
        <f t="shared" si="36"/>
        <v>English Value exceeding the number of existing labels</v>
      </c>
      <c r="D542" t="str">
        <f t="shared" si="37"/>
        <v>en</v>
      </c>
      <c r="E542" t="str">
        <f t="shared" si="38"/>
        <v>https://www.banana.ch/doc8/en/flexmsg_en_stampae_novaliniziolabel</v>
      </c>
      <c r="F542" t="s">
        <v>801</v>
      </c>
      <c r="G542" t="s">
        <v>802</v>
      </c>
    </row>
    <row r="543" spans="3:7" x14ac:dyDescent="0.25">
      <c r="C543" s="3" t="str">
        <f t="shared" si="36"/>
        <v>Dutch Waarde overschrijdt het aantal bestaande etiketten</v>
      </c>
      <c r="D543" t="str">
        <f t="shared" si="37"/>
        <v>nl</v>
      </c>
      <c r="E543" t="str">
        <f t="shared" si="38"/>
        <v>https://www.banana.ch/doc8/nl/flexmsg_nl_stampae_novaliniziolabel</v>
      </c>
      <c r="F543" t="s">
        <v>801</v>
      </c>
      <c r="G543" t="s">
        <v>803</v>
      </c>
    </row>
    <row r="544" spans="3:7" x14ac:dyDescent="0.25">
      <c r="C544" s="3" t="str">
        <f t="shared" si="36"/>
        <v>English Same items:'%1' already taken</v>
      </c>
      <c r="D544" t="str">
        <f t="shared" si="37"/>
        <v>en</v>
      </c>
      <c r="E544" t="str">
        <f t="shared" si="38"/>
        <v>https://www.banana.ch/doc8/en/flexmsg_en_wrn_item_prestitoprecedente</v>
      </c>
      <c r="F544" t="s">
        <v>804</v>
      </c>
      <c r="G544" t="s">
        <v>805</v>
      </c>
    </row>
    <row r="545" spans="3:7" x14ac:dyDescent="0.25">
      <c r="C545" s="3" t="str">
        <f t="shared" si="36"/>
        <v>Dutch Dezelfde items: '%1' zijn reeds genomen</v>
      </c>
      <c r="D545" t="str">
        <f t="shared" si="37"/>
        <v>nl</v>
      </c>
      <c r="E545" t="str">
        <f t="shared" si="38"/>
        <v>https://www.banana.ch/doc8/nl/flexmsg_nl_wrn_item_prestitoprecedente</v>
      </c>
      <c r="F545" t="s">
        <v>804</v>
      </c>
      <c r="G545" t="s">
        <v>806</v>
      </c>
    </row>
    <row r="546" spans="3:7" x14ac:dyDescent="0.25">
      <c r="C546" s="3" t="str">
        <f t="shared" si="36"/>
        <v>English Cannot import the filter. Your filter task '%1' is not allowed. Allowed tasks: '%2'.</v>
      </c>
      <c r="D546" t="str">
        <f t="shared" si="37"/>
        <v>en</v>
      </c>
      <c r="E546" t="str">
        <f t="shared" si="38"/>
        <v>https://www.banana.ch/doc8/en/jsscriptmsg_en_error_filter_notallowed_task</v>
      </c>
      <c r="F546" t="s">
        <v>807</v>
      </c>
      <c r="G546" t="s">
        <v>808</v>
      </c>
    </row>
    <row r="547" spans="3:7" x14ac:dyDescent="0.25">
      <c r="C547" s="3" t="str">
        <f t="shared" si="36"/>
        <v>Dutch Kan de filter niet importeren. Uw taak '%1' voor de filter is niet toegestaan. Toegestane taken: '%2'.</v>
      </c>
      <c r="D547" t="str">
        <f t="shared" si="37"/>
        <v>nl</v>
      </c>
      <c r="E547" t="str">
        <f t="shared" si="38"/>
        <v>https://www.banana.ch/doc8/nl/jsscriptmsg_nl_error_filter_notallowed_task</v>
      </c>
      <c r="F547" t="s">
        <v>807</v>
      </c>
      <c r="G547" t="s">
        <v>809</v>
      </c>
    </row>
    <row r="548" spans="3:7" x14ac:dyDescent="0.25">
      <c r="C548" s="3" t="str">
        <f t="shared" si="36"/>
        <v>English The resource file does not contain a valid app.</v>
      </c>
      <c r="D548" t="str">
        <f t="shared" si="37"/>
        <v>en</v>
      </c>
      <c r="E548" t="str">
        <f t="shared" si="38"/>
        <v>https://www.banana.ch/doc8/en/jsscriptmsg_en_error_filter_notvalid_app</v>
      </c>
      <c r="F548" t="s">
        <v>810</v>
      </c>
      <c r="G548" t="s">
        <v>811</v>
      </c>
    </row>
    <row r="549" spans="3:7" x14ac:dyDescent="0.25">
      <c r="C549" s="3" t="str">
        <f t="shared" si="36"/>
        <v>Dutch Het resource-bestand bevat geen geldige app.</v>
      </c>
      <c r="D549" t="str">
        <f t="shared" si="37"/>
        <v>nl</v>
      </c>
      <c r="E549" t="str">
        <f t="shared" si="38"/>
        <v>https://www.banana.ch/doc8/nl/jsscriptmsg_nl_error_filter_notvalid_app</v>
      </c>
      <c r="F549" t="s">
        <v>810</v>
      </c>
      <c r="G549" t="s">
        <v>812</v>
      </c>
    </row>
    <row r="550" spans="3:7" x14ac:dyDescent="0.25">
      <c r="C550" s="3" t="str">
        <f t="shared" si="36"/>
        <v>English The resource file is not valid.</v>
      </c>
      <c r="D550" t="str">
        <f t="shared" si="37"/>
        <v>en</v>
      </c>
      <c r="E550" t="str">
        <f t="shared" si="38"/>
        <v>https://www.banana.ch/doc8/en/jsscriptmsg_en_error_filter_notvalid_resourcefile</v>
      </c>
      <c r="F550" t="s">
        <v>813</v>
      </c>
      <c r="G550" t="s">
        <v>814</v>
      </c>
    </row>
    <row r="551" spans="3:7" x14ac:dyDescent="0.25">
      <c r="C551" s="3" t="str">
        <f t="shared" si="36"/>
        <v>Dutch Het resource-bestand is ongeldig.</v>
      </c>
      <c r="D551" t="str">
        <f t="shared" si="37"/>
        <v>nl</v>
      </c>
      <c r="E551" t="str">
        <f t="shared" si="38"/>
        <v>https://www.banana.ch/doc8/nl/jsscriptmsg_nl_error_filter_notvalid_resourcefile</v>
      </c>
      <c r="F551" t="s">
        <v>813</v>
      </c>
      <c r="G551" t="s">
        <v>815</v>
      </c>
    </row>
    <row r="552" spans="3:7" x14ac:dyDescent="0.25">
      <c r="C552" s="3" t="str">
        <f t="shared" si="36"/>
        <v>English Update failed. Unable to connect to the update server, check the internet connection and retry later.</v>
      </c>
      <c r="D552" t="str">
        <f t="shared" si="37"/>
        <v>en</v>
      </c>
      <c r="E552" t="str">
        <f t="shared" si="38"/>
        <v>https://www.banana.ch/doc8/en/jsscriptmsg_en_error_filter_unable_to_connect</v>
      </c>
      <c r="F552" t="s">
        <v>816</v>
      </c>
      <c r="G552" t="s">
        <v>817</v>
      </c>
    </row>
    <row r="553" spans="3:7" x14ac:dyDescent="0.25">
      <c r="C553" s="3" t="str">
        <f t="shared" si="36"/>
        <v>Dutch Update mislukt. Kan geen verbinding maken met de updateserver; controleer de internet-verbinding en probeer later opnieuw.</v>
      </c>
      <c r="D553" t="str">
        <f t="shared" si="37"/>
        <v>nl</v>
      </c>
      <c r="E553" t="str">
        <f t="shared" si="38"/>
        <v>https://www.banana.ch/doc8/nl/jsscriptmsg_nl_error_filter_unable_to_connect</v>
      </c>
      <c r="F553" t="s">
        <v>816</v>
      </c>
      <c r="G553" t="s">
        <v>818</v>
      </c>
    </row>
    <row r="554" spans="3:7" x14ac:dyDescent="0.25">
      <c r="C554" s="3" t="str">
        <f t="shared" si="36"/>
        <v>English Cannot delete the filter. Only user's filters can be deleted.</v>
      </c>
      <c r="D554" t="str">
        <f t="shared" si="37"/>
        <v>en</v>
      </c>
      <c r="E554" t="str">
        <f t="shared" si="38"/>
        <v>https://www.banana.ch/doc8/en/jsscriptmsg_en_error_filter_unable_to_delete</v>
      </c>
      <c r="F554" t="s">
        <v>819</v>
      </c>
      <c r="G554" t="s">
        <v>820</v>
      </c>
    </row>
    <row r="555" spans="3:7" x14ac:dyDescent="0.25">
      <c r="C555" s="3" t="str">
        <f t="shared" si="36"/>
        <v>Dutch Filter kan niet verwijderd worden. Alleen gebruikers' filters kunnen verwijderd worden.</v>
      </c>
      <c r="D555" t="str">
        <f t="shared" si="37"/>
        <v>nl</v>
      </c>
      <c r="E555" t="str">
        <f t="shared" si="38"/>
        <v>https://www.banana.ch/doc8/nl/jsscriptmsg_nl_error_filter_unable_to_delete</v>
      </c>
      <c r="F555" t="s">
        <v>819</v>
      </c>
      <c r="G555" t="s">
        <v>821</v>
      </c>
    </row>
    <row r="556" spans="3:7" x14ac:dyDescent="0.25">
      <c r="C556" s="3" t="str">
        <f t="shared" si="36"/>
        <v>English Could not download %1. %2</v>
      </c>
      <c r="D556" t="str">
        <f t="shared" si="37"/>
        <v>en</v>
      </c>
      <c r="E556" t="str">
        <f t="shared" si="38"/>
        <v>https://www.banana.ch/doc8/en/jsscriptmsg_en_error_filter_unable_to_download</v>
      </c>
      <c r="F556" t="s">
        <v>822</v>
      </c>
      <c r="G556" t="s">
        <v>823</v>
      </c>
    </row>
    <row r="557" spans="3:7" x14ac:dyDescent="0.25">
      <c r="C557" s="3" t="str">
        <f t="shared" si="36"/>
        <v>Dutch Kon %1 niet laden %2</v>
      </c>
      <c r="D557" t="str">
        <f t="shared" si="37"/>
        <v>nl</v>
      </c>
      <c r="E557" t="str">
        <f t="shared" si="38"/>
        <v>https://www.banana.ch/doc8/nl/jsscriptmsg_nl_error_filter_unable_to_download</v>
      </c>
      <c r="F557" t="s">
        <v>822</v>
      </c>
      <c r="G557" t="s">
        <v>824</v>
      </c>
    </row>
    <row r="558" spans="3:7" x14ac:dyDescent="0.25">
      <c r="C558" s="3" t="str">
        <f t="shared" si="36"/>
        <v>English Import failed. Unable to save filters to '%1', check the access rights to the folder.</v>
      </c>
      <c r="D558" t="str">
        <f t="shared" si="37"/>
        <v>en</v>
      </c>
      <c r="E558" t="str">
        <f t="shared" si="38"/>
        <v>https://www.banana.ch/doc8/en/jsscriptmsg_en_error_filter_unable_to_import</v>
      </c>
      <c r="F558" t="s">
        <v>825</v>
      </c>
      <c r="G558" t="s">
        <v>826</v>
      </c>
    </row>
    <row r="559" spans="3:7" x14ac:dyDescent="0.25">
      <c r="C559" s="3" t="str">
        <f t="shared" si="36"/>
        <v>Dutch Import mislukt. Onmogelijk de filters in '%1' op te slaan; controleer de rechten op toegang tot de map.</v>
      </c>
      <c r="D559" t="str">
        <f t="shared" si="37"/>
        <v>nl</v>
      </c>
      <c r="E559" t="str">
        <f t="shared" si="38"/>
        <v>https://www.banana.ch/doc8/nl/jsscriptmsg_nl_error_filter_unable_to_import</v>
      </c>
      <c r="F559" t="s">
        <v>825</v>
      </c>
      <c r="G559" t="s">
        <v>827</v>
      </c>
    </row>
    <row r="560" spans="3:7" x14ac:dyDescent="0.25">
      <c r="C560" s="3" t="str">
        <f t="shared" si="36"/>
        <v>English Update failed. Unable to save filters to '%1', check the access rights to the folder.</v>
      </c>
      <c r="D560" t="str">
        <f t="shared" si="37"/>
        <v>en</v>
      </c>
      <c r="E560" t="str">
        <f t="shared" si="38"/>
        <v>https://www.banana.ch/doc8/en/jsscriptmsg_en_error_filter_unable_to_update</v>
      </c>
      <c r="F560" t="s">
        <v>828</v>
      </c>
      <c r="G560" t="s">
        <v>829</v>
      </c>
    </row>
    <row r="561" spans="3:7" x14ac:dyDescent="0.25">
      <c r="C561" s="3" t="str">
        <f t="shared" si="36"/>
        <v>Dutch Update mislukt. Onmogelijk de filters in '%1' op te slaan; controleer de rechten op toegang tot de map.</v>
      </c>
      <c r="D561" t="str">
        <f t="shared" si="37"/>
        <v>nl</v>
      </c>
      <c r="E561" t="str">
        <f t="shared" si="38"/>
        <v>https://www.banana.ch/doc8/nl/jsscriptmsg_nl_error_filter_unable_to_update</v>
      </c>
      <c r="F561" t="s">
        <v>828</v>
      </c>
      <c r="G561" t="s">
        <v>830</v>
      </c>
    </row>
    <row r="562" spans="3:7" x14ac:dyDescent="0.25">
      <c r="C562" s="3" t="str">
        <f t="shared" si="36"/>
        <v>English %1 line %2</v>
      </c>
      <c r="D562" t="str">
        <f t="shared" si="37"/>
        <v>en</v>
      </c>
      <c r="E562" t="str">
        <f t="shared" si="38"/>
        <v>https://www.banana.ch/doc8/en/jsscriptmsg_en_error_script_engine</v>
      </c>
      <c r="F562" t="s">
        <v>831</v>
      </c>
      <c r="G562" t="s">
        <v>832</v>
      </c>
    </row>
    <row r="563" spans="3:7" x14ac:dyDescent="0.25">
      <c r="C563" s="3" t="str">
        <f t="shared" si="36"/>
        <v>Dutch %1 rij %2</v>
      </c>
      <c r="D563" t="str">
        <f t="shared" si="37"/>
        <v>nl</v>
      </c>
      <c r="E563" t="str">
        <f t="shared" si="38"/>
        <v>https://www.banana.ch/doc8/nl/jsscriptmsg_nl_error_script_engine</v>
      </c>
      <c r="F563" t="s">
        <v>831</v>
      </c>
      <c r="G563" t="s">
        <v>833</v>
      </c>
    </row>
    <row r="564" spans="3:7" x14ac:dyDescent="0.25">
      <c r="C564" s="3" t="str">
        <f t="shared" si="36"/>
        <v>English %1 File:'%2' Line: %3</v>
      </c>
      <c r="D564" t="str">
        <f t="shared" si="37"/>
        <v>en</v>
      </c>
      <c r="E564" t="str">
        <f t="shared" si="38"/>
        <v>https://www.banana.ch/doc8/en/jsscriptmsg_en_error_script_engine_file</v>
      </c>
      <c r="F564" t="s">
        <v>834</v>
      </c>
      <c r="G564" t="s">
        <v>835</v>
      </c>
    </row>
    <row r="565" spans="3:7" x14ac:dyDescent="0.25">
      <c r="C565" s="3" t="str">
        <f t="shared" si="36"/>
        <v>Dutch %1 Bestand:'%2' Rij: %3</v>
      </c>
      <c r="D565" t="str">
        <f t="shared" si="37"/>
        <v>nl</v>
      </c>
      <c r="E565" t="str">
        <f t="shared" si="38"/>
        <v>https://www.banana.ch/doc8/nl/jsscriptmsg_nl_error_script_engine_file</v>
      </c>
      <c r="F565" t="s">
        <v>834</v>
      </c>
      <c r="G565" t="s">
        <v>836</v>
      </c>
    </row>
    <row r="566" spans="3:7" x14ac:dyDescent="0.25">
      <c r="C566" s="3" t="str">
        <f t="shared" si="36"/>
        <v>English Function 'exec(string)' not found</v>
      </c>
      <c r="D566" t="str">
        <f t="shared" si="37"/>
        <v>en</v>
      </c>
      <c r="E566" t="str">
        <f t="shared" si="38"/>
        <v>https://www.banana.ch/doc8/en/jsscriptmsg_en_error_script_exec_function_not_found</v>
      </c>
      <c r="F566" t="s">
        <v>837</v>
      </c>
      <c r="G566" t="s">
        <v>838</v>
      </c>
    </row>
    <row r="567" spans="3:7" x14ac:dyDescent="0.25">
      <c r="C567" s="3" t="str">
        <f t="shared" si="36"/>
        <v>Dutch Functie 'exec( string)' niet gevonden</v>
      </c>
      <c r="D567" t="str">
        <f t="shared" si="37"/>
        <v>nl</v>
      </c>
      <c r="E567" t="str">
        <f t="shared" si="38"/>
        <v>https://www.banana.ch/doc8/nl/jsscriptmsg_nl_error_script_exec_function_not_found</v>
      </c>
      <c r="F567" t="s">
        <v>837</v>
      </c>
      <c r="G567" t="s">
        <v>839</v>
      </c>
    </row>
    <row r="568" spans="3:7" x14ac:dyDescent="0.25">
      <c r="C568" s="3" t="str">
        <f t="shared" si="36"/>
        <v>English Unable to open file: %1, %2</v>
      </c>
      <c r="D568" t="str">
        <f t="shared" si="37"/>
        <v>en</v>
      </c>
      <c r="E568" t="str">
        <f t="shared" si="38"/>
        <v>https://www.banana.ch/doc8/en/jsscriptmsg_en_error_script_file_cannot_open</v>
      </c>
      <c r="F568" t="s">
        <v>840</v>
      </c>
      <c r="G568" t="s">
        <v>841</v>
      </c>
    </row>
    <row r="569" spans="3:7" x14ac:dyDescent="0.25">
      <c r="C569" s="3" t="str">
        <f t="shared" si="36"/>
        <v>Dutch Fout openen bestand '%1', %2</v>
      </c>
      <c r="D569" t="str">
        <f t="shared" si="37"/>
        <v>nl</v>
      </c>
      <c r="E569" t="str">
        <f t="shared" si="38"/>
        <v>https://www.banana.ch/doc8/nl/jsscriptmsg_nl_error_script_file_cannot_open</v>
      </c>
      <c r="F569" t="s">
        <v>840</v>
      </c>
      <c r="G569" t="s">
        <v>842</v>
      </c>
    </row>
    <row r="570" spans="3:7" x14ac:dyDescent="0.25">
      <c r="C570" s="3" t="str">
        <f t="shared" si="36"/>
        <v>English File not found: %1</v>
      </c>
      <c r="D570" t="str">
        <f t="shared" si="37"/>
        <v>en</v>
      </c>
      <c r="E570" t="str">
        <f t="shared" si="38"/>
        <v>https://www.banana.ch/doc8/en/jsscriptmsg_en_error_script_file_not_found</v>
      </c>
      <c r="F570" t="s">
        <v>843</v>
      </c>
      <c r="G570" t="s">
        <v>61</v>
      </c>
    </row>
    <row r="571" spans="3:7" x14ac:dyDescent="0.25">
      <c r="C571" s="3" t="str">
        <f t="shared" si="36"/>
        <v>Dutch Bestand niet gevonden: %1</v>
      </c>
      <c r="D571" t="str">
        <f t="shared" si="37"/>
        <v>nl</v>
      </c>
      <c r="E571" t="str">
        <f t="shared" si="38"/>
        <v>https://www.banana.ch/doc8/nl/jsscriptmsg_nl_error_script_file_not_found</v>
      </c>
      <c r="F571" t="s">
        <v>843</v>
      </c>
      <c r="G571" t="s">
        <v>62</v>
      </c>
    </row>
    <row r="572" spans="3:7" x14ac:dyDescent="0.25">
      <c r="C572" s="3" t="str">
        <f t="shared" si="36"/>
        <v>English Function '%1' not found</v>
      </c>
      <c r="D572" t="str">
        <f t="shared" si="37"/>
        <v>en</v>
      </c>
      <c r="E572" t="str">
        <f t="shared" si="38"/>
        <v>https://www.banana.ch/doc8/en/jsscriptmsg_en_error_script_function_not_found</v>
      </c>
      <c r="F572" t="s">
        <v>844</v>
      </c>
      <c r="G572" t="s">
        <v>845</v>
      </c>
    </row>
    <row r="573" spans="3:7" x14ac:dyDescent="0.25">
      <c r="C573" s="3" t="str">
        <f t="shared" si="36"/>
        <v>Dutch Functie ''%1' niet gevonden</v>
      </c>
      <c r="D573" t="str">
        <f t="shared" si="37"/>
        <v>nl</v>
      </c>
      <c r="E573" t="str">
        <f t="shared" si="38"/>
        <v>https://www.banana.ch/doc8/nl/jsscriptmsg_nl_error_script_function_not_found</v>
      </c>
      <c r="F573" t="s">
        <v>844</v>
      </c>
      <c r="G573" t="s">
        <v>846</v>
      </c>
    </row>
    <row r="574" spans="3:7" x14ac:dyDescent="0.25">
      <c r="C574" s="3" t="str">
        <f t="shared" si="36"/>
        <v>English Ui file not valid: %1</v>
      </c>
      <c r="D574" t="str">
        <f t="shared" si="37"/>
        <v>en</v>
      </c>
      <c r="E574" t="str">
        <f t="shared" si="38"/>
        <v>https://www.banana.ch/doc8/en/jsscriptmsg_en_error_script_ui_file_not_valid</v>
      </c>
      <c r="F574" t="s">
        <v>847</v>
      </c>
      <c r="G574" t="s">
        <v>848</v>
      </c>
    </row>
    <row r="575" spans="3:7" x14ac:dyDescent="0.25">
      <c r="C575" s="3" t="str">
        <f t="shared" si="36"/>
        <v>Dutch Ui Bestand  niet geldig: %1</v>
      </c>
      <c r="D575" t="str">
        <f t="shared" si="37"/>
        <v>nl</v>
      </c>
      <c r="E575" t="str">
        <f t="shared" si="38"/>
        <v>https://www.banana.ch/doc8/nl/jsscriptmsg_nl_error_script_ui_file_not_valid</v>
      </c>
      <c r="F575" t="s">
        <v>847</v>
      </c>
      <c r="G575" t="s">
        <v>849</v>
      </c>
    </row>
    <row r="576" spans="3:7" x14ac:dyDescent="0.25">
      <c r="C576" s="3" t="str">
        <f t="shared" si="36"/>
        <v>English Script aborted by timeout</v>
      </c>
      <c r="D576" t="str">
        <f t="shared" si="37"/>
        <v>en</v>
      </c>
      <c r="E576" t="str">
        <f t="shared" si="38"/>
        <v>https://www.banana.ch/doc8/en/jsscriptmsg_en_script_aborted_by_timeout</v>
      </c>
      <c r="F576" t="s">
        <v>850</v>
      </c>
      <c r="G576" t="s">
        <v>851</v>
      </c>
    </row>
    <row r="577" spans="3:7" x14ac:dyDescent="0.25">
      <c r="C577" s="3" t="str">
        <f t="shared" si="36"/>
        <v>Dutch Script afgebroken door timeout</v>
      </c>
      <c r="D577" t="str">
        <f t="shared" si="37"/>
        <v>nl</v>
      </c>
      <c r="E577" t="str">
        <f t="shared" si="38"/>
        <v>https://www.banana.ch/doc8/nl/jsscriptmsg_nl_script_aborted_by_timeout</v>
      </c>
      <c r="F577" t="s">
        <v>850</v>
      </c>
      <c r="G577" t="s">
        <v>852</v>
      </c>
    </row>
    <row r="578" spans="3:7" x14ac:dyDescent="0.25">
      <c r="C578" s="3" t="str">
        <f t="shared" si="36"/>
        <v>English Script aborted by user</v>
      </c>
      <c r="D578" t="str">
        <f t="shared" si="37"/>
        <v>en</v>
      </c>
      <c r="E578" t="str">
        <f t="shared" si="38"/>
        <v>https://www.banana.ch/doc8/en/jsscriptmsg_en_script_aborted_by_user</v>
      </c>
      <c r="F578" t="s">
        <v>853</v>
      </c>
      <c r="G578" t="s">
        <v>854</v>
      </c>
    </row>
    <row r="579" spans="3:7" x14ac:dyDescent="0.25">
      <c r="C579" s="3" t="str">
        <f t="shared" si="36"/>
        <v>Dutch Script afgebroken door de gebruiker</v>
      </c>
      <c r="D579" t="str">
        <f t="shared" si="37"/>
        <v>nl</v>
      </c>
      <c r="E579" t="str">
        <f t="shared" si="38"/>
        <v>https://www.banana.ch/doc8/nl/jsscriptmsg_nl_script_aborted_by_user</v>
      </c>
      <c r="F579" t="s">
        <v>853</v>
      </c>
      <c r="G579" t="s">
        <v>855</v>
      </c>
    </row>
    <row r="580" spans="3:7" x14ac:dyDescent="0.25">
      <c r="C580" s="3" t="str">
        <f t="shared" si="36"/>
        <v>English Security error: qml outside a .rcc resource file</v>
      </c>
      <c r="D580" t="str">
        <f t="shared" si="37"/>
        <v>en</v>
      </c>
      <c r="E580" t="str">
        <f t="shared" si="38"/>
        <v>https://www.banana.ch/doc8/en/jsscriptmsg_en_security_error_qml_outside_resource</v>
      </c>
      <c r="F580" t="s">
        <v>856</v>
      </c>
      <c r="G580" t="s">
        <v>857</v>
      </c>
    </row>
    <row r="581" spans="3:7" x14ac:dyDescent="0.25">
      <c r="C581" s="3" t="str">
        <f t="shared" si="36"/>
        <v>Dutch Beveiligingsfout: qml buiten een .rcc-bronbestand</v>
      </c>
      <c r="D581" t="str">
        <f t="shared" si="37"/>
        <v>nl</v>
      </c>
      <c r="E581" t="str">
        <f t="shared" si="38"/>
        <v>https://www.banana.ch/doc8/nl/jsscriptmsg_nl_security_error_qml_outside_resource</v>
      </c>
      <c r="F581" t="s">
        <v>856</v>
      </c>
      <c r="G581" t="s">
        <v>858</v>
      </c>
    </row>
    <row r="582" spans="3:7" x14ac:dyDescent="0.25">
      <c r="C582" s="3" t="str">
        <f t="shared" si="36"/>
        <v>English Script requires API version %1. Application API Version is %2.</v>
      </c>
      <c r="D582" t="str">
        <f t="shared" si="37"/>
        <v>en</v>
      </c>
      <c r="E582" t="str">
        <f t="shared" si="38"/>
        <v>https://www.banana.ch/doc8/en/scriptmsg_en_error_script_api_version</v>
      </c>
      <c r="F582" t="s">
        <v>859</v>
      </c>
      <c r="G582" t="s">
        <v>860</v>
      </c>
    </row>
    <row r="583" spans="3:7" x14ac:dyDescent="0.25">
      <c r="C583" s="3" t="str">
        <f t="shared" ref="C583:C615" si="39">HYPERLINK(E583,G583)</f>
        <v>Dutch Het script vereist API versie %1.De API versie van de toepassing is %2.</v>
      </c>
      <c r="D583" t="str">
        <f t="shared" si="37"/>
        <v>nl</v>
      </c>
      <c r="E583" t="str">
        <f t="shared" si="38"/>
        <v>https://www.banana.ch/doc8/nl/scriptmsg_nl_error_script_api_version</v>
      </c>
      <c r="F583" t="s">
        <v>859</v>
      </c>
      <c r="G583" t="s">
        <v>861</v>
      </c>
    </row>
    <row r="584" spans="3:7" x14ac:dyDescent="0.25">
      <c r="C584" s="3" t="str">
        <f t="shared" si="39"/>
        <v>English Script exception: %1.</v>
      </c>
      <c r="D584" t="str">
        <f t="shared" ref="D584:D615" si="40">IF(ISERROR(SEARCH("dutch",G584)),"en","nl")</f>
        <v>en</v>
      </c>
      <c r="E584" t="str">
        <f t="shared" ref="E584:E615" si="41">"https://www.banana.ch/doc8/"&amp;D584&amp;"/"&amp;SUBSTITUTE(F584,"::","_"&amp;D584&amp;"_")</f>
        <v>https://www.banana.ch/doc8/en/scriptmsg_en_error_script_exception</v>
      </c>
      <c r="F584" t="s">
        <v>862</v>
      </c>
      <c r="G584" t="s">
        <v>863</v>
      </c>
    </row>
    <row r="585" spans="3:7" x14ac:dyDescent="0.25">
      <c r="C585" s="3" t="str">
        <f t="shared" si="39"/>
        <v>Dutch Script uitzondering: %1.</v>
      </c>
      <c r="D585" t="str">
        <f t="shared" si="40"/>
        <v>nl</v>
      </c>
      <c r="E585" t="str">
        <f t="shared" si="41"/>
        <v>https://www.banana.ch/doc8/nl/scriptmsg_nl_error_script_exception</v>
      </c>
      <c r="F585" t="s">
        <v>862</v>
      </c>
      <c r="G585" t="s">
        <v>864</v>
      </c>
    </row>
    <row r="586" spans="3:7" x14ac:dyDescent="0.25">
      <c r="C586" s="3" t="str">
        <f t="shared" si="39"/>
        <v>English Function 'exec(string)' not found</v>
      </c>
      <c r="D586" t="str">
        <f t="shared" si="40"/>
        <v>en</v>
      </c>
      <c r="E586" t="str">
        <f t="shared" si="41"/>
        <v>https://www.banana.ch/doc8/en/scriptmsg_en_error_script_exec_function_not_found</v>
      </c>
      <c r="F586" t="s">
        <v>865</v>
      </c>
      <c r="G586" t="s">
        <v>838</v>
      </c>
    </row>
    <row r="587" spans="3:7" x14ac:dyDescent="0.25">
      <c r="C587" s="3" t="str">
        <f t="shared" si="39"/>
        <v>Dutch Functie 'exec( string)' niet gevonden</v>
      </c>
      <c r="D587" t="str">
        <f t="shared" si="40"/>
        <v>nl</v>
      </c>
      <c r="E587" t="str">
        <f t="shared" si="41"/>
        <v>https://www.banana.ch/doc8/nl/scriptmsg_nl_error_script_exec_function_not_found</v>
      </c>
      <c r="F587" t="s">
        <v>865</v>
      </c>
      <c r="G587" t="s">
        <v>839</v>
      </c>
    </row>
    <row r="588" spans="3:7" x14ac:dyDescent="0.25">
      <c r="C588" s="3" t="str">
        <f t="shared" si="39"/>
        <v>English Unable to open file: %1, %2</v>
      </c>
      <c r="D588" t="str">
        <f t="shared" si="40"/>
        <v>en</v>
      </c>
      <c r="E588" t="str">
        <f t="shared" si="41"/>
        <v>https://www.banana.ch/doc8/en/scriptmsg_en_error_script_file_cannot_open</v>
      </c>
      <c r="F588" t="s">
        <v>866</v>
      </c>
      <c r="G588" t="s">
        <v>841</v>
      </c>
    </row>
    <row r="589" spans="3:7" x14ac:dyDescent="0.25">
      <c r="C589" s="3" t="str">
        <f t="shared" si="39"/>
        <v>Dutch Fout openen bestand '%1', %2</v>
      </c>
      <c r="D589" t="str">
        <f t="shared" si="40"/>
        <v>nl</v>
      </c>
      <c r="E589" t="str">
        <f t="shared" si="41"/>
        <v>https://www.banana.ch/doc8/nl/scriptmsg_nl_error_script_file_cannot_open</v>
      </c>
      <c r="F589" t="s">
        <v>866</v>
      </c>
      <c r="G589" t="s">
        <v>842</v>
      </c>
    </row>
    <row r="590" spans="3:7" x14ac:dyDescent="0.25">
      <c r="C590" s="3" t="str">
        <f t="shared" si="39"/>
        <v>English File not found: %1</v>
      </c>
      <c r="D590" t="str">
        <f t="shared" si="40"/>
        <v>en</v>
      </c>
      <c r="E590" t="str">
        <f t="shared" si="41"/>
        <v>https://www.banana.ch/doc8/en/scriptmsg_en_error_script_file_not_found</v>
      </c>
      <c r="F590" t="s">
        <v>867</v>
      </c>
      <c r="G590" t="s">
        <v>61</v>
      </c>
    </row>
    <row r="591" spans="3:7" x14ac:dyDescent="0.25">
      <c r="C591" s="3" t="str">
        <f t="shared" si="39"/>
        <v>Dutch Bestand niet gevonden: %1</v>
      </c>
      <c r="D591" t="str">
        <f t="shared" si="40"/>
        <v>nl</v>
      </c>
      <c r="E591" t="str">
        <f t="shared" si="41"/>
        <v>https://www.banana.ch/doc8/nl/scriptmsg_nl_error_script_file_not_found</v>
      </c>
      <c r="F591" t="s">
        <v>867</v>
      </c>
      <c r="G591" t="s">
        <v>62</v>
      </c>
    </row>
    <row r="592" spans="3:7" x14ac:dyDescent="0.25">
      <c r="C592" s="3" t="str">
        <f t="shared" si="39"/>
        <v>English Script id is not defined.</v>
      </c>
      <c r="D592" t="str">
        <f t="shared" si="40"/>
        <v>en</v>
      </c>
      <c r="E592" t="str">
        <f t="shared" si="41"/>
        <v>https://www.banana.ch/doc8/en/scriptmsg_en_error_script_id_not_defined</v>
      </c>
      <c r="F592" t="s">
        <v>868</v>
      </c>
      <c r="G592" t="s">
        <v>869</v>
      </c>
    </row>
    <row r="593" spans="3:7" x14ac:dyDescent="0.25">
      <c r="C593" s="3" t="str">
        <f t="shared" si="39"/>
        <v>Dutch Script id is niet gedefinieerd.</v>
      </c>
      <c r="D593" t="str">
        <f t="shared" si="40"/>
        <v>nl</v>
      </c>
      <c r="E593" t="str">
        <f t="shared" si="41"/>
        <v>https://www.banana.ch/doc8/nl/scriptmsg_nl_error_script_id_not_defined</v>
      </c>
      <c r="F593" t="s">
        <v>868</v>
      </c>
      <c r="G593" t="s">
        <v>870</v>
      </c>
    </row>
    <row r="594" spans="3:7" x14ac:dyDescent="0.25">
      <c r="C594" s="3" t="str">
        <f t="shared" si="39"/>
        <v>English Script not valid.</v>
      </c>
      <c r="D594" t="str">
        <f t="shared" si="40"/>
        <v>en</v>
      </c>
      <c r="E594" t="str">
        <f t="shared" si="41"/>
        <v>https://www.banana.ch/doc8/en/scriptmsg_en_error_script_not_valid</v>
      </c>
      <c r="F594" t="s">
        <v>871</v>
      </c>
      <c r="G594" t="s">
        <v>872</v>
      </c>
    </row>
    <row r="595" spans="3:7" x14ac:dyDescent="0.25">
      <c r="C595" s="3" t="str">
        <f t="shared" si="39"/>
        <v>Dutch Script is ongeldig</v>
      </c>
      <c r="D595" t="str">
        <f t="shared" si="40"/>
        <v>nl</v>
      </c>
      <c r="E595" t="str">
        <f t="shared" si="41"/>
        <v>https://www.banana.ch/doc8/nl/scriptmsg_nl_error_script_not_valid</v>
      </c>
      <c r="F595" t="s">
        <v>871</v>
      </c>
      <c r="G595" t="s">
        <v>873</v>
      </c>
    </row>
    <row r="596" spans="3:7" x14ac:dyDescent="0.25">
      <c r="C596" s="3" t="str">
        <f t="shared" si="39"/>
        <v>English Ui file not valid: %1</v>
      </c>
      <c r="D596" t="str">
        <f t="shared" si="40"/>
        <v>en</v>
      </c>
      <c r="E596" t="str">
        <f t="shared" si="41"/>
        <v>https://www.banana.ch/doc8/en/scriptmsg_en_error_script_ui_file_not_valid</v>
      </c>
      <c r="F596" t="s">
        <v>874</v>
      </c>
      <c r="G596" t="s">
        <v>848</v>
      </c>
    </row>
    <row r="597" spans="3:7" x14ac:dyDescent="0.25">
      <c r="C597" s="3" t="str">
        <f t="shared" si="39"/>
        <v>Dutch Ui Bestand  niet geldig: %1</v>
      </c>
      <c r="D597" t="str">
        <f t="shared" si="40"/>
        <v>nl</v>
      </c>
      <c r="E597" t="str">
        <f t="shared" si="41"/>
        <v>https://www.banana.ch/doc8/nl/scriptmsg_nl_error_script_ui_file_not_valid</v>
      </c>
      <c r="F597" t="s">
        <v>874</v>
      </c>
      <c r="G597" t="s">
        <v>849</v>
      </c>
    </row>
    <row r="598" spans="3:7" x14ac:dyDescent="0.25">
      <c r="C598" s="3" t="str">
        <f t="shared" si="39"/>
        <v>English Script aborted by timeout</v>
      </c>
      <c r="D598" t="str">
        <f t="shared" si="40"/>
        <v>en</v>
      </c>
      <c r="E598" t="str">
        <f t="shared" si="41"/>
        <v>https://www.banana.ch/doc8/en/scriptmsg_en_script_aborted_by_timeout</v>
      </c>
      <c r="F598" t="s">
        <v>875</v>
      </c>
      <c r="G598" t="s">
        <v>851</v>
      </c>
    </row>
    <row r="599" spans="3:7" x14ac:dyDescent="0.25">
      <c r="C599" s="3" t="str">
        <f t="shared" si="39"/>
        <v>Dutch Script afgebroken door timeout</v>
      </c>
      <c r="D599" t="str">
        <f t="shared" si="40"/>
        <v>nl</v>
      </c>
      <c r="E599" t="str">
        <f t="shared" si="41"/>
        <v>https://www.banana.ch/doc8/nl/scriptmsg_nl_script_aborted_by_timeout</v>
      </c>
      <c r="F599" t="s">
        <v>875</v>
      </c>
      <c r="G599" t="s">
        <v>852</v>
      </c>
    </row>
    <row r="600" spans="3:7" x14ac:dyDescent="0.25">
      <c r="C600" s="3" t="str">
        <f t="shared" si="39"/>
        <v>English Security error: qml outside a .rcc resource file</v>
      </c>
      <c r="D600" t="str">
        <f t="shared" si="40"/>
        <v>en</v>
      </c>
      <c r="E600" t="str">
        <f t="shared" si="41"/>
        <v>https://www.banana.ch/doc8/en/scriptmsg_en_security_error_qml_outside_resource</v>
      </c>
      <c r="F600" t="s">
        <v>876</v>
      </c>
      <c r="G600" t="s">
        <v>857</v>
      </c>
    </row>
    <row r="601" spans="3:7" x14ac:dyDescent="0.25">
      <c r="C601" s="3" t="str">
        <f t="shared" si="39"/>
        <v>Dutch Beveiligingsfout: qml buiten een .rcc-bronbestand</v>
      </c>
      <c r="D601" t="str">
        <f t="shared" si="40"/>
        <v>nl</v>
      </c>
      <c r="E601" t="str">
        <f t="shared" si="41"/>
        <v>https://www.banana.ch/doc8/nl/scriptmsg_nl_security_error_qml_outside_resource</v>
      </c>
      <c r="F601" t="s">
        <v>876</v>
      </c>
      <c r="G601" t="s">
        <v>858</v>
      </c>
    </row>
    <row r="602" spans="3:7" x14ac:dyDescent="0.25">
      <c r="C602" s="3" t="str">
        <f t="shared" si="39"/>
        <v>English File not found</v>
      </c>
      <c r="D602" t="str">
        <f t="shared" si="40"/>
        <v>en</v>
      </c>
      <c r="E602" t="str">
        <f t="shared" si="41"/>
        <v>https://www.banana.ch/doc8/en/systemmsg_en_err_filenontrovato</v>
      </c>
      <c r="F602" t="s">
        <v>877</v>
      </c>
      <c r="G602" t="s">
        <v>878</v>
      </c>
    </row>
    <row r="603" spans="3:7" x14ac:dyDescent="0.25">
      <c r="C603" s="3" t="str">
        <f t="shared" si="39"/>
        <v>Dutch Bestand bestaat niet</v>
      </c>
      <c r="D603" t="str">
        <f t="shared" si="40"/>
        <v>nl</v>
      </c>
      <c r="E603" t="str">
        <f t="shared" si="41"/>
        <v>https://www.banana.ch/doc8/nl/systemmsg_nl_err_filenontrovato</v>
      </c>
      <c r="F603" t="s">
        <v>877</v>
      </c>
      <c r="G603" t="s">
        <v>879</v>
      </c>
    </row>
    <row r="604" spans="3:7" x14ac:dyDescent="0.25">
      <c r="C604" s="3" t="str">
        <f t="shared" si="39"/>
        <v>English This license key is not valid</v>
      </c>
      <c r="D604" t="str">
        <f t="shared" si="40"/>
        <v>en</v>
      </c>
      <c r="E604" t="str">
        <f t="shared" si="41"/>
        <v>https://www.banana.ch/doc8/en/systemmsg_en_licensekey_notvalid</v>
      </c>
      <c r="F604" t="s">
        <v>880</v>
      </c>
      <c r="G604" t="s">
        <v>881</v>
      </c>
    </row>
    <row r="605" spans="3:7" x14ac:dyDescent="0.25">
      <c r="C605" s="3" t="str">
        <f t="shared" si="39"/>
        <v>Dutch De licentiecode is ongeldig</v>
      </c>
      <c r="D605" t="str">
        <f t="shared" si="40"/>
        <v>nl</v>
      </c>
      <c r="E605" t="str">
        <f t="shared" si="41"/>
        <v>https://www.banana.ch/doc8/nl/systemmsg_nl_licensekey_notvalid</v>
      </c>
      <c r="F605" t="s">
        <v>880</v>
      </c>
      <c r="G605" t="s">
        <v>882</v>
      </c>
    </row>
    <row r="606" spans="3:7" x14ac:dyDescent="0.25">
      <c r="C606" s="3" t="str">
        <f t="shared" si="39"/>
        <v>English License key expires on %1</v>
      </c>
      <c r="D606" t="str">
        <f t="shared" si="40"/>
        <v>en</v>
      </c>
      <c r="E606" t="str">
        <f t="shared" si="41"/>
        <v>https://www.banana.ch/doc8/en/systemmsg_en_licensekey_scade</v>
      </c>
      <c r="F606" t="s">
        <v>883</v>
      </c>
      <c r="G606" t="s">
        <v>884</v>
      </c>
    </row>
    <row r="607" spans="3:7" x14ac:dyDescent="0.25">
      <c r="C607" s="3" t="str">
        <f t="shared" si="39"/>
        <v>Dutch De licentie verloopt op %1</v>
      </c>
      <c r="D607" t="str">
        <f t="shared" si="40"/>
        <v>nl</v>
      </c>
      <c r="E607" t="str">
        <f t="shared" si="41"/>
        <v>https://www.banana.ch/doc8/nl/systemmsg_nl_licensekey_scade</v>
      </c>
      <c r="F607" t="s">
        <v>883</v>
      </c>
      <c r="G607" t="s">
        <v>885</v>
      </c>
    </row>
    <row r="608" spans="3:7" x14ac:dyDescent="0.25">
      <c r="C608" s="3" t="str">
        <f t="shared" si="39"/>
        <v>English This license key is expired the %1</v>
      </c>
      <c r="D608" t="str">
        <f t="shared" si="40"/>
        <v>en</v>
      </c>
      <c r="E608" t="str">
        <f t="shared" si="41"/>
        <v>https://www.banana.ch/doc8/en/systemmsg_en_licensekey_scaduta</v>
      </c>
      <c r="F608" t="s">
        <v>886</v>
      </c>
      <c r="G608" t="s">
        <v>887</v>
      </c>
    </row>
    <row r="609" spans="1:7" x14ac:dyDescent="0.25">
      <c r="C609" s="3" t="str">
        <f t="shared" si="39"/>
        <v>Dutch De licentie verliep op %1</v>
      </c>
      <c r="D609" t="str">
        <f t="shared" si="40"/>
        <v>nl</v>
      </c>
      <c r="E609" t="str">
        <f t="shared" si="41"/>
        <v>https://www.banana.ch/doc8/nl/systemmsg_nl_licensekey_scaduta</v>
      </c>
      <c r="F609" t="s">
        <v>886</v>
      </c>
      <c r="G609" t="s">
        <v>888</v>
      </c>
    </row>
    <row r="610" spans="1:7" x14ac:dyDescent="0.25">
      <c r="C610" s="3" t="str">
        <f t="shared" si="39"/>
        <v>English Xbrl element not found: %1</v>
      </c>
      <c r="D610" t="str">
        <f t="shared" si="40"/>
        <v>en</v>
      </c>
      <c r="E610" t="str">
        <f t="shared" si="41"/>
        <v>https://www.banana.ch/doc8/en/xbrlmsg_en_xbrl_msg_elementnotfound</v>
      </c>
      <c r="F610" t="s">
        <v>889</v>
      </c>
      <c r="G610" t="s">
        <v>764</v>
      </c>
    </row>
    <row r="611" spans="1:7" x14ac:dyDescent="0.25">
      <c r="C611" s="3" t="str">
        <f t="shared" si="39"/>
        <v>Dutch Xbrl element niet gevonden: %1</v>
      </c>
      <c r="D611" t="str">
        <f t="shared" si="40"/>
        <v>nl</v>
      </c>
      <c r="E611" t="str">
        <f t="shared" si="41"/>
        <v>https://www.banana.ch/doc8/nl/xbrlmsg_nl_xbrl_msg_elementnotfound</v>
      </c>
      <c r="F611" t="s">
        <v>889</v>
      </c>
      <c r="G611" t="s">
        <v>765</v>
      </c>
    </row>
    <row r="612" spans="1:7" x14ac:dyDescent="0.25">
      <c r="C612" s="3" t="str">
        <f t="shared" si="39"/>
        <v>English Xbrl elements with the same balance %1. AccountId: %2</v>
      </c>
      <c r="D612" t="str">
        <f t="shared" si="40"/>
        <v>en</v>
      </c>
      <c r="E612" t="str">
        <f t="shared" si="41"/>
        <v>https://www.banana.ch/doc8/en/xbrlmsg_en_xbrl_msg_elementsamebalance</v>
      </c>
      <c r="F612" t="s">
        <v>890</v>
      </c>
      <c r="G612" t="s">
        <v>767</v>
      </c>
    </row>
    <row r="613" spans="1:7" x14ac:dyDescent="0.25">
      <c r="C613" s="3" t="str">
        <f t="shared" si="39"/>
        <v>English Loading table %1</v>
      </c>
      <c r="D613" t="str">
        <f t="shared" si="40"/>
        <v>en</v>
      </c>
      <c r="E613" t="str">
        <f t="shared" si="41"/>
        <v>https://www.banana.ch/doc8/en/xbrlmsg_en_xbrl_msg_loading</v>
      </c>
      <c r="F613" t="s">
        <v>891</v>
      </c>
      <c r="G613" t="s">
        <v>770</v>
      </c>
    </row>
    <row r="614" spans="1:7" x14ac:dyDescent="0.25">
      <c r="C614" s="3" t="str">
        <f t="shared" si="39"/>
        <v>English Loading schemas</v>
      </c>
      <c r="D614" t="str">
        <f t="shared" si="40"/>
        <v>en</v>
      </c>
      <c r="E614" t="str">
        <f t="shared" si="41"/>
        <v>https://www.banana.ch/doc8/en/xbrlmsg_en_xbrl_msg_loadingschema</v>
      </c>
      <c r="F614" t="s">
        <v>892</v>
      </c>
      <c r="G614" t="s">
        <v>773</v>
      </c>
    </row>
    <row r="615" spans="1:7" x14ac:dyDescent="0.25">
      <c r="C615" s="3" t="str">
        <f t="shared" si="39"/>
        <v>English Xbrl mapping missing.</v>
      </c>
      <c r="D615" t="str">
        <f t="shared" si="40"/>
        <v>en</v>
      </c>
      <c r="E615" t="str">
        <f t="shared" si="41"/>
        <v>https://www.banana.ch/doc8/en/xbrlmsg_en_xbrl_msg_mappingmissing</v>
      </c>
      <c r="F615" t="s">
        <v>893</v>
      </c>
      <c r="G615" t="s">
        <v>776</v>
      </c>
    </row>
    <row r="616" spans="1:7" x14ac:dyDescent="0.25">
      <c r="A616" t="s">
        <v>898</v>
      </c>
      <c r="B616">
        <f>COUNTIF(B2:B615,"klaar")</f>
        <v>157</v>
      </c>
      <c r="G616">
        <f>COUNTIF(G2:G615,"English*")</f>
        <v>309</v>
      </c>
    </row>
    <row r="617" spans="1:7" x14ac:dyDescent="0.25">
      <c r="A617" t="s">
        <v>922</v>
      </c>
      <c r="B617">
        <f>G616-B616</f>
        <v>152</v>
      </c>
    </row>
    <row r="618" spans="1:7" x14ac:dyDescent="0.25">
      <c r="A618" t="s">
        <v>899</v>
      </c>
      <c r="B618" s="2">
        <f>B616/G616</f>
        <v>0.50809061488673135</v>
      </c>
      <c r="C618" s="2"/>
      <c r="D618" s="2"/>
      <c r="E618" s="2"/>
      <c r="G618">
        <f>COUNTIF(G2:G615,"Dutch*")</f>
        <v>305</v>
      </c>
    </row>
    <row r="619" spans="1:7" x14ac:dyDescent="0.25">
      <c r="A619" t="s">
        <v>907</v>
      </c>
      <c r="B619">
        <f>COUNTIF(B2:B615,"niet standaard")</f>
        <v>32</v>
      </c>
      <c r="E619" s="3"/>
    </row>
    <row r="620" spans="1:7" x14ac:dyDescent="0.25">
      <c r="A620" t="s">
        <v>900</v>
      </c>
      <c r="B620">
        <f>COUNTIF(B2:B615,"geen tekst")</f>
        <v>21</v>
      </c>
      <c r="E620" s="3"/>
    </row>
    <row r="621" spans="1:7" x14ac:dyDescent="0.25">
      <c r="A621" t="s">
        <v>910</v>
      </c>
      <c r="B621">
        <f>COUNTIF(B2:B615,"nieuwe berichttekst")</f>
        <v>3</v>
      </c>
      <c r="E621" s="3"/>
    </row>
    <row r="622" spans="1:7" x14ac:dyDescent="0.25">
      <c r="A622" t="s">
        <v>914</v>
      </c>
      <c r="B622">
        <f>COUNTIF(B2:B615,"klaar, vraag")</f>
        <v>13</v>
      </c>
      <c r="E622" s="3"/>
      <c r="G622" s="3"/>
    </row>
    <row r="623" spans="1:7" x14ac:dyDescent="0.25">
      <c r="A623" t="s">
        <v>917</v>
      </c>
      <c r="B623">
        <f>COUNTIF(B2:B615,"pag. bestaat niet")</f>
        <v>1</v>
      </c>
    </row>
  </sheetData>
  <autoFilter ref="A1:H62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errmsgcsv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Moons</dc:creator>
  <cp:lastModifiedBy>Moons</cp:lastModifiedBy>
  <cp:lastPrinted>2017-05-22T12:35:52Z</cp:lastPrinted>
  <dcterms:created xsi:type="dcterms:W3CDTF">2017-03-06T18:12:58Z</dcterms:created>
  <dcterms:modified xsi:type="dcterms:W3CDTF">2017-09-27T14:54:58Z</dcterms:modified>
</cp:coreProperties>
</file>