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BBG Tmplt" sheetId="2" r:id="rId1"/>
    <sheet name="Consolid Data" sheetId="3" r:id="rId2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45621"/>
</workbook>
</file>

<file path=xl/calcChain.xml><?xml version="1.0" encoding="utf-8"?>
<calcChain xmlns="http://schemas.openxmlformats.org/spreadsheetml/2006/main">
  <c r="G10" i="2" l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9" i="2"/>
  <c r="G4" i="2"/>
  <c r="G5" i="2"/>
  <c r="G6" i="2"/>
  <c r="G7" i="2"/>
  <c r="G8" i="2"/>
  <c r="G3" i="2"/>
  <c r="G2" i="2"/>
  <c r="H6" i="2"/>
  <c r="H14" i="2"/>
  <c r="H22" i="2"/>
  <c r="H7" i="2"/>
  <c r="H15" i="2"/>
  <c r="H23" i="2"/>
  <c r="H8" i="2"/>
  <c r="H16" i="2"/>
  <c r="H24" i="2"/>
  <c r="H9" i="2"/>
  <c r="H17" i="2"/>
  <c r="H25" i="2"/>
  <c r="H3" i="2"/>
  <c r="H4" i="2"/>
  <c r="H20" i="2"/>
  <c r="H13" i="2"/>
  <c r="H21" i="2"/>
  <c r="H10" i="2"/>
  <c r="H18" i="2"/>
  <c r="H11" i="2"/>
  <c r="H19" i="2"/>
  <c r="H12" i="2"/>
  <c r="H5" i="2"/>
  <c r="H2" i="2"/>
</calcChain>
</file>

<file path=xl/sharedStrings.xml><?xml version="1.0" encoding="utf-8"?>
<sst xmlns="http://schemas.openxmlformats.org/spreadsheetml/2006/main" count="233" uniqueCount="65">
  <si>
    <t>Term</t>
  </si>
  <si>
    <t>Unit</t>
  </si>
  <si>
    <t>Ticker</t>
  </si>
  <si>
    <t>Rate Type</t>
  </si>
  <si>
    <t>Daycount</t>
  </si>
  <si>
    <t>Freq</t>
  </si>
  <si>
    <t>MO</t>
  </si>
  <si>
    <t>US0003M</t>
  </si>
  <si>
    <t>Cash Rates</t>
  </si>
  <si>
    <t>ACT/360</t>
  </si>
  <si>
    <t>ACTDATE</t>
  </si>
  <si>
    <t>EDU9</t>
  </si>
  <si>
    <t>Contiguous Futures</t>
  </si>
  <si>
    <t>EDZ9</t>
  </si>
  <si>
    <t>EDH0</t>
  </si>
  <si>
    <t>EDM0</t>
  </si>
  <si>
    <t>EDU0</t>
  </si>
  <si>
    <t>EDZ0</t>
  </si>
  <si>
    <t>YR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</si>
  <si>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</si>
  <si>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</si>
  <si>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</si>
  <si>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</si>
  <si>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</si>
  <si>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</si>
  <si>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</si>
  <si>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</si>
  <si>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</si>
  <si>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</si>
  <si>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</si>
  <si>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</si>
  <si>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</si>
  <si>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</si>
  <si>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</si>
  <si>
    <t>USSWAP25</t>
  </si>
  <si>
    <t>USSWAP30</t>
  </si>
  <si>
    <t>USSWAP40</t>
  </si>
  <si>
    <t>USSWAP50</t>
  </si>
  <si>
    <t>Date</t>
  </si>
  <si>
    <t>Full Ticker</t>
  </si>
  <si>
    <t>Last_Price</t>
  </si>
  <si>
    <t>US0003M Index</t>
  </si>
  <si>
    <t>EDU9 Comdty</t>
  </si>
  <si>
    <t>EDZ9 Comdty</t>
  </si>
  <si>
    <t>EDH0 Comdty</t>
  </si>
  <si>
    <t>EDM0 Comdty</t>
  </si>
  <si>
    <t>EDU0 Comdty</t>
  </si>
  <si>
    <t>EDZ0 Comdty</t>
  </si>
  <si>
    <t>USSWAP2 Curncy</t>
  </si>
  <si>
    <t>USSWAP3 Curncy</t>
  </si>
  <si>
    <t>USSWAP4 Curncy</t>
  </si>
  <si>
    <t>USSWAP5 Curncy</t>
  </si>
  <si>
    <t>USSW6 Curncy</t>
  </si>
  <si>
    <t>USSWAP7 Curncy</t>
  </si>
  <si>
    <t>USSW8 Curncy</t>
  </si>
  <si>
    <t>USSW9 Curncy</t>
  </si>
  <si>
    <t>USSWAP10 Curncy</t>
  </si>
  <si>
    <t>USSWAP11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</si>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</sst>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36" sqref="J36"/>
    </sheetView>
  </sheetViews>
  <sheetFormatPr defaultRowHeight="15" x14ac:dyDescent="0.25"/>
  <cols>
    <col min="1" max="1" width="9.140625" bestFit="1" customWidth="1"/>
    <col min="2" max="2" width="9.7109375" bestFit="1" customWidth="1"/>
    <col min="3" max="3" width="9.140625" bestFit="1" customWidth="1"/>
    <col min="4" max="4" width="18.42578125" bestFit="1" customWidth="1"/>
    <col min="5" max="6" width="9.140625" bestFit="1" customWidth="1"/>
    <col min="7" max="7" width="17.28515625" bestFit="1" customWidth="1"/>
    <col min="8" max="8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40</v>
      </c>
    </row>
    <row r="2" spans="1:8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 t="str">
        <f>C2&amp;" "&amp;"Index"</f>
        <v>US0003M Index</v>
      </c>
      <c r="H2" t="e">
        <f ca="1">_xll.BDH(G2,"PX_LAST",$B$27,$B$27,"Dir=V","Dts=H")</f>
        <v>#NAME?</v>
      </c>
    </row>
    <row r="3" spans="1:8" x14ac:dyDescent="0.25">
      <c r="A3">
        <v>20191218</v>
      </c>
      <c r="B3" t="s">
        <v>10</v>
      </c>
      <c r="C3" t="s">
        <v>11</v>
      </c>
      <c r="D3" t="s">
        <v>12</v>
      </c>
      <c r="E3" t="s">
        <v>9</v>
      </c>
      <c r="F3">
        <v>0</v>
      </c>
      <c r="G3" t="str">
        <f>C3&amp;" "&amp;"Comdty"</f>
        <v>EDU9 Comdty</v>
      </c>
      <c r="H3" t="e">
        <f ca="1">_xll.BDH(G3,"PX_LAST",$B$27,$B$27,"Dir=V","Dts=H")</f>
        <v>#NAME?</v>
      </c>
    </row>
    <row r="4" spans="1:8" x14ac:dyDescent="0.25">
      <c r="A4">
        <v>20200318</v>
      </c>
      <c r="B4" t="s">
        <v>10</v>
      </c>
      <c r="C4" t="s">
        <v>13</v>
      </c>
      <c r="D4" t="s">
        <v>12</v>
      </c>
      <c r="E4" t="s">
        <v>9</v>
      </c>
      <c r="F4">
        <v>0</v>
      </c>
      <c r="G4" t="str">
        <f t="shared" ref="G4:G8" si="0">C4&amp;" "&amp;"Comdty"</f>
        <v>EDZ9 Comdty</v>
      </c>
      <c r="H4" t="e">
        <f ca="1">_xll.BDH(G4,"PX_LAST",$B$27,$B$27,"Dir=V","Dts=H")</f>
        <v>#NAME?</v>
      </c>
    </row>
    <row r="5" spans="1:8" x14ac:dyDescent="0.25">
      <c r="A5">
        <v>20200617</v>
      </c>
      <c r="B5" t="s">
        <v>10</v>
      </c>
      <c r="C5" t="s">
        <v>14</v>
      </c>
      <c r="D5" t="s">
        <v>12</v>
      </c>
      <c r="E5" t="s">
        <v>9</v>
      </c>
      <c r="F5">
        <v>0</v>
      </c>
      <c r="G5" t="str">
        <f t="shared" si="0"/>
        <v>EDH0 Comdty</v>
      </c>
      <c r="H5" t="e">
        <f ca="1">_xll.BDH(G5,"PX_LAST",$B$27,$B$27,"Dir=V","Dts=H")</f>
        <v>#NAME?</v>
      </c>
    </row>
    <row r="6" spans="1:8" x14ac:dyDescent="0.25">
      <c r="A6">
        <v>20200916</v>
      </c>
      <c r="B6" t="s">
        <v>10</v>
      </c>
      <c r="C6" t="s">
        <v>15</v>
      </c>
      <c r="D6" t="s">
        <v>12</v>
      </c>
      <c r="E6" t="s">
        <v>9</v>
      </c>
      <c r="F6">
        <v>0</v>
      </c>
      <c r="G6" t="str">
        <f t="shared" si="0"/>
        <v>EDM0 Comdty</v>
      </c>
      <c r="H6" t="e">
        <f ca="1">_xll.BDH(G6,"PX_LAST",$B$27,$B$27,"Dir=V","Dts=H")</f>
        <v>#NAME?</v>
      </c>
    </row>
    <row r="7" spans="1:8" x14ac:dyDescent="0.25">
      <c r="A7">
        <v>20201216</v>
      </c>
      <c r="B7" t="s">
        <v>10</v>
      </c>
      <c r="C7" t="s">
        <v>16</v>
      </c>
      <c r="D7" t="s">
        <v>12</v>
      </c>
      <c r="E7" t="s">
        <v>9</v>
      </c>
      <c r="F7">
        <v>0</v>
      </c>
      <c r="G7" t="str">
        <f t="shared" si="0"/>
        <v>EDU0 Comdty</v>
      </c>
      <c r="H7" t="e">
        <f ca="1">_xll.BDH(G7,"PX_LAST",$B$27,$B$27,"Dir=V","Dts=H")</f>
        <v>#NAME?</v>
      </c>
    </row>
    <row r="8" spans="1:8" x14ac:dyDescent="0.25">
      <c r="A8">
        <v>20210317</v>
      </c>
      <c r="B8" t="s">
        <v>10</v>
      </c>
      <c r="C8" t="s">
        <v>17</v>
      </c>
      <c r="D8" t="s">
        <v>12</v>
      </c>
      <c r="E8" t="s">
        <v>9</v>
      </c>
      <c r="F8">
        <v>0</v>
      </c>
      <c r="G8" t="str">
        <f t="shared" si="0"/>
        <v>EDZ0 Comdty</v>
      </c>
      <c r="H8" t="e">
        <f ca="1">_xll.BDH(G8,"PX_LAST",$B$27,$B$27,"Dir=V","Dts=H")</f>
        <v>#NAME?</v>
      </c>
    </row>
    <row r="9" spans="1:8" x14ac:dyDescent="0.25">
      <c r="A9">
        <v>2</v>
      </c>
      <c r="B9" t="s">
        <v>18</v>
      </c>
      <c r="C9" t="s">
        <v>19</v>
      </c>
      <c r="D9" t="s">
        <v>20</v>
      </c>
      <c r="E9" t="s">
        <v>21</v>
      </c>
      <c r="F9">
        <v>2</v>
      </c>
      <c r="G9" t="str">
        <f>C9&amp;" "&amp;"Curncy"</f>
        <v>USSWAP2 Curncy</v>
      </c>
      <c r="H9" t="e">
        <f ca="1">_xll.BDH(G9,"PX_LAST",$B$27,$B$27,"Dir=V","Dts=H")</f>
        <v>#NAME?</v>
      </c>
    </row>
    <row r="10" spans="1:8" x14ac:dyDescent="0.25">
      <c r="A10">
        <v>3</v>
      </c>
      <c r="B10" t="s">
        <v>18</v>
      </c>
      <c r="C10" t="s">
        <v>22</v>
      </c>
      <c r="D10" t="s">
        <v>20</v>
      </c>
      <c r="E10" t="s">
        <v>21</v>
      </c>
      <c r="F10">
        <v>2</v>
      </c>
      <c r="G10" t="str">
        <f t="shared" ref="G10:G25" si="1">C10&amp;" "&amp;"Curncy"</f>
        <v>USSWAP3 Curncy</v>
      </c>
      <c r="H10" t="e">
        <f ca="1">_xll.BDH(G10,"PX_LAST",$B$27,$B$27,"Dir=V","Dts=H")</f>
        <v>#NAME?</v>
      </c>
    </row>
    <row r="11" spans="1:8" x14ac:dyDescent="0.25">
      <c r="A11">
        <v>4</v>
      </c>
      <c r="B11" t="s">
        <v>18</v>
      </c>
      <c r="C11" t="s">
        <v>23</v>
      </c>
      <c r="D11" t="s">
        <v>20</v>
      </c>
      <c r="E11" t="s">
        <v>21</v>
      </c>
      <c r="F11">
        <v>2</v>
      </c>
      <c r="G11" t="str">
        <f t="shared" si="1"/>
        <v>USSWAP4 Curncy</v>
      </c>
      <c r="H11" t="e">
        <f ca="1">_xll.BDH(G11,"PX_LAST",$B$27,$B$27,"Dir=V","Dts=H")</f>
        <v>#NAME?</v>
      </c>
    </row>
    <row r="12" spans="1:8" x14ac:dyDescent="0.25">
      <c r="A12">
        <v>5</v>
      </c>
      <c r="B12" t="s">
        <v>18</v>
      </c>
      <c r="C12" t="s">
        <v>24</v>
      </c>
      <c r="D12" t="s">
        <v>20</v>
      </c>
      <c r="E12" t="s">
        <v>21</v>
      </c>
      <c r="F12">
        <v>2</v>
      </c>
      <c r="G12" t="str">
        <f t="shared" si="1"/>
        <v>USSWAP5 Curncy</v>
      </c>
      <c r="H12" t="e">
        <f ca="1">_xll.BDH(G12,"PX_LAST",$B$27,$B$27,"Dir=V","Dts=H")</f>
        <v>#NAME?</v>
      </c>
    </row>
    <row r="13" spans="1:8" x14ac:dyDescent="0.25">
      <c r="A13">
        <v>6</v>
      </c>
      <c r="B13" t="s">
        <v>18</v>
      </c>
      <c r="C13" t="s">
        <v>25</v>
      </c>
      <c r="D13" t="s">
        <v>20</v>
      </c>
      <c r="E13" t="s">
        <v>21</v>
      </c>
      <c r="F13">
        <v>2</v>
      </c>
      <c r="G13" t="str">
        <f t="shared" si="1"/>
        <v>USSW6 Curncy</v>
      </c>
      <c r="H13" t="e">
        <f ca="1">_xll.BDH(G13,"PX_LAST",$B$27,$B$27,"Dir=V","Dts=H")</f>
        <v>#NAME?</v>
      </c>
    </row>
    <row r="14" spans="1:8" x14ac:dyDescent="0.25">
      <c r="A14">
        <v>7</v>
      </c>
      <c r="B14" t="s">
        <v>18</v>
      </c>
      <c r="C14" t="s">
        <v>26</v>
      </c>
      <c r="D14" t="s">
        <v>20</v>
      </c>
      <c r="E14" t="s">
        <v>21</v>
      </c>
      <c r="F14">
        <v>2</v>
      </c>
      <c r="G14" t="str">
        <f t="shared" si="1"/>
        <v>USSWAP7 Curncy</v>
      </c>
      <c r="H14" t="e">
        <f ca="1">_xll.BDH(G14,"PX_LAST",$B$27,$B$27,"Dir=V","Dts=H")</f>
        <v>#NAME?</v>
      </c>
    </row>
    <row r="15" spans="1:8" x14ac:dyDescent="0.25">
      <c r="A15">
        <v>8</v>
      </c>
      <c r="B15" t="s">
        <v>18</v>
      </c>
      <c r="C15" t="s">
        <v>27</v>
      </c>
      <c r="D15" t="s">
        <v>20</v>
      </c>
      <c r="E15" t="s">
        <v>21</v>
      </c>
      <c r="F15">
        <v>2</v>
      </c>
      <c r="G15" t="str">
        <f t="shared" si="1"/>
        <v>USSW8 Curncy</v>
      </c>
      <c r="H15" t="e">
        <f ca="1">_xll.BDH(G15,"PX_LAST",$B$27,$B$27,"Dir=V","Dts=H")</f>
        <v>#NAME?</v>
      </c>
    </row>
    <row r="16" spans="1:8" x14ac:dyDescent="0.25">
      <c r="A16">
        <v>9</v>
      </c>
      <c r="B16" t="s">
        <v>18</v>
      </c>
      <c r="C16" t="s">
        <v>28</v>
      </c>
      <c r="D16" t="s">
        <v>20</v>
      </c>
      <c r="E16" t="s">
        <v>21</v>
      </c>
      <c r="F16">
        <v>2</v>
      </c>
      <c r="G16" t="str">
        <f t="shared" si="1"/>
        <v>USSW9 Curncy</v>
      </c>
      <c r="H16" t="e">
        <f ca="1">_xll.BDH(G16,"PX_LAST",$B$27,$B$27,"Dir=V","Dts=H")</f>
        <v>#NAME?</v>
      </c>
    </row>
    <row r="17" spans="1:8" x14ac:dyDescent="0.25">
      <c r="A17">
        <v>10</v>
      </c>
      <c r="B17" t="s">
        <v>18</v>
      </c>
      <c r="C17" t="s">
        <v>29</v>
      </c>
      <c r="D17" t="s">
        <v>20</v>
      </c>
      <c r="E17" t="s">
        <v>21</v>
      </c>
      <c r="F17">
        <v>2</v>
      </c>
      <c r="G17" t="str">
        <f t="shared" si="1"/>
        <v>USSWAP10 Curncy</v>
      </c>
      <c r="H17" t="e">
        <f ca="1">_xll.BDH(G17,"PX_LAST",$B$27,$B$27,"Dir=V","Dts=H")</f>
        <v>#NAME?</v>
      </c>
    </row>
    <row r="18" spans="1:8" x14ac:dyDescent="0.25">
      <c r="A18">
        <v>11</v>
      </c>
      <c r="B18" t="s">
        <v>18</v>
      </c>
      <c r="C18" t="s">
        <v>30</v>
      </c>
      <c r="D18" t="s">
        <v>20</v>
      </c>
      <c r="E18" t="s">
        <v>21</v>
      </c>
      <c r="F18">
        <v>2</v>
      </c>
      <c r="G18" t="str">
        <f t="shared" si="1"/>
        <v>USSWAP11 Curncy</v>
      </c>
      <c r="H18" t="e">
        <f ca="1">_xll.BDH(G18,"PX_LAST",$B$27,$B$27,"Dir=V","Dts=H")</f>
        <v>#NAME?</v>
      </c>
    </row>
    <row r="19" spans="1:8" x14ac:dyDescent="0.25">
      <c r="A19">
        <v>12</v>
      </c>
      <c r="B19" t="s">
        <v>18</v>
      </c>
      <c r="C19" t="s">
        <v>31</v>
      </c>
      <c r="D19" t="s">
        <v>20</v>
      </c>
      <c r="E19" t="s">
        <v>21</v>
      </c>
      <c r="F19">
        <v>2</v>
      </c>
      <c r="G19" t="str">
        <f t="shared" si="1"/>
        <v>USSWAP12 Curncy</v>
      </c>
      <c r="H19" t="e">
        <f ca="1">_xll.BDH(G19,"PX_LAST",$B$27,$B$27,"Dir=V","Dts=H")</f>
        <v>#NAME?</v>
      </c>
    </row>
    <row r="20" spans="1:8" x14ac:dyDescent="0.25">
      <c r="A20">
        <v>15</v>
      </c>
      <c r="B20" t="s">
        <v>18</v>
      </c>
      <c r="C20" t="s">
        <v>32</v>
      </c>
      <c r="D20" t="s">
        <v>20</v>
      </c>
      <c r="E20" t="s">
        <v>21</v>
      </c>
      <c r="F20">
        <v>2</v>
      </c>
      <c r="G20" t="str">
        <f t="shared" si="1"/>
        <v>USSWAP15 Curncy</v>
      </c>
      <c r="H20" t="e">
        <f ca="1">_xll.BDH(G20,"PX_LAST",$B$27,$B$27,"Dir=V","Dts=H")</f>
        <v>#NAME?</v>
      </c>
    </row>
    <row r="21" spans="1:8" x14ac:dyDescent="0.25">
      <c r="A21">
        <v>20</v>
      </c>
      <c r="B21" t="s">
        <v>18</v>
      </c>
      <c r="C21" t="s">
        <v>33</v>
      </c>
      <c r="D21" t="s">
        <v>20</v>
      </c>
      <c r="E21" t="s">
        <v>21</v>
      </c>
      <c r="F21">
        <v>2</v>
      </c>
      <c r="G21" t="str">
        <f t="shared" si="1"/>
        <v>USSWAP20 Curncy</v>
      </c>
      <c r="H21" t="e">
        <f ca="1">_xll.BDH(G21,"PX_LAST",$B$27,$B$27,"Dir=V","Dts=H")</f>
        <v>#NAME?</v>
      </c>
    </row>
    <row r="22" spans="1:8" x14ac:dyDescent="0.25">
      <c r="A22">
        <v>25</v>
      </c>
      <c r="B22" t="s">
        <v>18</v>
      </c>
      <c r="C22" t="s">
        <v>34</v>
      </c>
      <c r="D22" t="s">
        <v>20</v>
      </c>
      <c r="E22" t="s">
        <v>21</v>
      </c>
      <c r="F22">
        <v>2</v>
      </c>
      <c r="G22" t="str">
        <f t="shared" si="1"/>
        <v>USSWAP25 Curncy</v>
      </c>
      <c r="H22" t="e">
        <f ca="1">_xll.BDH(G22,"PX_LAST",$B$27,$B$27,"Dir=V","Dts=H")</f>
        <v>#NAME?</v>
      </c>
    </row>
    <row r="23" spans="1:8" x14ac:dyDescent="0.25">
      <c r="A23">
        <v>30</v>
      </c>
      <c r="B23" t="s">
        <v>18</v>
      </c>
      <c r="C23" t="s">
        <v>35</v>
      </c>
      <c r="D23" t="s">
        <v>20</v>
      </c>
      <c r="E23" t="s">
        <v>21</v>
      </c>
      <c r="F23">
        <v>2</v>
      </c>
      <c r="G23" t="str">
        <f t="shared" si="1"/>
        <v>USSWAP30 Curncy</v>
      </c>
      <c r="H23" t="e">
        <f ca="1">_xll.BDH(G23,"PX_LAST",$B$27,$B$27,"Dir=V","Dts=H")</f>
        <v>#NAME?</v>
      </c>
    </row>
    <row r="24" spans="1:8" x14ac:dyDescent="0.25">
      <c r="A24">
        <v>40</v>
      </c>
      <c r="B24" t="s">
        <v>18</v>
      </c>
      <c r="C24" t="s">
        <v>36</v>
      </c>
      <c r="D24" t="s">
        <v>20</v>
      </c>
      <c r="E24" t="s">
        <v>21</v>
      </c>
      <c r="F24">
        <v>2</v>
      </c>
      <c r="G24" t="str">
        <f t="shared" si="1"/>
        <v>USSWAP40 Curncy</v>
      </c>
      <c r="H24" t="e">
        <f ca="1">_xll.BDH(G24,"PX_LAST",$B$27,$B$27,"Dir=V","Dts=H")</f>
        <v>#NAME?</v>
      </c>
    </row>
    <row r="25" spans="1:8" x14ac:dyDescent="0.25">
      <c r="A25">
        <v>50</v>
      </c>
      <c r="B25" t="s">
        <v>18</v>
      </c>
      <c r="C25" t="s">
        <v>37</v>
      </c>
      <c r="D25" t="s">
        <v>20</v>
      </c>
      <c r="E25" t="s">
        <v>21</v>
      </c>
      <c r="F25">
        <v>2</v>
      </c>
      <c r="G25" t="str">
        <f t="shared" si="1"/>
        <v>USSWAP50 Curncy</v>
      </c>
      <c r="H25" t="e">
        <f ca="1">_xll.BDH(G25,"PX_LAST",$B$27,$B$27,"Dir=V","Dts=H")</f>
        <v>#NAME?</v>
      </c>
    </row>
    <row r="27" spans="1:8" x14ac:dyDescent="0.25">
      <c r="A27" t="s">
        <v>38</v>
      </c>
      <c r="B27" s="1">
        <v>43662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37" sqref="G3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40</v>
      </c>
    </row>
    <row r="2" spans="1:8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 t="s">
        <v>41</v>
      </c>
      <c r="H2">
        <v>2.2996300000000001</v>
      </c>
    </row>
    <row r="3" spans="1:8" x14ac:dyDescent="0.25">
      <c r="A3">
        <v>20191218</v>
      </c>
      <c r="B3" t="s">
        <v>10</v>
      </c>
      <c r="C3" t="s">
        <v>11</v>
      </c>
      <c r="D3" t="s">
        <v>12</v>
      </c>
      <c r="E3" t="s">
        <v>9</v>
      </c>
      <c r="F3">
        <v>0</v>
      </c>
      <c r="G3" t="s">
        <v>42</v>
      </c>
      <c r="H3">
        <v>97.92</v>
      </c>
    </row>
    <row r="4" spans="1:8" x14ac:dyDescent="0.25">
      <c r="A4">
        <v>20200318</v>
      </c>
      <c r="B4" t="s">
        <v>10</v>
      </c>
      <c r="C4" t="s">
        <v>13</v>
      </c>
      <c r="D4" t="s">
        <v>12</v>
      </c>
      <c r="E4" t="s">
        <v>9</v>
      </c>
      <c r="F4">
        <v>0</v>
      </c>
      <c r="G4" t="s">
        <v>43</v>
      </c>
      <c r="H4">
        <v>97.99</v>
      </c>
    </row>
    <row r="5" spans="1:8" x14ac:dyDescent="0.25">
      <c r="A5">
        <v>20200617</v>
      </c>
      <c r="B5" t="s">
        <v>10</v>
      </c>
      <c r="C5" t="s">
        <v>14</v>
      </c>
      <c r="D5" t="s">
        <v>12</v>
      </c>
      <c r="E5" t="s">
        <v>9</v>
      </c>
      <c r="F5">
        <v>0</v>
      </c>
      <c r="G5" t="s">
        <v>44</v>
      </c>
      <c r="H5">
        <v>98.17</v>
      </c>
    </row>
    <row r="6" spans="1:8" x14ac:dyDescent="0.25">
      <c r="A6">
        <v>20200916</v>
      </c>
      <c r="B6" t="s">
        <v>10</v>
      </c>
      <c r="C6" t="s">
        <v>15</v>
      </c>
      <c r="D6" t="s">
        <v>12</v>
      </c>
      <c r="E6" t="s">
        <v>9</v>
      </c>
      <c r="F6">
        <v>0</v>
      </c>
      <c r="G6" t="s">
        <v>45</v>
      </c>
      <c r="H6">
        <v>98.254999999999995</v>
      </c>
    </row>
    <row r="7" spans="1:8" x14ac:dyDescent="0.25">
      <c r="A7">
        <v>20201216</v>
      </c>
      <c r="B7" t="s">
        <v>10</v>
      </c>
      <c r="C7" t="s">
        <v>16</v>
      </c>
      <c r="D7" t="s">
        <v>12</v>
      </c>
      <c r="E7" t="s">
        <v>9</v>
      </c>
      <c r="F7">
        <v>0</v>
      </c>
      <c r="G7" t="s">
        <v>46</v>
      </c>
      <c r="H7">
        <v>98.314999999999998</v>
      </c>
    </row>
    <row r="8" spans="1:8" x14ac:dyDescent="0.25">
      <c r="A8">
        <v>20210317</v>
      </c>
      <c r="B8" t="s">
        <v>10</v>
      </c>
      <c r="C8" t="s">
        <v>17</v>
      </c>
      <c r="D8" t="s">
        <v>12</v>
      </c>
      <c r="E8" t="s">
        <v>9</v>
      </c>
      <c r="F8">
        <v>0</v>
      </c>
      <c r="G8" t="s">
        <v>47</v>
      </c>
      <c r="H8">
        <v>98.305000000000007</v>
      </c>
    </row>
    <row r="9" spans="1:8" x14ac:dyDescent="0.25">
      <c r="A9">
        <v>2</v>
      </c>
      <c r="B9" t="s">
        <v>18</v>
      </c>
      <c r="C9" t="s">
        <v>19</v>
      </c>
      <c r="D9" t="s">
        <v>20</v>
      </c>
      <c r="E9" t="s">
        <v>21</v>
      </c>
      <c r="F9">
        <v>2</v>
      </c>
      <c r="G9" t="s">
        <v>48</v>
      </c>
      <c r="H9">
        <v>1.8799000000000001</v>
      </c>
    </row>
    <row r="10" spans="1:8" x14ac:dyDescent="0.25">
      <c r="A10">
        <v>3</v>
      </c>
      <c r="B10" t="s">
        <v>18</v>
      </c>
      <c r="C10" t="s">
        <v>22</v>
      </c>
      <c r="D10" t="s">
        <v>20</v>
      </c>
      <c r="E10" t="s">
        <v>21</v>
      </c>
      <c r="F10">
        <v>2</v>
      </c>
      <c r="G10" t="s">
        <v>49</v>
      </c>
      <c r="H10">
        <v>1.8327</v>
      </c>
    </row>
    <row r="11" spans="1:8" x14ac:dyDescent="0.25">
      <c r="A11">
        <v>4</v>
      </c>
      <c r="B11" t="s">
        <v>18</v>
      </c>
      <c r="C11" t="s">
        <v>23</v>
      </c>
      <c r="D11" t="s">
        <v>20</v>
      </c>
      <c r="E11" t="s">
        <v>21</v>
      </c>
      <c r="F11">
        <v>2</v>
      </c>
      <c r="G11" t="s">
        <v>50</v>
      </c>
      <c r="H11">
        <v>1.8290999999999999</v>
      </c>
    </row>
    <row r="12" spans="1:8" x14ac:dyDescent="0.25">
      <c r="A12">
        <v>5</v>
      </c>
      <c r="B12" t="s">
        <v>18</v>
      </c>
      <c r="C12" t="s">
        <v>24</v>
      </c>
      <c r="D12" t="s">
        <v>20</v>
      </c>
      <c r="E12" t="s">
        <v>21</v>
      </c>
      <c r="F12">
        <v>2</v>
      </c>
      <c r="G12" t="s">
        <v>51</v>
      </c>
      <c r="H12">
        <v>1.85</v>
      </c>
    </row>
    <row r="13" spans="1:8" x14ac:dyDescent="0.25">
      <c r="A13">
        <v>6</v>
      </c>
      <c r="B13" t="s">
        <v>18</v>
      </c>
      <c r="C13" t="s">
        <v>25</v>
      </c>
      <c r="D13" t="s">
        <v>20</v>
      </c>
      <c r="E13" t="s">
        <v>21</v>
      </c>
      <c r="F13">
        <v>2</v>
      </c>
      <c r="G13" t="s">
        <v>52</v>
      </c>
      <c r="H13">
        <v>1.8839999999999999</v>
      </c>
    </row>
    <row r="14" spans="1:8" x14ac:dyDescent="0.25">
      <c r="A14">
        <v>7</v>
      </c>
      <c r="B14" t="s">
        <v>18</v>
      </c>
      <c r="C14" t="s">
        <v>26</v>
      </c>
      <c r="D14" t="s">
        <v>20</v>
      </c>
      <c r="E14" t="s">
        <v>21</v>
      </c>
      <c r="F14">
        <v>2</v>
      </c>
      <c r="G14" t="s">
        <v>53</v>
      </c>
      <c r="H14">
        <v>1.9211</v>
      </c>
    </row>
    <row r="15" spans="1:8" x14ac:dyDescent="0.25">
      <c r="A15">
        <v>8</v>
      </c>
      <c r="B15" t="s">
        <v>18</v>
      </c>
      <c r="C15" t="s">
        <v>27</v>
      </c>
      <c r="D15" t="s">
        <v>20</v>
      </c>
      <c r="E15" t="s">
        <v>21</v>
      </c>
      <c r="F15">
        <v>2</v>
      </c>
      <c r="G15" t="s">
        <v>54</v>
      </c>
      <c r="H15">
        <v>1.9607999999999999</v>
      </c>
    </row>
    <row r="16" spans="1:8" x14ac:dyDescent="0.25">
      <c r="A16">
        <v>9</v>
      </c>
      <c r="B16" t="s">
        <v>18</v>
      </c>
      <c r="C16" t="s">
        <v>28</v>
      </c>
      <c r="D16" t="s">
        <v>20</v>
      </c>
      <c r="E16" t="s">
        <v>21</v>
      </c>
      <c r="F16">
        <v>2</v>
      </c>
      <c r="G16" t="s">
        <v>55</v>
      </c>
      <c r="H16">
        <v>2.0005000000000002</v>
      </c>
    </row>
    <row r="17" spans="1:8" x14ac:dyDescent="0.25">
      <c r="A17">
        <v>10</v>
      </c>
      <c r="B17" t="s">
        <v>18</v>
      </c>
      <c r="C17" t="s">
        <v>29</v>
      </c>
      <c r="D17" t="s">
        <v>20</v>
      </c>
      <c r="E17" t="s">
        <v>21</v>
      </c>
      <c r="F17">
        <v>2</v>
      </c>
      <c r="G17" t="s">
        <v>56</v>
      </c>
      <c r="H17">
        <v>2.0390000000000001</v>
      </c>
    </row>
    <row r="18" spans="1:8" x14ac:dyDescent="0.25">
      <c r="A18">
        <v>11</v>
      </c>
      <c r="B18" t="s">
        <v>18</v>
      </c>
      <c r="C18" t="s">
        <v>30</v>
      </c>
      <c r="D18" t="s">
        <v>20</v>
      </c>
      <c r="E18" t="s">
        <v>21</v>
      </c>
      <c r="F18">
        <v>2</v>
      </c>
      <c r="G18" t="s">
        <v>57</v>
      </c>
      <c r="H18">
        <v>2.073</v>
      </c>
    </row>
    <row r="19" spans="1:8" x14ac:dyDescent="0.25">
      <c r="A19">
        <v>12</v>
      </c>
      <c r="B19" t="s">
        <v>18</v>
      </c>
      <c r="C19" t="s">
        <v>31</v>
      </c>
      <c r="D19" t="s">
        <v>20</v>
      </c>
      <c r="E19" t="s">
        <v>21</v>
      </c>
      <c r="F19">
        <v>2</v>
      </c>
      <c r="G19" t="s">
        <v>58</v>
      </c>
      <c r="H19">
        <v>2.1034999999999999</v>
      </c>
    </row>
    <row r="20" spans="1:8" x14ac:dyDescent="0.25">
      <c r="A20">
        <v>15</v>
      </c>
      <c r="B20" t="s">
        <v>18</v>
      </c>
      <c r="C20" t="s">
        <v>32</v>
      </c>
      <c r="D20" t="s">
        <v>20</v>
      </c>
      <c r="E20" t="s">
        <v>21</v>
      </c>
      <c r="F20">
        <v>2</v>
      </c>
      <c r="G20" t="s">
        <v>59</v>
      </c>
      <c r="H20">
        <v>2.1717</v>
      </c>
    </row>
    <row r="21" spans="1:8" x14ac:dyDescent="0.25">
      <c r="A21">
        <v>20</v>
      </c>
      <c r="B21" t="s">
        <v>18</v>
      </c>
      <c r="C21" t="s">
        <v>33</v>
      </c>
      <c r="D21" t="s">
        <v>20</v>
      </c>
      <c r="E21" t="s">
        <v>21</v>
      </c>
      <c r="F21">
        <v>2</v>
      </c>
      <c r="G21" t="s">
        <v>60</v>
      </c>
      <c r="H21">
        <v>2.2359999999999998</v>
      </c>
    </row>
    <row r="22" spans="1:8" x14ac:dyDescent="0.25">
      <c r="A22">
        <v>25</v>
      </c>
      <c r="B22" t="s">
        <v>18</v>
      </c>
      <c r="C22" t="s">
        <v>34</v>
      </c>
      <c r="D22" t="s">
        <v>20</v>
      </c>
      <c r="E22" t="s">
        <v>21</v>
      </c>
      <c r="F22">
        <v>2</v>
      </c>
      <c r="G22" t="s">
        <v>61</v>
      </c>
      <c r="H22">
        <v>2.2591000000000001</v>
      </c>
    </row>
    <row r="23" spans="1:8" x14ac:dyDescent="0.25">
      <c r="A23">
        <v>30</v>
      </c>
      <c r="B23" t="s">
        <v>18</v>
      </c>
      <c r="C23" t="s">
        <v>35</v>
      </c>
      <c r="D23" t="s">
        <v>20</v>
      </c>
      <c r="E23" t="s">
        <v>21</v>
      </c>
      <c r="F23">
        <v>2</v>
      </c>
      <c r="G23" t="s">
        <v>62</v>
      </c>
      <c r="H23">
        <v>2.2665000000000002</v>
      </c>
    </row>
    <row r="24" spans="1:8" x14ac:dyDescent="0.25">
      <c r="A24">
        <v>40</v>
      </c>
      <c r="B24" t="s">
        <v>18</v>
      </c>
      <c r="C24" t="s">
        <v>36</v>
      </c>
      <c r="D24" t="s">
        <v>20</v>
      </c>
      <c r="E24" t="s">
        <v>21</v>
      </c>
      <c r="F24">
        <v>2</v>
      </c>
      <c r="G24" t="s">
        <v>63</v>
      </c>
      <c r="H24">
        <v>2.2496999999999998</v>
      </c>
    </row>
    <row r="25" spans="1:8" x14ac:dyDescent="0.25">
      <c r="A25">
        <v>50</v>
      </c>
      <c r="B25" t="s">
        <v>18</v>
      </c>
      <c r="C25" t="s">
        <v>37</v>
      </c>
      <c r="D25" t="s">
        <v>20</v>
      </c>
      <c r="E25" t="s">
        <v>21</v>
      </c>
      <c r="F25">
        <v>2</v>
      </c>
      <c r="G25" t="s">
        <v>64</v>
      </c>
      <c r="H25">
        <v>2.2187999999999999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BBG Tmplt</vt:lpstr>
      <vt:lpstr>Consolid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American International Group</cp:lastModifiedBy>
  <dcterms:created xsi:type="dcterms:W3CDTF">2013-04-03T15:49:21Z</dcterms:created>
  <dcterms:modified xsi:type="dcterms:W3CDTF">2019-09-05T03:53:06Z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eyIwIjoiSGlzdG9yeSIsIjEiOjAsIjIiOjAsIjMiOjAsIjQiOjAsIjUiOjEsIjYiOjEsIjciOjEsIjgiOjAsIjkiOjEsIjEwIjowLCIxMSI6MCwiMTIiOjB9</vt:lpwstr>
  </property>
  <property fmtid="{D5CDD505-2E9C-101B-9397-08002B2CF9AE}" pid="4" name="SpreadsheetBuilder_3">
    <vt:lpwstr>eyIwIjoiSGlzdG9yeSIsIjEiOjAsIjIiOjAsIjMiOjAsIjQiOjAsIjUiOjEsIjYiOjEsIjciOjAsIjgiOjAsIjkiOjEsIjEwIjowLCIxMSI6MCwiMTIiOjB9</vt:lpwstr>
  </property>
  <property fmtid="{D5CDD505-2E9C-101B-9397-08002B2CF9AE}" pid="5" name="SpreadsheetBuilder_4">
    <vt:lpwstr>eyIwIjoiSGlzdG9yeSIsIjEiOjAsIjIiOjAsIjMiOjAsIjQiOjAsIjUiOjEsIjYiOjEsIjciOjAsIjgiOjAsIjkiOjEsIjEwIjowLCIxMSI6MCwiMTIiOjB9</vt:lpwstr>
  </property>
</Properties>
</file>