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air/Desktop/MSc Business Analytics/ARP/Chapters/"/>
    </mc:Choice>
  </mc:AlternateContent>
  <xr:revisionPtr revIDLastSave="0" documentId="13_ncr:1_{FF09797F-E519-5F4E-A877-35BBB7A8EC5E}" xr6:coauthVersionLast="47" xr6:coauthVersionMax="47" xr10:uidLastSave="{00000000-0000-0000-0000-000000000000}"/>
  <bookViews>
    <workbookView xWindow="880" yWindow="860" windowWidth="21720" windowHeight="13300" activeTab="2" xr2:uid="{00000000-000D-0000-FFFF-FFFF00000000}"/>
  </bookViews>
  <sheets>
    <sheet name="Summary" sheetId="1" r:id="rId1"/>
    <sheet name="Liu's_CE" sheetId="2" r:id="rId2"/>
    <sheet name="CRITIC_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97" i="1" l="1"/>
  <c r="AD97" i="1"/>
  <c r="BY96" i="1" s="1"/>
  <c r="AD98" i="1"/>
  <c r="B130" i="2"/>
  <c r="AA26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BA44" i="1"/>
  <c r="AZ44" i="1"/>
  <c r="AY44" i="1"/>
  <c r="AX44" i="1"/>
  <c r="AV44" i="1"/>
  <c r="AU44" i="1"/>
  <c r="AT44" i="1"/>
  <c r="AS44" i="1"/>
  <c r="AW44" i="1"/>
  <c r="AR44" i="1"/>
  <c r="BG25" i="1"/>
  <c r="BG24" i="1"/>
  <c r="BG26" i="1" s="1"/>
  <c r="BG23" i="1"/>
  <c r="BF25" i="1"/>
  <c r="BF24" i="1"/>
  <c r="BF26" i="1" s="1"/>
  <c r="BF23" i="1"/>
  <c r="BE25" i="1"/>
  <c r="BE24" i="1"/>
  <c r="BE26" i="1" s="1"/>
  <c r="BE23" i="1"/>
  <c r="BD25" i="1"/>
  <c r="BD24" i="1"/>
  <c r="BD26" i="1" s="1"/>
  <c r="BD23" i="1"/>
  <c r="BC26" i="1"/>
  <c r="BC25" i="1"/>
  <c r="BC24" i="1"/>
  <c r="BC23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U26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5" i="1"/>
  <c r="AU2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AD226" i="1"/>
  <c r="AA226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AD225" i="1"/>
  <c r="AA225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AD224" i="1"/>
  <c r="AA224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AD223" i="1"/>
  <c r="AA223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AD222" i="1"/>
  <c r="AA222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AD221" i="1"/>
  <c r="AA221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AD220" i="1"/>
  <c r="AA220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AD219" i="1"/>
  <c r="AA219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AD218" i="1"/>
  <c r="AA218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AD217" i="1"/>
  <c r="AA217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AD216" i="1"/>
  <c r="AA216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AD215" i="1"/>
  <c r="AA215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AD214" i="1"/>
  <c r="AA214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AD213" i="1"/>
  <c r="AA213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AD212" i="1"/>
  <c r="AA212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AD211" i="1"/>
  <c r="AA211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AD210" i="1"/>
  <c r="AA210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AD209" i="1"/>
  <c r="AA209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AD208" i="1"/>
  <c r="AA208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AD207" i="1"/>
  <c r="AA207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AD187" i="1"/>
  <c r="AA187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AD186" i="1"/>
  <c r="AA186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AD185" i="1"/>
  <c r="AA185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AD184" i="1"/>
  <c r="AA184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AD183" i="1"/>
  <c r="AA183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AD182" i="1"/>
  <c r="AA182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AD181" i="1"/>
  <c r="AA181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AD180" i="1"/>
  <c r="AA180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AD179" i="1"/>
  <c r="AA179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AD178" i="1"/>
  <c r="AA178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AD177" i="1"/>
  <c r="AA177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AD176" i="1"/>
  <c r="AA176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AD175" i="1"/>
  <c r="AA175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AD174" i="1"/>
  <c r="AA174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AD173" i="1"/>
  <c r="AA173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AD172" i="1"/>
  <c r="AA172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AD171" i="1"/>
  <c r="AA171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AD170" i="1"/>
  <c r="AA170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AD169" i="1"/>
  <c r="AA169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AD168" i="1"/>
  <c r="CG186" i="1" s="1"/>
  <c r="AA168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AD164" i="1"/>
  <c r="AA164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AD163" i="1"/>
  <c r="AA163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AD162" i="1"/>
  <c r="AA162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AD161" i="1"/>
  <c r="AA161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AD160" i="1"/>
  <c r="AA160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AD159" i="1"/>
  <c r="AA159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AD158" i="1"/>
  <c r="AA158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AD157" i="1"/>
  <c r="AA157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AD156" i="1"/>
  <c r="AA156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AD155" i="1"/>
  <c r="AA155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AD154" i="1"/>
  <c r="AA154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AD153" i="1"/>
  <c r="AA153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AD152" i="1"/>
  <c r="AA152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AD151" i="1"/>
  <c r="AA151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AD150" i="1"/>
  <c r="AA150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AD149" i="1"/>
  <c r="AA149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AD148" i="1"/>
  <c r="AA148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AD147" i="1"/>
  <c r="AA147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AD146" i="1"/>
  <c r="AA146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AD145" i="1"/>
  <c r="CG163" i="1" s="1"/>
  <c r="AA145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AD141" i="1"/>
  <c r="AA141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AD140" i="1"/>
  <c r="AA140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AD139" i="1"/>
  <c r="AA139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AD138" i="1"/>
  <c r="AA138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AD137" i="1"/>
  <c r="AA137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AD136" i="1"/>
  <c r="AA136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AD135" i="1"/>
  <c r="AA135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AD134" i="1"/>
  <c r="AA134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AD133" i="1"/>
  <c r="AA133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AD132" i="1"/>
  <c r="AA132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AD131" i="1"/>
  <c r="AA131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AD130" i="1"/>
  <c r="AA130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AD129" i="1"/>
  <c r="AA129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AD128" i="1"/>
  <c r="AA128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AD127" i="1"/>
  <c r="AA127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AD126" i="1"/>
  <c r="AA126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AD125" i="1"/>
  <c r="AA125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AD124" i="1"/>
  <c r="AA124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AD123" i="1"/>
  <c r="AA123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AD122" i="1"/>
  <c r="CG140" i="1" s="1"/>
  <c r="AA122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AD116" i="1"/>
  <c r="AA116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AD115" i="1"/>
  <c r="AA115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AD114" i="1"/>
  <c r="AA114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AD113" i="1"/>
  <c r="AA113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AD112" i="1"/>
  <c r="AA112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AD111" i="1"/>
  <c r="AA111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AD110" i="1"/>
  <c r="AA110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AD109" i="1"/>
  <c r="AA109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AD108" i="1"/>
  <c r="AA108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AD107" i="1"/>
  <c r="AA107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AD106" i="1"/>
  <c r="AA106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AD105" i="1"/>
  <c r="AA105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AD104" i="1"/>
  <c r="AA104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AD103" i="1"/>
  <c r="AA103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AD102" i="1"/>
  <c r="AA102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AD101" i="1"/>
  <c r="AA101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AD100" i="1"/>
  <c r="AA100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AD99" i="1"/>
  <c r="AA99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AA98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AA97" i="1"/>
  <c r="M92" i="1"/>
  <c r="L92" i="1"/>
  <c r="M91" i="1"/>
  <c r="L91" i="1"/>
  <c r="N91" i="1" s="1"/>
  <c r="M90" i="1"/>
  <c r="L90" i="1"/>
  <c r="M89" i="1"/>
  <c r="L89" i="1"/>
  <c r="N89" i="1" s="1"/>
  <c r="M88" i="1"/>
  <c r="L88" i="1"/>
  <c r="M87" i="1"/>
  <c r="L87" i="1"/>
  <c r="N87" i="1" s="1"/>
  <c r="M86" i="1"/>
  <c r="L86" i="1"/>
  <c r="M85" i="1"/>
  <c r="L85" i="1"/>
  <c r="M84" i="1"/>
  <c r="L84" i="1"/>
  <c r="M83" i="1"/>
  <c r="L83" i="1"/>
  <c r="N83" i="1" s="1"/>
  <c r="M82" i="1"/>
  <c r="L82" i="1"/>
  <c r="N82" i="1" s="1"/>
  <c r="M81" i="1"/>
  <c r="L81" i="1"/>
  <c r="N81" i="1" s="1"/>
  <c r="M80" i="1"/>
  <c r="L80" i="1"/>
  <c r="M79" i="1"/>
  <c r="L79" i="1"/>
  <c r="N79" i="1" s="1"/>
  <c r="M78" i="1"/>
  <c r="L78" i="1"/>
  <c r="N78" i="1" s="1"/>
  <c r="M77" i="1"/>
  <c r="L77" i="1"/>
  <c r="M76" i="1"/>
  <c r="L76" i="1"/>
  <c r="M75" i="1"/>
  <c r="L75" i="1"/>
  <c r="M74" i="1"/>
  <c r="L74" i="1"/>
  <c r="N74" i="1" s="1"/>
  <c r="K74" i="1"/>
  <c r="M73" i="1"/>
  <c r="L73" i="1"/>
  <c r="N73" i="1" s="1"/>
  <c r="M69" i="1"/>
  <c r="L69" i="1"/>
  <c r="M68" i="1"/>
  <c r="L68" i="1"/>
  <c r="N68" i="1" s="1"/>
  <c r="M67" i="1"/>
  <c r="N67" i="1" s="1"/>
  <c r="L67" i="1"/>
  <c r="M66" i="1"/>
  <c r="L66" i="1"/>
  <c r="N66" i="1" s="1"/>
  <c r="M65" i="1"/>
  <c r="L65" i="1"/>
  <c r="N65" i="1" s="1"/>
  <c r="M64" i="1"/>
  <c r="L64" i="1"/>
  <c r="N64" i="1" s="1"/>
  <c r="M63" i="1"/>
  <c r="L63" i="1"/>
  <c r="M62" i="1"/>
  <c r="L62" i="1"/>
  <c r="N62" i="1" s="1"/>
  <c r="M61" i="1"/>
  <c r="L61" i="1"/>
  <c r="M60" i="1"/>
  <c r="L60" i="1"/>
  <c r="N60" i="1" s="1"/>
  <c r="M59" i="1"/>
  <c r="L59" i="1"/>
  <c r="N59" i="1" s="1"/>
  <c r="M58" i="1"/>
  <c r="N58" i="1" s="1"/>
  <c r="L58" i="1"/>
  <c r="M57" i="1"/>
  <c r="L57" i="1"/>
  <c r="N57" i="1" s="1"/>
  <c r="M56" i="1"/>
  <c r="L56" i="1"/>
  <c r="M55" i="1"/>
  <c r="L55" i="1"/>
  <c r="N55" i="1" s="1"/>
  <c r="M54" i="1"/>
  <c r="L54" i="1"/>
  <c r="M53" i="1"/>
  <c r="L53" i="1"/>
  <c r="M52" i="1"/>
  <c r="L52" i="1"/>
  <c r="M51" i="1"/>
  <c r="L51" i="1"/>
  <c r="N51" i="1" s="1"/>
  <c r="M50" i="1"/>
  <c r="L50" i="1"/>
  <c r="N50" i="1" s="1"/>
  <c r="K50" i="1"/>
  <c r="AP43" i="1"/>
  <c r="AO43" i="1"/>
  <c r="AN43" i="1"/>
  <c r="AM43" i="1"/>
  <c r="AL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P42" i="1"/>
  <c r="AO42" i="1"/>
  <c r="AN42" i="1"/>
  <c r="AM42" i="1"/>
  <c r="AL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P41" i="1"/>
  <c r="AO41" i="1"/>
  <c r="AN41" i="1"/>
  <c r="AM41" i="1"/>
  <c r="AL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P40" i="1"/>
  <c r="AO40" i="1"/>
  <c r="AN40" i="1"/>
  <c r="AM40" i="1"/>
  <c r="AL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P39" i="1"/>
  <c r="AO39" i="1"/>
  <c r="AN39" i="1"/>
  <c r="AM39" i="1"/>
  <c r="AL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P38" i="1"/>
  <c r="AO38" i="1"/>
  <c r="AN38" i="1"/>
  <c r="AM38" i="1"/>
  <c r="AL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P37" i="1"/>
  <c r="AO37" i="1"/>
  <c r="AN37" i="1"/>
  <c r="AM37" i="1"/>
  <c r="AL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P36" i="1"/>
  <c r="AO36" i="1"/>
  <c r="AN36" i="1"/>
  <c r="AM36" i="1"/>
  <c r="AL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P35" i="1"/>
  <c r="AO35" i="1"/>
  <c r="AN35" i="1"/>
  <c r="AM35" i="1"/>
  <c r="AL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P34" i="1"/>
  <c r="AO34" i="1"/>
  <c r="AN34" i="1"/>
  <c r="AM34" i="1"/>
  <c r="AL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P33" i="1"/>
  <c r="AO33" i="1"/>
  <c r="AN33" i="1"/>
  <c r="AM33" i="1"/>
  <c r="AL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P32" i="1"/>
  <c r="AO32" i="1"/>
  <c r="AN32" i="1"/>
  <c r="AM32" i="1"/>
  <c r="AL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P31" i="1"/>
  <c r="AO31" i="1"/>
  <c r="AN31" i="1"/>
  <c r="AM31" i="1"/>
  <c r="AL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P30" i="1"/>
  <c r="AO30" i="1"/>
  <c r="AN30" i="1"/>
  <c r="AM30" i="1"/>
  <c r="AL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P29" i="1"/>
  <c r="AO29" i="1"/>
  <c r="AN29" i="1"/>
  <c r="AM29" i="1"/>
  <c r="AL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P28" i="1"/>
  <c r="AO28" i="1"/>
  <c r="AN28" i="1"/>
  <c r="AM28" i="1"/>
  <c r="AL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P27" i="1"/>
  <c r="AO27" i="1"/>
  <c r="AN27" i="1"/>
  <c r="AM27" i="1"/>
  <c r="AL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P26" i="1"/>
  <c r="AO26" i="1"/>
  <c r="AN26" i="1"/>
  <c r="AM26" i="1"/>
  <c r="AL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P25" i="1"/>
  <c r="AO25" i="1"/>
  <c r="AN25" i="1"/>
  <c r="AM25" i="1"/>
  <c r="AL25" i="1"/>
  <c r="AJ25" i="1"/>
  <c r="AJ26" i="1" s="1"/>
  <c r="AI25" i="1"/>
  <c r="AH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P24" i="1"/>
  <c r="AO24" i="1"/>
  <c r="AN24" i="1"/>
  <c r="AM24" i="1"/>
  <c r="AL24" i="1"/>
  <c r="AJ24" i="1"/>
  <c r="AI24" i="1"/>
  <c r="AH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N52" i="1" l="1"/>
  <c r="N56" i="1"/>
  <c r="N77" i="1"/>
  <c r="N84" i="1"/>
  <c r="BW220" i="1"/>
  <c r="BW222" i="1"/>
  <c r="BY223" i="1"/>
  <c r="BY100" i="1"/>
  <c r="BY108" i="1"/>
  <c r="BY112" i="1"/>
  <c r="BY129" i="1"/>
  <c r="BY130" i="1"/>
  <c r="BY134" i="1"/>
  <c r="BY138" i="1"/>
  <c r="BY153" i="1"/>
  <c r="BY157" i="1"/>
  <c r="BY161" i="1"/>
  <c r="BY169" i="1"/>
  <c r="BY180" i="1"/>
  <c r="BY184" i="1"/>
  <c r="BY208" i="1"/>
  <c r="BY209" i="1"/>
  <c r="BY213" i="1"/>
  <c r="N53" i="1"/>
  <c r="BW96" i="1"/>
  <c r="AI26" i="1"/>
  <c r="N54" i="1"/>
  <c r="N75" i="1"/>
  <c r="N86" i="1"/>
  <c r="N80" i="1"/>
  <c r="BY125" i="1"/>
  <c r="BW129" i="1"/>
  <c r="BW133" i="1"/>
  <c r="BW135" i="1"/>
  <c r="BY137" i="1"/>
  <c r="BW138" i="1"/>
  <c r="BW139" i="1"/>
  <c r="BY148" i="1"/>
  <c r="BW152" i="1"/>
  <c r="BW156" i="1"/>
  <c r="BW157" i="1"/>
  <c r="BY160" i="1"/>
  <c r="BW168" i="1"/>
  <c r="BY171" i="1"/>
  <c r="BW175" i="1"/>
  <c r="BY176" i="1"/>
  <c r="BW179" i="1"/>
  <c r="BW180" i="1"/>
  <c r="BY183" i="1"/>
  <c r="BW184" i="1"/>
  <c r="BW214" i="1"/>
  <c r="BW224" i="1"/>
  <c r="CG115" i="1"/>
  <c r="BY102" i="1"/>
  <c r="BY103" i="1"/>
  <c r="BW104" i="1"/>
  <c r="BY105" i="1"/>
  <c r="BY106" i="1"/>
  <c r="BY107" i="1"/>
  <c r="BW108" i="1"/>
  <c r="BY109" i="1"/>
  <c r="BY110" i="1"/>
  <c r="BY111" i="1"/>
  <c r="BW112" i="1"/>
  <c r="BY113" i="1"/>
  <c r="BY114" i="1"/>
  <c r="BW122" i="1"/>
  <c r="BY123" i="1"/>
  <c r="BY124" i="1"/>
  <c r="BW134" i="1"/>
  <c r="BY136" i="1"/>
  <c r="BW141" i="1"/>
  <c r="BW145" i="1"/>
  <c r="BY146" i="1"/>
  <c r="BY147" i="1"/>
  <c r="BY152" i="1"/>
  <c r="BW164" i="1"/>
  <c r="BY170" i="1"/>
  <c r="BY175" i="1"/>
  <c r="CG224" i="1"/>
  <c r="BW208" i="1"/>
  <c r="BW212" i="1"/>
  <c r="BY214" i="1"/>
  <c r="BW216" i="1"/>
  <c r="BY219" i="1"/>
  <c r="BW98" i="1"/>
  <c r="BW102" i="1"/>
  <c r="BW106" i="1"/>
  <c r="BW110" i="1"/>
  <c r="BW114" i="1"/>
  <c r="BW124" i="1"/>
  <c r="BY128" i="1"/>
  <c r="BW132" i="1"/>
  <c r="BW136" i="1"/>
  <c r="BW147" i="1"/>
  <c r="BY151" i="1"/>
  <c r="BW155" i="1"/>
  <c r="BY156" i="1"/>
  <c r="BW159" i="1"/>
  <c r="BW170" i="1"/>
  <c r="BY174" i="1"/>
  <c r="BW178" i="1"/>
  <c r="BY179" i="1"/>
  <c r="BY182" i="1"/>
  <c r="BW187" i="1"/>
  <c r="BW207" i="1"/>
  <c r="BW217" i="1"/>
  <c r="BY97" i="1"/>
  <c r="BY98" i="1"/>
  <c r="BY99" i="1"/>
  <c r="BW100" i="1"/>
  <c r="BY101" i="1"/>
  <c r="AH26" i="1"/>
  <c r="N69" i="1"/>
  <c r="N88" i="1"/>
  <c r="N92" i="1"/>
  <c r="BW115" i="1"/>
  <c r="BY126" i="1"/>
  <c r="BY127" i="1"/>
  <c r="BY131" i="1"/>
  <c r="BY135" i="1"/>
  <c r="BY139" i="1"/>
  <c r="BY140" i="1"/>
  <c r="BY149" i="1"/>
  <c r="BY150" i="1"/>
  <c r="BY154" i="1"/>
  <c r="BY155" i="1"/>
  <c r="BY158" i="1"/>
  <c r="BY162" i="1"/>
  <c r="BW163" i="1"/>
  <c r="BY177" i="1"/>
  <c r="BY178" i="1"/>
  <c r="BY181" i="1"/>
  <c r="BY185" i="1"/>
  <c r="BW186" i="1"/>
  <c r="BY210" i="1"/>
  <c r="BY215" i="1"/>
  <c r="BY217" i="1"/>
  <c r="BW219" i="1"/>
  <c r="BY222" i="1"/>
  <c r="BW223" i="1"/>
  <c r="BY225" i="1"/>
  <c r="BY226" i="1"/>
  <c r="N63" i="1"/>
  <c r="N85" i="1"/>
  <c r="BW97" i="1"/>
  <c r="BW101" i="1"/>
  <c r="BW105" i="1"/>
  <c r="BW109" i="1"/>
  <c r="BW113" i="1"/>
  <c r="BW123" i="1"/>
  <c r="BW127" i="1"/>
  <c r="BW146" i="1"/>
  <c r="BW150" i="1"/>
  <c r="BW158" i="1"/>
  <c r="BY159" i="1"/>
  <c r="BW160" i="1"/>
  <c r="BW162" i="1"/>
  <c r="BW169" i="1"/>
  <c r="BW171" i="1"/>
  <c r="BW173" i="1"/>
  <c r="BW181" i="1"/>
  <c r="BW183" i="1"/>
  <c r="BW185" i="1"/>
  <c r="BW210" i="1"/>
  <c r="BW226" i="1"/>
  <c r="BY218" i="1"/>
  <c r="BY104" i="1"/>
  <c r="BW126" i="1"/>
  <c r="BW130" i="1"/>
  <c r="BW149" i="1"/>
  <c r="BW153" i="1"/>
  <c r="BW154" i="1"/>
  <c r="BW172" i="1"/>
  <c r="BY173" i="1"/>
  <c r="BW174" i="1"/>
  <c r="BW176" i="1"/>
  <c r="BW177" i="1"/>
  <c r="BW209" i="1"/>
  <c r="BW211" i="1"/>
  <c r="BW213" i="1"/>
  <c r="BW221" i="1"/>
  <c r="BW225" i="1"/>
  <c r="N61" i="1"/>
  <c r="N76" i="1"/>
  <c r="N90" i="1"/>
  <c r="BY115" i="1"/>
  <c r="BW131" i="1"/>
  <c r="BY132" i="1"/>
  <c r="BY133" i="1"/>
  <c r="BY141" i="1"/>
  <c r="BW161" i="1"/>
  <c r="BY163" i="1"/>
  <c r="BY164" i="1"/>
  <c r="BY172" i="1"/>
  <c r="BY186" i="1"/>
  <c r="BY187" i="1"/>
  <c r="BY211" i="1"/>
  <c r="BY212" i="1"/>
  <c r="BY216" i="1"/>
  <c r="BY220" i="1"/>
  <c r="BY221" i="1"/>
  <c r="BY224" i="1"/>
  <c r="AD117" i="1"/>
  <c r="BW182" i="1"/>
  <c r="BY207" i="1"/>
  <c r="BW99" i="1"/>
  <c r="BW103" i="1"/>
  <c r="BW107" i="1"/>
  <c r="BW111" i="1"/>
  <c r="CG114" i="1"/>
  <c r="BW140" i="1"/>
  <c r="AD142" i="1"/>
  <c r="AD165" i="1"/>
  <c r="AD188" i="1"/>
  <c r="CG225" i="1"/>
  <c r="CG226" i="1" s="1"/>
  <c r="BW125" i="1"/>
  <c r="BW128" i="1"/>
  <c r="BW137" i="1"/>
  <c r="CG139" i="1"/>
  <c r="CG141" i="1" s="1"/>
  <c r="BW148" i="1"/>
  <c r="BW151" i="1"/>
  <c r="CG162" i="1"/>
  <c r="CG164" i="1" s="1"/>
  <c r="CG185" i="1"/>
  <c r="CG187" i="1" s="1"/>
  <c r="BY122" i="1"/>
  <c r="BY145" i="1"/>
  <c r="BY168" i="1"/>
  <c r="BW215" i="1"/>
  <c r="BW218" i="1"/>
  <c r="AD227" i="1"/>
  <c r="BW117" i="1" l="1"/>
  <c r="BW118" i="1"/>
  <c r="BW119" i="1" s="1"/>
  <c r="BW116" i="1"/>
  <c r="CH156" i="1"/>
  <c r="CH178" i="1"/>
  <c r="CH133" i="1"/>
  <c r="CH217" i="1"/>
  <c r="CG116" i="1"/>
  <c r="CH155" i="1"/>
  <c r="BW165" i="1"/>
  <c r="BW188" i="1"/>
  <c r="CH151" i="1"/>
  <c r="BY165" i="1"/>
  <c r="CH152" i="1"/>
  <c r="CH218" i="1"/>
  <c r="CH174" i="1"/>
  <c r="BY188" i="1"/>
  <c r="CH175" i="1"/>
  <c r="CH179" i="1"/>
  <c r="CH128" i="1"/>
  <c r="BY142" i="1"/>
  <c r="CH129" i="1"/>
  <c r="BY117" i="1"/>
  <c r="BY116" i="1"/>
  <c r="CB96" i="1" s="1"/>
  <c r="BY118" i="1"/>
  <c r="CH132" i="1"/>
  <c r="BW142" i="1"/>
  <c r="BY227" i="1"/>
  <c r="CB207" i="1" s="1"/>
  <c r="CH214" i="1"/>
  <c r="CH213" i="1"/>
  <c r="CH215" i="1" s="1"/>
  <c r="CH157" i="1" l="1"/>
  <c r="CH219" i="1"/>
  <c r="CH130" i="1"/>
  <c r="CH153" i="1"/>
  <c r="CH180" i="1"/>
  <c r="CH134" i="1"/>
  <c r="CB148" i="1"/>
  <c r="CB154" i="1"/>
  <c r="CB159" i="1"/>
  <c r="CB146" i="1"/>
  <c r="CB155" i="1"/>
  <c r="CB147" i="1"/>
  <c r="CB162" i="1"/>
  <c r="CB153" i="1"/>
  <c r="CB160" i="1"/>
  <c r="CB163" i="1"/>
  <c r="CB157" i="1"/>
  <c r="CB161" i="1"/>
  <c r="CB150" i="1"/>
  <c r="CB158" i="1"/>
  <c r="CB164" i="1"/>
  <c r="CB152" i="1"/>
  <c r="CB151" i="1"/>
  <c r="CB156" i="1"/>
  <c r="CB149" i="1"/>
  <c r="CB98" i="1"/>
  <c r="CB100" i="1"/>
  <c r="CB97" i="1"/>
  <c r="CB101" i="1"/>
  <c r="CB104" i="1"/>
  <c r="CB106" i="1"/>
  <c r="CB108" i="1"/>
  <c r="CB112" i="1"/>
  <c r="CB109" i="1"/>
  <c r="CB114" i="1"/>
  <c r="CB103" i="1"/>
  <c r="CB115" i="1"/>
  <c r="CB107" i="1"/>
  <c r="CB110" i="1"/>
  <c r="CB99" i="1"/>
  <c r="CB111" i="1"/>
  <c r="CB102" i="1"/>
  <c r="CB105" i="1"/>
  <c r="CB113" i="1"/>
  <c r="CB179" i="1"/>
  <c r="CB184" i="1"/>
  <c r="CB173" i="1"/>
  <c r="CB170" i="1"/>
  <c r="CB177" i="1"/>
  <c r="CB176" i="1"/>
  <c r="CB172" i="1"/>
  <c r="CB185" i="1"/>
  <c r="CB182" i="1"/>
  <c r="CB178" i="1"/>
  <c r="CB180" i="1"/>
  <c r="CB175" i="1"/>
  <c r="CB187" i="1"/>
  <c r="CB171" i="1"/>
  <c r="CB181" i="1"/>
  <c r="CB183" i="1"/>
  <c r="CB169" i="1"/>
  <c r="CB186" i="1"/>
  <c r="CB174" i="1"/>
  <c r="CH176" i="1"/>
  <c r="CB123" i="1"/>
  <c r="CB126" i="1"/>
  <c r="CB132" i="1"/>
  <c r="CB127" i="1"/>
  <c r="CB131" i="1"/>
  <c r="CB129" i="1"/>
  <c r="CB137" i="1"/>
  <c r="CB141" i="1"/>
  <c r="CB135" i="1"/>
  <c r="CB124" i="1"/>
  <c r="CB125" i="1"/>
  <c r="CB139" i="1"/>
  <c r="CB136" i="1"/>
  <c r="CB130" i="1"/>
  <c r="CB140" i="1"/>
  <c r="CB134" i="1"/>
  <c r="CB138" i="1"/>
  <c r="CB133" i="1"/>
  <c r="CB128" i="1"/>
  <c r="CB145" i="1"/>
  <c r="BY119" i="1"/>
  <c r="CB168" i="1"/>
  <c r="CB210" i="1"/>
  <c r="CB211" i="1"/>
  <c r="CB215" i="1"/>
  <c r="CB223" i="1"/>
  <c r="CB208" i="1"/>
  <c r="CB212" i="1"/>
  <c r="CB217" i="1"/>
  <c r="CB209" i="1"/>
  <c r="CB222" i="1"/>
  <c r="CB213" i="1"/>
  <c r="CB220" i="1"/>
  <c r="CB225" i="1"/>
  <c r="CB218" i="1"/>
  <c r="CB221" i="1"/>
  <c r="CB216" i="1"/>
  <c r="CB219" i="1"/>
  <c r="CB226" i="1"/>
  <c r="CB224" i="1"/>
  <c r="CB214" i="1"/>
  <c r="CB122" i="1"/>
  <c r="CE122" i="1" l="1"/>
  <c r="CE219" i="1"/>
  <c r="CE218" i="1"/>
  <c r="CE221" i="1"/>
  <c r="CE220" i="1"/>
  <c r="CB227" i="1"/>
  <c r="CE224" i="1"/>
  <c r="CE209" i="1"/>
  <c r="CE226" i="1"/>
  <c r="CH209" i="1"/>
  <c r="CE212" i="1"/>
  <c r="CE187" i="1"/>
  <c r="CE184" i="1"/>
  <c r="CE180" i="1"/>
  <c r="CE177" i="1"/>
  <c r="CH171" i="1"/>
  <c r="CE168" i="1"/>
  <c r="CE183" i="1"/>
  <c r="CE174" i="1"/>
  <c r="CE171" i="1"/>
  <c r="CB188" i="1"/>
  <c r="CE186" i="1"/>
  <c r="CE182" i="1"/>
  <c r="CE179" i="1"/>
  <c r="CE176" i="1"/>
  <c r="CE173" i="1"/>
  <c r="CH170" i="1"/>
  <c r="CE170" i="1"/>
  <c r="CE185" i="1"/>
  <c r="CE181" i="1"/>
  <c r="CE178" i="1"/>
  <c r="CE175" i="1"/>
  <c r="CE172" i="1"/>
  <c r="CE169" i="1"/>
  <c r="CH210" i="1"/>
  <c r="CE216" i="1"/>
  <c r="CB117" i="1"/>
  <c r="CE116" i="1"/>
  <c r="CE113" i="1"/>
  <c r="CE109" i="1"/>
  <c r="CE105" i="1"/>
  <c r="CE101" i="1"/>
  <c r="CE112" i="1"/>
  <c r="CE108" i="1"/>
  <c r="CE104" i="1"/>
  <c r="CE100" i="1"/>
  <c r="CB116" i="1"/>
  <c r="CE115" i="1"/>
  <c r="CE111" i="1"/>
  <c r="CE107" i="1"/>
  <c r="CE103" i="1"/>
  <c r="CE99" i="1"/>
  <c r="CB118" i="1"/>
  <c r="CE149" i="1"/>
  <c r="CE114" i="1"/>
  <c r="CE110" i="1"/>
  <c r="CE106" i="1"/>
  <c r="CE102" i="1"/>
  <c r="CE98" i="1"/>
  <c r="CE225" i="1"/>
  <c r="CE210" i="1"/>
  <c r="CE208" i="1"/>
  <c r="CE222" i="1"/>
  <c r="CE211" i="1"/>
  <c r="CE215" i="1"/>
  <c r="CE217" i="1"/>
  <c r="CE164" i="1"/>
  <c r="CE161" i="1"/>
  <c r="CE157" i="1"/>
  <c r="CE154" i="1"/>
  <c r="CH148" i="1"/>
  <c r="CE145" i="1"/>
  <c r="CE160" i="1"/>
  <c r="CE151" i="1"/>
  <c r="CE148" i="1"/>
  <c r="CB165" i="1"/>
  <c r="CE163" i="1"/>
  <c r="CE159" i="1"/>
  <c r="CE156" i="1"/>
  <c r="CE153" i="1"/>
  <c r="CE150" i="1"/>
  <c r="CH147" i="1"/>
  <c r="CE147" i="1"/>
  <c r="CE162" i="1"/>
  <c r="CE158" i="1"/>
  <c r="CE155" i="1"/>
  <c r="CE152" i="1"/>
  <c r="CE146" i="1"/>
  <c r="CE223" i="1"/>
  <c r="CE141" i="1"/>
  <c r="CE138" i="1"/>
  <c r="CE134" i="1"/>
  <c r="CE131" i="1"/>
  <c r="CH125" i="1"/>
  <c r="CE137" i="1"/>
  <c r="CE128" i="1"/>
  <c r="CE125" i="1"/>
  <c r="CB142" i="1"/>
  <c r="CE140" i="1"/>
  <c r="CE136" i="1"/>
  <c r="CE133" i="1"/>
  <c r="CE130" i="1"/>
  <c r="CE127" i="1"/>
  <c r="CH124" i="1"/>
  <c r="CE124" i="1"/>
  <c r="CE139" i="1"/>
  <c r="CE135" i="1"/>
  <c r="CE132" i="1"/>
  <c r="CE129" i="1"/>
  <c r="CE126" i="1"/>
  <c r="CE123" i="1"/>
  <c r="CE213" i="1"/>
  <c r="CE207" i="1"/>
  <c r="CE214" i="1"/>
  <c r="CH149" i="1" l="1"/>
  <c r="CH126" i="1"/>
  <c r="CH172" i="1"/>
  <c r="CH211" i="1"/>
  <c r="CB1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55" authorId="0" shapeId="0" xr:uid="{00000000-0006-0000-0000-000001000000}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</t>
        </r>
      </text>
    </comment>
    <comment ref="L78" authorId="0" shapeId="0" xr:uid="{00000000-0006-0000-0000-000002000000}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<sst xmlns="http://schemas.openxmlformats.org/spreadsheetml/2006/main" count="417" uniqueCount="63">
  <si>
    <t>Model proposed by Kao</t>
  </si>
  <si>
    <t>Neutral CE model (arthimatic average weighting)</t>
  </si>
  <si>
    <t xml:space="preserve"> CE model (weighted average weighting + CRITIC weight decision)</t>
  </si>
  <si>
    <t>CCR model</t>
  </si>
  <si>
    <t>Univ.</t>
  </si>
  <si>
    <t>EKNW</t>
  </si>
  <si>
    <t>EKU</t>
  </si>
  <si>
    <t>EKG</t>
  </si>
  <si>
    <t>EKR</t>
  </si>
  <si>
    <t>EKS</t>
  </si>
  <si>
    <t>std</t>
  </si>
  <si>
    <t>avg</t>
  </si>
  <si>
    <t>cv</t>
  </si>
  <si>
    <t>multipliers of model by Kao (2015)</t>
  </si>
  <si>
    <t>V1</t>
  </si>
  <si>
    <t>V2</t>
  </si>
  <si>
    <t>U1</t>
  </si>
  <si>
    <t>U2</t>
  </si>
  <si>
    <t>U3</t>
  </si>
  <si>
    <t>U4</t>
  </si>
  <si>
    <t>U5</t>
  </si>
  <si>
    <t>U6</t>
  </si>
  <si>
    <t>U7</t>
  </si>
  <si>
    <t>zeros</t>
  </si>
  <si>
    <t>sd</t>
  </si>
  <si>
    <t>CV</t>
  </si>
  <si>
    <t>multipliers of Neutral CE model (2022)</t>
  </si>
  <si>
    <t>efficiency matrix for undergraduate unit (EKUU)</t>
  </si>
  <si>
    <t>univ.</t>
  </si>
  <si>
    <t>arithmetic mean result of EKUU</t>
  </si>
  <si>
    <t>Spearman table</t>
  </si>
  <si>
    <t>1-Rkj</t>
  </si>
  <si>
    <t>Conflict</t>
  </si>
  <si>
    <t>Ck</t>
  </si>
  <si>
    <t>wk</t>
  </si>
  <si>
    <t>EK j</t>
  </si>
  <si>
    <t>contrast intensity</t>
  </si>
  <si>
    <t>st</t>
  </si>
  <si>
    <t>mean</t>
  </si>
  <si>
    <t>sum</t>
  </si>
  <si>
    <t>efficiency matrix for graduate component (EKGG)</t>
  </si>
  <si>
    <t>arithmetic mean result of EkGG</t>
  </si>
  <si>
    <t>conflict</t>
  </si>
  <si>
    <t>ck</t>
  </si>
  <si>
    <t>efficiency matrix for research component (EKRR)</t>
  </si>
  <si>
    <t>arithmetic mean result of EKRR</t>
  </si>
  <si>
    <t>efficiency matrix for service component (EKSS)</t>
  </si>
  <si>
    <t>arithmetic mean result of EKSS</t>
  </si>
  <si>
    <t>EKUU</t>
  </si>
  <si>
    <t>EKGG</t>
  </si>
  <si>
    <t>EKRR</t>
  </si>
  <si>
    <t>EKSS</t>
  </si>
  <si>
    <t>WU</t>
  </si>
  <si>
    <t>WG</t>
  </si>
  <si>
    <t>WR</t>
  </si>
  <si>
    <t>WS</t>
  </si>
  <si>
    <t>EK'</t>
  </si>
  <si>
    <t>Ek' using weighted average</t>
  </si>
  <si>
    <t>efficiency matrix for the system</t>
  </si>
  <si>
    <t>Shannon entropy ce result</t>
  </si>
  <si>
    <t>Revision</t>
  </si>
  <si>
    <t>Weights of revision ce model</t>
  </si>
  <si>
    <t>Wj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</si>
</sst>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11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charset val="134"/>
      <scheme val="minor"/>
    </font>
    <font>
      <sz val="9"/>
      <color theme="1"/>
      <name val="Times"/>
      <charset val="134"/>
    </font>
    <font>
      <sz val="11"/>
      <color rgb="FF00000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rgb="FF000000"/>
      <name val="Tahoma"/>
      <charset val="134"/>
    </font>
    <font>
      <sz val="10"/>
      <color rgb="FF000000"/>
      <name val="Tahoma"/>
      <charset val="134"/>
    </font>
    <font>
      <sz val="11"/>
      <color rgb="FF000000"/>
      <name val="Calibri"/>
      <family val="2"/>
      <scheme val="minor"/>
    </font>
    <font>
      <sz val="9"/>
      <color rgb="FF000000"/>
      <name val="Times"/>
      <family val="1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3" fillId="0" borderId="0" xfId="0" applyNumberFormat="1" applyFont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1" fillId="0" borderId="0" xfId="0" applyFont="1"/>
    <xf numFmtId="0" fontId="9" fillId="0" borderId="0" xfId="0" applyFont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10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76199</xdr:colOff>
      <xdr:row>26</xdr:row>
      <xdr:rowOff>-1</xdr:rowOff>
    </xdr:from>
    <xdr:ext cx="8877509" cy="30981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36F136-207A-1C4C-A0D4-B50233252BBF}"/>
            </a:ext>
          </a:extLst>
        </xdr:cNvPr>
        <xdr:cNvSpPr txBox="1"/>
      </xdr:nvSpPr>
      <xdr:spPr>
        <a:xfrm>
          <a:off x="24383999" y="5283199"/>
          <a:ext cx="8877509" cy="309815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3200">
              <a:solidFill>
                <a:schemeClr val="bg1"/>
              </a:solidFill>
            </a:rPr>
            <a:t>Step</a:t>
          </a:r>
          <a:r>
            <a:rPr lang="en-GB" sz="3200" baseline="0">
              <a:solidFill>
                <a:schemeClr val="bg1"/>
              </a:solidFill>
            </a:rPr>
            <a:t> 1 - Calculating the efficiency matrix from </a:t>
          </a:r>
        </a:p>
        <a:p>
          <a:r>
            <a:rPr lang="en-GB" sz="3200" baseline="0">
              <a:solidFill>
                <a:schemeClr val="bg1"/>
              </a:solidFill>
            </a:rPr>
            <a:t>	     Maxmin dea model, and we got the tables:</a:t>
          </a:r>
        </a:p>
        <a:p>
          <a:endParaRPr lang="en-GB" sz="3200" baseline="0">
            <a:solidFill>
              <a:schemeClr val="bg1"/>
            </a:solidFill>
          </a:endParaRPr>
        </a:p>
        <a:p>
          <a:r>
            <a:rPr lang="en-GB" sz="3200" baseline="0">
              <a:solidFill>
                <a:schemeClr val="bg1"/>
              </a:solidFill>
            </a:rPr>
            <a:t>E_kj indicates the jth observation under kth criteria.</a:t>
          </a:r>
        </a:p>
        <a:p>
          <a:r>
            <a:rPr lang="en-GB" sz="3200" baseline="0">
              <a:solidFill>
                <a:schemeClr val="bg1"/>
              </a:solidFill>
            </a:rPr>
            <a:t>e.g., EKU for DMU1 =</a:t>
          </a:r>
          <a:r>
            <a:rPr lang="en-GB" sz="3200" baseline="0">
              <a:solidFill>
                <a:schemeClr val="accent5">
                  <a:lumMod val="20000"/>
                  <a:lumOff val="80000"/>
                </a:schemeClr>
              </a:solidFill>
            </a:rPr>
            <a:t> </a:t>
          </a:r>
          <a:r>
            <a:rPr lang="en-GB" sz="3200" b="1" baseline="0">
              <a:solidFill>
                <a:schemeClr val="accent5">
                  <a:lumMod val="20000"/>
                  <a:lumOff val="80000"/>
                </a:schemeClr>
              </a:solidFill>
            </a:rPr>
            <a:t>1/20*SUM(B26:B45)</a:t>
          </a:r>
        </a:p>
        <a:p>
          <a:endParaRPr lang="en-GB" sz="3200" b="1" baseline="0">
            <a:solidFill>
              <a:schemeClr val="bg1"/>
            </a:solidFill>
          </a:endParaRPr>
        </a:p>
      </xdr:txBody>
    </xdr:sp>
    <xdr:clientData/>
  </xdr:oneCellAnchor>
  <xdr:oneCellAnchor>
    <xdr:from>
      <xdr:col>22</xdr:col>
      <xdr:colOff>508000</xdr:colOff>
      <xdr:row>117</xdr:row>
      <xdr:rowOff>76201</xdr:rowOff>
    </xdr:from>
    <xdr:ext cx="8877509" cy="510203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1DE973-9618-4845-8285-8EF14B29E184}"/>
            </a:ext>
          </a:extLst>
        </xdr:cNvPr>
        <xdr:cNvSpPr txBox="1"/>
      </xdr:nvSpPr>
      <xdr:spPr>
        <a:xfrm>
          <a:off x="18868571" y="25548772"/>
          <a:ext cx="8877509" cy="5102038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3200">
              <a:solidFill>
                <a:schemeClr val="bg1"/>
              </a:solidFill>
            </a:rPr>
            <a:t>Step</a:t>
          </a:r>
          <a:r>
            <a:rPr lang="en-GB" sz="3200" baseline="0">
              <a:solidFill>
                <a:schemeClr val="bg1"/>
              </a:solidFill>
            </a:rPr>
            <a:t> 2 -  weighted average cross-efficiency</a:t>
          </a:r>
        </a:p>
        <a:p>
          <a:endParaRPr lang="en-GB" sz="3200" b="1" baseline="0">
            <a:solidFill>
              <a:schemeClr val="bg1"/>
            </a:solidFill>
          </a:endParaRPr>
        </a:p>
        <a:p>
          <a:r>
            <a:rPr lang="en-GB" sz="3200" b="0" baseline="0">
              <a:solidFill>
                <a:schemeClr val="bg1"/>
              </a:solidFill>
            </a:rPr>
            <a:t>From step1, we get the blue table above consisting</a:t>
          </a:r>
        </a:p>
        <a:p>
          <a:r>
            <a:rPr lang="en-GB" sz="3200" b="0" baseline="0">
              <a:solidFill>
                <a:schemeClr val="bg1"/>
              </a:solidFill>
            </a:rPr>
            <a:t>of component efficiencies, and to calculate the </a:t>
          </a:r>
        </a:p>
        <a:p>
          <a:r>
            <a:rPr lang="en-GB" sz="3200" b="0" baseline="0">
              <a:solidFill>
                <a:schemeClr val="bg1"/>
              </a:solidFill>
            </a:rPr>
            <a:t>final system efficiency EKNW, we have:</a:t>
          </a:r>
        </a:p>
        <a:p>
          <a:endParaRPr lang="en-GB" sz="3200" b="0" baseline="0">
            <a:solidFill>
              <a:schemeClr val="bg1"/>
            </a:solidFill>
          </a:endParaRPr>
        </a:p>
        <a:p>
          <a:r>
            <a:rPr lang="en-GB" sz="3200" b="0" baseline="0">
              <a:solidFill>
                <a:schemeClr val="bg1"/>
              </a:solidFill>
            </a:rPr>
            <a:t>EKNW =  WU*EKUU + WG*EKGG + WR*EKRR </a:t>
          </a:r>
        </a:p>
        <a:p>
          <a:r>
            <a:rPr lang="en-GB" sz="3200" b="0" baseline="0">
              <a:solidFill>
                <a:schemeClr val="bg1"/>
              </a:solidFill>
            </a:rPr>
            <a:t>                 + WS * EKSS</a:t>
          </a:r>
        </a:p>
        <a:p>
          <a:r>
            <a:rPr lang="en-GB" sz="3200" b="0" baseline="0">
              <a:solidFill>
                <a:schemeClr val="bg1"/>
              </a:solidFill>
            </a:rPr>
            <a:t>   [the weights are calculated by inputs proportion</a:t>
          </a:r>
        </a:p>
        <a:p>
          <a:r>
            <a:rPr lang="en-GB" sz="3200" b="0" baseline="0">
              <a:solidFill>
                <a:schemeClr val="bg1"/>
              </a:solidFill>
            </a:rPr>
            <a:t>of each DMU]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665239</xdr:colOff>
      <xdr:row>13</xdr:row>
      <xdr:rowOff>120952</xdr:rowOff>
    </xdr:from>
    <xdr:ext cx="8877509" cy="109427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16E5FB-89BC-2F48-8B9C-7521B79D1E4F}"/>
            </a:ext>
          </a:extLst>
        </xdr:cNvPr>
        <xdr:cNvSpPr txBox="1"/>
      </xdr:nvSpPr>
      <xdr:spPr>
        <a:xfrm>
          <a:off x="17810239" y="2872619"/>
          <a:ext cx="8877509" cy="1094274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3200">
              <a:solidFill>
                <a:schemeClr val="bg1"/>
              </a:solidFill>
            </a:rPr>
            <a:t>Step</a:t>
          </a:r>
          <a:r>
            <a:rPr lang="en-GB" sz="3200" baseline="0">
              <a:solidFill>
                <a:schemeClr val="bg1"/>
              </a:solidFill>
            </a:rPr>
            <a:t> 1 -  Calculate the standard error of each row</a:t>
          </a:r>
        </a:p>
        <a:p>
          <a:r>
            <a:rPr lang="en-GB" sz="3200" baseline="0">
              <a:solidFill>
                <a:schemeClr val="bg1"/>
              </a:solidFill>
            </a:rPr>
            <a:t>(criteria) for each component and system</a:t>
          </a:r>
          <a:endParaRPr lang="en-GB" sz="3200" b="1" baseline="0">
            <a:solidFill>
              <a:schemeClr val="bg1"/>
            </a:solidFill>
          </a:endParaRPr>
        </a:p>
      </xdr:txBody>
    </xdr:sp>
    <xdr:clientData/>
  </xdr:oneCellAnchor>
  <xdr:oneCellAnchor>
    <xdr:from>
      <xdr:col>34</xdr:col>
      <xdr:colOff>122163</xdr:colOff>
      <xdr:row>14</xdr:row>
      <xdr:rowOff>91924</xdr:rowOff>
    </xdr:from>
    <xdr:ext cx="8877509" cy="59330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5B879C-95C1-824B-9260-61E0ED9F67D4}"/>
            </a:ext>
          </a:extLst>
        </xdr:cNvPr>
        <xdr:cNvSpPr txBox="1"/>
      </xdr:nvSpPr>
      <xdr:spPr>
        <a:xfrm>
          <a:off x="27880734" y="3055257"/>
          <a:ext cx="8877509" cy="593304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3200">
              <a:solidFill>
                <a:schemeClr val="bg1"/>
              </a:solidFill>
            </a:rPr>
            <a:t>Step</a:t>
          </a:r>
          <a:r>
            <a:rPr lang="en-GB" sz="3200" baseline="0">
              <a:solidFill>
                <a:schemeClr val="bg1"/>
              </a:solidFill>
            </a:rPr>
            <a:t> 2 -  calculate the Spearman Correlation Matrix</a:t>
          </a:r>
        </a:p>
      </xdr:txBody>
    </xdr:sp>
    <xdr:clientData/>
  </xdr:oneCellAnchor>
  <xdr:oneCellAnchor>
    <xdr:from>
      <xdr:col>68</xdr:col>
      <xdr:colOff>22681</xdr:colOff>
      <xdr:row>2</xdr:row>
      <xdr:rowOff>9484</xdr:rowOff>
    </xdr:from>
    <xdr:ext cx="2579779" cy="35991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42C0937-547F-884D-9D87-F9ED05EE988E}"/>
            </a:ext>
          </a:extLst>
        </xdr:cNvPr>
        <xdr:cNvSpPr txBox="1"/>
      </xdr:nvSpPr>
      <xdr:spPr>
        <a:xfrm>
          <a:off x="56652189" y="425877"/>
          <a:ext cx="2579779" cy="359912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3200">
              <a:solidFill>
                <a:schemeClr val="bg1"/>
              </a:solidFill>
            </a:rPr>
            <a:t>Step</a:t>
          </a:r>
          <a:r>
            <a:rPr lang="en-GB" sz="3200" baseline="0">
              <a:solidFill>
                <a:schemeClr val="bg1"/>
              </a:solidFill>
            </a:rPr>
            <a:t> 3 -  calculate the </a:t>
          </a:r>
          <a:r>
            <a:rPr lang="en-GB" sz="3200" b="1" baseline="0">
              <a:solidFill>
                <a:schemeClr val="bg1"/>
              </a:solidFill>
            </a:rPr>
            <a:t>conflict</a:t>
          </a:r>
        </a:p>
        <a:p>
          <a:r>
            <a:rPr lang="en-GB" sz="3200" baseline="0">
              <a:solidFill>
                <a:schemeClr val="bg1"/>
              </a:solidFill>
            </a:rPr>
            <a:t>= standard error * sum (1-Rkj)</a:t>
          </a:r>
        </a:p>
        <a:p>
          <a:r>
            <a:rPr lang="en-GB" sz="3200" baseline="0">
              <a:solidFill>
                <a:schemeClr val="bg1"/>
              </a:solidFill>
            </a:rPr>
            <a:t>for each row</a:t>
          </a:r>
        </a:p>
      </xdr:txBody>
    </xdr:sp>
    <xdr:clientData/>
  </xdr:oneCellAnchor>
  <xdr:oneCellAnchor>
    <xdr:from>
      <xdr:col>71</xdr:col>
      <xdr:colOff>404097</xdr:colOff>
      <xdr:row>0</xdr:row>
      <xdr:rowOff>36965</xdr:rowOff>
    </xdr:from>
    <xdr:ext cx="2579779" cy="460106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7DA7B7C-A8F6-0D4A-812B-294D5F7AA27D}"/>
            </a:ext>
          </a:extLst>
        </xdr:cNvPr>
        <xdr:cNvSpPr txBox="1"/>
      </xdr:nvSpPr>
      <xdr:spPr>
        <a:xfrm>
          <a:off x="59531966" y="36965"/>
          <a:ext cx="2579779" cy="4601068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3200">
              <a:solidFill>
                <a:schemeClr val="bg1"/>
              </a:solidFill>
            </a:rPr>
            <a:t>Step</a:t>
          </a:r>
          <a:r>
            <a:rPr lang="en-GB" sz="3200" baseline="0">
              <a:solidFill>
                <a:schemeClr val="bg1"/>
              </a:solidFill>
            </a:rPr>
            <a:t> 4 - </a:t>
          </a:r>
        </a:p>
        <a:p>
          <a:r>
            <a:rPr lang="en-GB" sz="3200" baseline="0">
              <a:solidFill>
                <a:schemeClr val="bg1"/>
              </a:solidFill>
            </a:rPr>
            <a:t>Calculate the weights of each criteria, equalling to the final contribution rate to the final result</a:t>
          </a:r>
        </a:p>
      </xdr:txBody>
    </xdr:sp>
    <xdr:clientData/>
  </xdr:oneCellAnchor>
  <xdr:oneCellAnchor>
    <xdr:from>
      <xdr:col>75</xdr:col>
      <xdr:colOff>15186</xdr:colOff>
      <xdr:row>0</xdr:row>
      <xdr:rowOff>43627</xdr:rowOff>
    </xdr:from>
    <xdr:ext cx="4003011" cy="463229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6FE49C9-886A-BC46-B0B3-8F2176E19D2B}"/>
            </a:ext>
          </a:extLst>
        </xdr:cNvPr>
        <xdr:cNvSpPr txBox="1"/>
      </xdr:nvSpPr>
      <xdr:spPr>
        <a:xfrm>
          <a:off x="62474202" y="43627"/>
          <a:ext cx="4003011" cy="4632294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3200">
              <a:solidFill>
                <a:schemeClr val="bg1"/>
              </a:solidFill>
            </a:rPr>
            <a:t>Step</a:t>
          </a:r>
          <a:r>
            <a:rPr lang="en-GB" sz="3200" baseline="0">
              <a:solidFill>
                <a:schemeClr val="bg1"/>
              </a:solidFill>
            </a:rPr>
            <a:t> 5 - </a:t>
          </a:r>
        </a:p>
        <a:p>
          <a:r>
            <a:rPr lang="en-GB" sz="3200" baseline="0">
              <a:solidFill>
                <a:schemeClr val="bg1"/>
              </a:solidFill>
            </a:rPr>
            <a:t>The final efficiency result equals to the </a:t>
          </a:r>
        </a:p>
        <a:p>
          <a:r>
            <a:rPr lang="en-GB" sz="3200" baseline="0">
              <a:solidFill>
                <a:schemeClr val="bg1"/>
              </a:solidFill>
            </a:rPr>
            <a:t>product of weight column and column in efficiency matrix.</a:t>
          </a:r>
        </a:p>
        <a:p>
          <a:endParaRPr lang="en-GB" sz="1800" baseline="0">
            <a:solidFill>
              <a:schemeClr val="bg1"/>
            </a:solidFill>
          </a:endParaRPr>
        </a:p>
        <a:p>
          <a:r>
            <a:rPr lang="en-GB" sz="2400" baseline="0">
              <a:solidFill>
                <a:schemeClr val="bg1"/>
              </a:solidFill>
            </a:rPr>
            <a:t>E.g., 0.8817158 below is equal</a:t>
          </a:r>
        </a:p>
        <a:p>
          <a:r>
            <a:rPr lang="en-GB" sz="2400" baseline="0">
              <a:solidFill>
                <a:schemeClr val="bg1"/>
              </a:solidFill>
            </a:rPr>
            <a:t>to the column Wj * (B26:B45)</a:t>
          </a:r>
        </a:p>
        <a:p>
          <a:endParaRPr lang="en-GB" sz="3200" baseline="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247"/>
  <sheetViews>
    <sheetView topLeftCell="BM110" zoomScale="68" zoomScaleNormal="66" workbookViewId="0">
      <selection activeCell="CD121" sqref="CD121:CH141"/>
    </sheetView>
  </sheetViews>
  <sheetFormatPr baseColWidth="10" defaultColWidth="9" defaultRowHeight="16" x14ac:dyDescent="0.2"/>
  <cols>
    <col min="2" max="2" width="12.1640625" customWidth="1"/>
    <col min="3" max="3" width="11.1640625" customWidth="1"/>
    <col min="4" max="6" width="9.1640625" customWidth="1"/>
    <col min="7" max="10" width="10" customWidth="1"/>
    <col min="11" max="11" width="9.1640625" customWidth="1"/>
    <col min="12" max="14" width="12.83203125" customWidth="1"/>
    <col min="15" max="16" width="9.1640625" customWidth="1"/>
    <col min="18" max="22" width="9.1640625" customWidth="1"/>
    <col min="26" max="26" width="11" customWidth="1"/>
    <col min="27" max="27" width="11.1640625" customWidth="1"/>
    <col min="30" max="30" width="11.1640625" customWidth="1"/>
    <col min="33" max="40" width="12.83203125" customWidth="1"/>
    <col min="41" max="46" width="13" customWidth="1"/>
    <col min="47" max="47" width="12.5" customWidth="1"/>
    <col min="48" max="50" width="13" customWidth="1"/>
    <col min="51" max="51" width="12.5" customWidth="1"/>
    <col min="52" max="52" width="12.1640625" customWidth="1"/>
    <col min="75" max="75" width="12.6640625"/>
    <col min="83" max="83" width="13.33203125" customWidth="1"/>
  </cols>
  <sheetData>
    <row r="1" spans="1:59" x14ac:dyDescent="0.2">
      <c r="B1" s="31" t="s">
        <v>0</v>
      </c>
      <c r="C1" s="31"/>
      <c r="D1" s="31"/>
      <c r="E1" s="31"/>
      <c r="F1" s="31"/>
      <c r="G1" s="31" t="s">
        <v>1</v>
      </c>
      <c r="H1" s="31"/>
      <c r="I1" s="31"/>
      <c r="J1" s="31"/>
      <c r="L1" t="s">
        <v>2</v>
      </c>
      <c r="AL1" t="s">
        <v>3</v>
      </c>
      <c r="AR1" t="s">
        <v>59</v>
      </c>
      <c r="AW1" s="24" t="s">
        <v>60</v>
      </c>
      <c r="BC1" s="24" t="s">
        <v>61</v>
      </c>
    </row>
    <row r="2" spans="1:59" ht="17" thickBot="1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6</v>
      </c>
      <c r="H2" t="s">
        <v>7</v>
      </c>
      <c r="I2" t="s">
        <v>8</v>
      </c>
      <c r="J2" t="s">
        <v>9</v>
      </c>
      <c r="K2" s="8" t="s">
        <v>5</v>
      </c>
      <c r="L2" s="9" t="s">
        <v>5</v>
      </c>
      <c r="M2" s="9" t="s">
        <v>6</v>
      </c>
      <c r="N2" s="9" t="s">
        <v>7</v>
      </c>
      <c r="O2" s="9" t="s">
        <v>8</v>
      </c>
      <c r="P2" s="9" t="s">
        <v>9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6</v>
      </c>
      <c r="X2" t="s">
        <v>7</v>
      </c>
      <c r="Y2" t="s">
        <v>8</v>
      </c>
      <c r="Z2" t="s">
        <v>9</v>
      </c>
      <c r="AA2" s="8" t="s">
        <v>5</v>
      </c>
      <c r="AB2" s="9" t="s">
        <v>5</v>
      </c>
      <c r="AC2" s="9" t="s">
        <v>6</v>
      </c>
      <c r="AD2" s="9" t="s">
        <v>7</v>
      </c>
      <c r="AE2" s="9" t="s">
        <v>8</v>
      </c>
      <c r="AF2" s="9" t="s">
        <v>9</v>
      </c>
      <c r="AH2" t="s">
        <v>5</v>
      </c>
      <c r="AI2" t="s">
        <v>5</v>
      </c>
      <c r="AJ2" t="s">
        <v>5</v>
      </c>
      <c r="AL2" s="9" t="s">
        <v>5</v>
      </c>
      <c r="AM2" s="9" t="s">
        <v>6</v>
      </c>
      <c r="AN2" s="9" t="s">
        <v>7</v>
      </c>
      <c r="AO2" s="9" t="s">
        <v>8</v>
      </c>
      <c r="AP2" s="9" t="s">
        <v>9</v>
      </c>
      <c r="AR2" t="s">
        <v>5</v>
      </c>
      <c r="AS2" t="s">
        <v>6</v>
      </c>
      <c r="AT2" t="s">
        <v>7</v>
      </c>
      <c r="AU2" t="s">
        <v>8</v>
      </c>
      <c r="AV2" t="s">
        <v>9</v>
      </c>
      <c r="AW2" t="s">
        <v>5</v>
      </c>
      <c r="AX2" t="s">
        <v>6</v>
      </c>
      <c r="AY2" t="s">
        <v>7</v>
      </c>
      <c r="AZ2" t="s">
        <v>8</v>
      </c>
      <c r="BA2" t="s">
        <v>9</v>
      </c>
      <c r="BC2" t="s">
        <v>5</v>
      </c>
      <c r="BD2" t="s">
        <v>6</v>
      </c>
      <c r="BE2" t="s">
        <v>7</v>
      </c>
      <c r="BF2" t="s">
        <v>8</v>
      </c>
      <c r="BG2" t="s">
        <v>9</v>
      </c>
    </row>
    <row r="3" spans="1:59" x14ac:dyDescent="0.2">
      <c r="A3">
        <v>1</v>
      </c>
      <c r="B3" s="3">
        <v>0.78952800000000001</v>
      </c>
      <c r="C3" s="3">
        <v>1</v>
      </c>
      <c r="D3" s="3">
        <v>0.26707130000000001</v>
      </c>
      <c r="E3" s="3">
        <v>1</v>
      </c>
      <c r="F3" s="6">
        <v>1.531532E-2</v>
      </c>
      <c r="G3" s="3">
        <v>0.85229212600000004</v>
      </c>
      <c r="H3" s="3">
        <v>0.20310510500000001</v>
      </c>
      <c r="I3" s="3">
        <v>0.55134606750000004</v>
      </c>
      <c r="J3" s="3">
        <v>1.1941771049999999E-2</v>
      </c>
      <c r="K3" s="10">
        <v>0.49844558799899902</v>
      </c>
      <c r="L3">
        <v>0.43232075816405002</v>
      </c>
      <c r="M3">
        <v>0.88171581644310204</v>
      </c>
      <c r="N3">
        <v>0.203476891829735</v>
      </c>
      <c r="O3">
        <v>0.47496269898835802</v>
      </c>
      <c r="P3">
        <v>1.2233467708348499E-2</v>
      </c>
      <c r="R3" s="12">
        <v>0.78952800000000001</v>
      </c>
      <c r="S3" s="12">
        <v>1</v>
      </c>
      <c r="T3" s="12">
        <v>0.26707130000000001</v>
      </c>
      <c r="U3" s="12">
        <v>1</v>
      </c>
      <c r="V3" s="13">
        <v>1.531532E-2</v>
      </c>
      <c r="W3" s="12">
        <v>0.85229212600000004</v>
      </c>
      <c r="X3" s="12">
        <v>0.20310510500000001</v>
      </c>
      <c r="Y3" s="12">
        <v>0.55134606750000004</v>
      </c>
      <c r="Z3" s="12">
        <v>1.1941771049999999E-2</v>
      </c>
      <c r="AA3" s="14">
        <v>0.49844558799899902</v>
      </c>
      <c r="AB3" s="15">
        <v>0.43232075816405002</v>
      </c>
      <c r="AC3" s="15">
        <v>0.88171581644310204</v>
      </c>
      <c r="AD3" s="15">
        <v>0.203476891829735</v>
      </c>
      <c r="AE3" s="15">
        <v>0.47496269898835802</v>
      </c>
      <c r="AF3" s="15">
        <v>1.2233467708348499E-2</v>
      </c>
      <c r="AH3" s="12">
        <v>0.78952800000000001</v>
      </c>
      <c r="AI3" s="14">
        <v>0.49844558799899902</v>
      </c>
      <c r="AJ3" s="15">
        <v>0.43232075816405002</v>
      </c>
      <c r="AL3" s="16">
        <v>1</v>
      </c>
      <c r="AM3" s="16">
        <v>0.99999990000000005</v>
      </c>
      <c r="AN3" s="16">
        <v>0.26707140000000001</v>
      </c>
      <c r="AO3" s="16">
        <v>1</v>
      </c>
      <c r="AP3" s="16">
        <v>1.531532E-2</v>
      </c>
      <c r="AR3" s="22">
        <v>0.48607</v>
      </c>
      <c r="AS3" s="22">
        <v>0.86353000000000002</v>
      </c>
      <c r="AT3" s="22">
        <v>2.2290000000000001E-2</v>
      </c>
      <c r="AU3" s="22">
        <v>0.57103000000000004</v>
      </c>
      <c r="AV3" s="22">
        <v>1.7270000000000001E-2</v>
      </c>
      <c r="AW3" s="22">
        <v>0.47272999999999998</v>
      </c>
      <c r="AX3" s="22">
        <v>0.75941999999999998</v>
      </c>
      <c r="AY3" s="22">
        <v>1.281E-2</v>
      </c>
      <c r="AZ3" s="22">
        <v>0.48898999999999998</v>
      </c>
      <c r="BA3" s="22">
        <v>7.0400000000000003E-3</v>
      </c>
      <c r="BC3" s="3">
        <v>6.1586040000000002E-2</v>
      </c>
      <c r="BD3" s="23">
        <v>6.7376320000000003E-2</v>
      </c>
      <c r="BE3" s="27">
        <v>4.9672220000000003E-2</v>
      </c>
      <c r="BF3" s="27">
        <v>5.2998839999999998E-2</v>
      </c>
      <c r="BG3" s="27">
        <v>4.2736940000000001E-2</v>
      </c>
    </row>
    <row r="4" spans="1:59" x14ac:dyDescent="0.2">
      <c r="A4">
        <v>2</v>
      </c>
      <c r="B4" s="3">
        <v>0.4738482</v>
      </c>
      <c r="C4" s="3">
        <v>1</v>
      </c>
      <c r="D4" s="3">
        <v>0.25287700000000002</v>
      </c>
      <c r="E4" s="3">
        <v>0.1538815</v>
      </c>
      <c r="F4" s="6">
        <v>5.3382560000000004E-3</v>
      </c>
      <c r="G4" s="3">
        <v>0.84330050999999995</v>
      </c>
      <c r="H4" s="3">
        <v>0.21534189500000001</v>
      </c>
      <c r="I4" s="3">
        <v>9.3830419999999998E-2</v>
      </c>
      <c r="J4" s="3">
        <v>4.6613532999999997E-3</v>
      </c>
      <c r="K4" s="10">
        <v>0.38974945924964199</v>
      </c>
      <c r="L4">
        <v>0.28566896092829502</v>
      </c>
      <c r="M4">
        <v>0.86213729136822004</v>
      </c>
      <c r="N4">
        <v>0.21544740797947401</v>
      </c>
      <c r="O4">
        <v>8.2415576268328197E-2</v>
      </c>
      <c r="P4">
        <v>4.7263351141806197E-3</v>
      </c>
      <c r="R4" s="12">
        <v>0.4738482</v>
      </c>
      <c r="S4" s="12">
        <v>1</v>
      </c>
      <c r="T4" s="12">
        <v>0.25287700000000002</v>
      </c>
      <c r="U4" s="12">
        <v>0.1538815</v>
      </c>
      <c r="V4" s="13">
        <v>5.3382560000000004E-3</v>
      </c>
      <c r="W4" s="12">
        <v>0.84330050999999995</v>
      </c>
      <c r="X4" s="12">
        <v>0.21534189500000001</v>
      </c>
      <c r="Y4" s="12">
        <v>9.3830419999999998E-2</v>
      </c>
      <c r="Z4" s="12">
        <v>4.6613532999999997E-3</v>
      </c>
      <c r="AA4" s="14">
        <v>0.38974945924964199</v>
      </c>
      <c r="AB4" s="15">
        <v>0.28566896092829502</v>
      </c>
      <c r="AC4" s="15">
        <v>0.86213729136822004</v>
      </c>
      <c r="AD4" s="15">
        <v>0.21544740797947401</v>
      </c>
      <c r="AE4" s="15">
        <v>8.2415576268328197E-2</v>
      </c>
      <c r="AF4" s="15">
        <v>4.7263351141806197E-3</v>
      </c>
      <c r="AH4" s="12">
        <v>0.4738482</v>
      </c>
      <c r="AI4" s="14">
        <v>0.38974945924964199</v>
      </c>
      <c r="AJ4" s="15">
        <v>0.28566896092829502</v>
      </c>
      <c r="AL4" s="16">
        <v>1</v>
      </c>
      <c r="AM4" s="16">
        <v>1</v>
      </c>
      <c r="AN4" s="16">
        <v>0.2561814</v>
      </c>
      <c r="AO4" s="16">
        <v>0.15676960000000001</v>
      </c>
      <c r="AP4" s="16">
        <v>1.531532E-2</v>
      </c>
      <c r="AR4" s="22">
        <v>0.14799000000000001</v>
      </c>
      <c r="AS4" s="22">
        <v>0.78657999999999995</v>
      </c>
      <c r="AT4" s="22">
        <v>3.4380000000000001E-2</v>
      </c>
      <c r="AU4" s="22">
        <v>1.076E-2</v>
      </c>
      <c r="AV4" s="22">
        <v>0.01</v>
      </c>
      <c r="AW4" s="22">
        <v>0.16403000000000001</v>
      </c>
      <c r="AX4" s="22">
        <v>0.71619999999999995</v>
      </c>
      <c r="AY4" s="22">
        <v>2.5930000000000002E-2</v>
      </c>
      <c r="AZ4" s="22">
        <v>1.1000000000000001E-3</v>
      </c>
      <c r="BA4" s="22">
        <v>0</v>
      </c>
      <c r="BC4" s="3">
        <v>6.6646230000000001E-2</v>
      </c>
      <c r="BD4" s="25">
        <v>6.8688509999999994E-2</v>
      </c>
      <c r="BE4" s="25">
        <v>4.6175349999999997E-2</v>
      </c>
      <c r="BF4" s="25">
        <v>5.0289899999999998E-2</v>
      </c>
      <c r="BG4" s="25">
        <v>4.2752489999999997E-2</v>
      </c>
    </row>
    <row r="5" spans="1:59" x14ac:dyDescent="0.2">
      <c r="A5">
        <v>3</v>
      </c>
      <c r="B5" s="3">
        <v>0.47894589999999998</v>
      </c>
      <c r="C5" s="3">
        <v>0.86728970000000005</v>
      </c>
      <c r="D5" s="3">
        <v>0.38</v>
      </c>
      <c r="E5" s="3">
        <v>0.25740180000000001</v>
      </c>
      <c r="F5" s="6">
        <v>1.837838E-2</v>
      </c>
      <c r="G5" s="3">
        <v>0.70939017000000004</v>
      </c>
      <c r="H5" s="3">
        <v>0.30456586499999999</v>
      </c>
      <c r="I5" s="3">
        <v>0.15129185565</v>
      </c>
      <c r="J5" s="3">
        <v>1.53912735E-2</v>
      </c>
      <c r="K5" s="10">
        <v>0.37368143574307899</v>
      </c>
      <c r="L5">
        <v>0.28754211446321098</v>
      </c>
      <c r="M5">
        <v>0.654989161779438</v>
      </c>
      <c r="N5">
        <v>0.30522284910029601</v>
      </c>
      <c r="O5">
        <v>0.131167556531081</v>
      </c>
      <c r="P5">
        <v>1.5651447624084901E-2</v>
      </c>
      <c r="R5" s="12">
        <v>0.47894589999999998</v>
      </c>
      <c r="S5" s="12">
        <v>0.86728970000000005</v>
      </c>
      <c r="T5" s="12">
        <v>0.38</v>
      </c>
      <c r="U5" s="12">
        <v>0.25740180000000001</v>
      </c>
      <c r="V5" s="13">
        <v>1.837838E-2</v>
      </c>
      <c r="W5" s="12">
        <v>0.70939017000000004</v>
      </c>
      <c r="X5" s="12">
        <v>0.30456586499999999</v>
      </c>
      <c r="Y5" s="12">
        <v>0.15129185565</v>
      </c>
      <c r="Z5" s="12">
        <v>1.53912735E-2</v>
      </c>
      <c r="AA5" s="14">
        <v>0.37368143574307899</v>
      </c>
      <c r="AB5" s="15">
        <v>0.28754211446321098</v>
      </c>
      <c r="AC5" s="15">
        <v>0.654989161779438</v>
      </c>
      <c r="AD5" s="15">
        <v>0.30522284910029601</v>
      </c>
      <c r="AE5" s="15">
        <v>0.131167556531081</v>
      </c>
      <c r="AF5" s="15">
        <v>1.5651447624084901E-2</v>
      </c>
      <c r="AH5" s="12">
        <v>0.47894589999999998</v>
      </c>
      <c r="AI5" s="14">
        <v>0.37368143574307899</v>
      </c>
      <c r="AJ5" s="15">
        <v>0.28754211446321098</v>
      </c>
      <c r="AL5" s="16">
        <v>0.86728970000000005</v>
      </c>
      <c r="AM5" s="16">
        <v>0.86728970000000005</v>
      </c>
      <c r="AN5" s="16">
        <v>0.38</v>
      </c>
      <c r="AO5" s="16">
        <v>0.26400000000000001</v>
      </c>
      <c r="AP5" s="16">
        <v>1.837838E-2</v>
      </c>
      <c r="AR5" s="22">
        <v>0.15375</v>
      </c>
      <c r="AS5" s="22">
        <v>0.56669999999999998</v>
      </c>
      <c r="AT5" s="22">
        <v>0.14890999999999999</v>
      </c>
      <c r="AU5" s="22">
        <v>8.1269999999999995E-2</v>
      </c>
      <c r="AV5" s="22">
        <v>2.07E-2</v>
      </c>
      <c r="AW5" s="22">
        <v>0.14645</v>
      </c>
      <c r="AX5" s="22">
        <v>0.57652999999999999</v>
      </c>
      <c r="AY5" s="22">
        <v>0.14069999999999999</v>
      </c>
      <c r="AZ5" s="22">
        <v>6.1330000000000003E-2</v>
      </c>
      <c r="BA5" s="22">
        <v>1.055E-2</v>
      </c>
      <c r="BC5" s="3">
        <v>5.7602470000000003E-2</v>
      </c>
      <c r="BD5" s="25">
        <v>4.6948950000000003E-2</v>
      </c>
      <c r="BE5" s="25">
        <v>6.3067239999999997E-2</v>
      </c>
      <c r="BF5" s="25">
        <v>5.1400040000000001E-2</v>
      </c>
      <c r="BG5" s="25">
        <v>4.2736940000000001E-2</v>
      </c>
    </row>
    <row r="6" spans="1:59" x14ac:dyDescent="0.2">
      <c r="A6">
        <v>4</v>
      </c>
      <c r="B6" s="3">
        <v>0.46990569999999998</v>
      </c>
      <c r="C6" s="3">
        <v>0.76012460000000004</v>
      </c>
      <c r="D6" s="3">
        <v>0.427622</v>
      </c>
      <c r="E6" s="3">
        <v>0.34267910000000001</v>
      </c>
      <c r="F6" s="6">
        <v>6.8199039999999999E-3</v>
      </c>
      <c r="G6" s="3">
        <v>0.68065955</v>
      </c>
      <c r="H6" s="3">
        <v>0.3284067</v>
      </c>
      <c r="I6" s="3">
        <v>0.23060654050000001</v>
      </c>
      <c r="J6" s="3">
        <v>6.1539542500000004E-3</v>
      </c>
      <c r="K6" s="10">
        <v>0.38861927177802702</v>
      </c>
      <c r="L6">
        <v>0.30569794011617601</v>
      </c>
      <c r="M6">
        <v>0.68289276644706998</v>
      </c>
      <c r="N6">
        <v>0.32958511661728301</v>
      </c>
      <c r="O6">
        <v>0.22304445293369499</v>
      </c>
      <c r="P6">
        <v>6.2339050972746298E-3</v>
      </c>
      <c r="R6" s="12">
        <v>0.46990569999999998</v>
      </c>
      <c r="S6" s="12">
        <v>0.76012460000000004</v>
      </c>
      <c r="T6" s="12">
        <v>0.427622</v>
      </c>
      <c r="U6" s="12">
        <v>0.34267910000000001</v>
      </c>
      <c r="V6" s="13">
        <v>6.8199039999999999E-3</v>
      </c>
      <c r="W6" s="12">
        <v>0.68065955</v>
      </c>
      <c r="X6" s="12">
        <v>0.3284067</v>
      </c>
      <c r="Y6" s="12">
        <v>0.23060654050000001</v>
      </c>
      <c r="Z6" s="12">
        <v>6.1539542500000004E-3</v>
      </c>
      <c r="AA6" s="14">
        <v>0.38861927177802702</v>
      </c>
      <c r="AB6" s="15">
        <v>0.30569794011617601</v>
      </c>
      <c r="AC6" s="15">
        <v>0.68289276644706998</v>
      </c>
      <c r="AD6" s="15">
        <v>0.32958511661728301</v>
      </c>
      <c r="AE6" s="15">
        <v>0.22304445293369499</v>
      </c>
      <c r="AF6" s="15">
        <v>6.2339050972746298E-3</v>
      </c>
      <c r="AH6" s="12">
        <v>0.46990569999999998</v>
      </c>
      <c r="AI6" s="14">
        <v>0.38861927177802702</v>
      </c>
      <c r="AJ6" s="15">
        <v>0.30569794011617601</v>
      </c>
      <c r="AL6" s="16">
        <v>0.95228139999999994</v>
      </c>
      <c r="AM6" s="16">
        <v>0.80809359999999997</v>
      </c>
      <c r="AN6" s="16">
        <v>0.44615379999999999</v>
      </c>
      <c r="AO6" s="16">
        <v>0.34267910000000001</v>
      </c>
      <c r="AP6" s="16">
        <v>7.0686070000000002E-3</v>
      </c>
      <c r="AR6" s="22">
        <v>0.18578</v>
      </c>
      <c r="AS6" s="22">
        <v>0.54742000000000002</v>
      </c>
      <c r="AT6" s="22">
        <v>0.17799000000000001</v>
      </c>
      <c r="AU6" s="22">
        <v>0.16505</v>
      </c>
      <c r="AV6" s="22">
        <v>1.149E-2</v>
      </c>
      <c r="AW6" s="22">
        <v>0.18904000000000001</v>
      </c>
      <c r="AX6" s="22">
        <v>0.50429000000000002</v>
      </c>
      <c r="AY6" s="22">
        <v>0.17222999999999999</v>
      </c>
      <c r="AZ6" s="22">
        <v>0.15053</v>
      </c>
      <c r="BA6" s="22">
        <v>1.48E-3</v>
      </c>
      <c r="BC6" s="3">
        <v>6.4412869999999997E-2</v>
      </c>
      <c r="BD6" s="25">
        <v>6.3197879999999998E-2</v>
      </c>
      <c r="BE6" s="25">
        <v>5.3126220000000002E-2</v>
      </c>
      <c r="BF6" s="25">
        <v>4.8340500000000002E-2</v>
      </c>
      <c r="BG6" s="25">
        <v>4.2787199999999997E-2</v>
      </c>
    </row>
    <row r="7" spans="1:59" x14ac:dyDescent="0.2">
      <c r="A7">
        <v>5</v>
      </c>
      <c r="B7" s="3">
        <v>0.55746119999999999</v>
      </c>
      <c r="C7" s="3">
        <v>0.63157890000000005</v>
      </c>
      <c r="D7" s="3">
        <v>0.30526320000000001</v>
      </c>
      <c r="E7" s="3">
        <v>0.71052630000000006</v>
      </c>
      <c r="F7" s="6">
        <v>1.450925E-2</v>
      </c>
      <c r="G7" s="3">
        <v>0.57404861500000004</v>
      </c>
      <c r="H7" s="3">
        <v>0.24398405000000001</v>
      </c>
      <c r="I7" s="3">
        <v>0.51541484999999998</v>
      </c>
      <c r="J7" s="3">
        <v>1.2473715E-2</v>
      </c>
      <c r="K7" s="10">
        <v>0.42888392105860501</v>
      </c>
      <c r="L7">
        <v>0.42799404094593302</v>
      </c>
      <c r="M7">
        <v>0.57858871958825497</v>
      </c>
      <c r="N7">
        <v>0.24454306889460201</v>
      </c>
      <c r="O7">
        <v>0.55917020324602695</v>
      </c>
      <c r="P7">
        <v>1.26516004323632E-2</v>
      </c>
      <c r="R7" s="12">
        <v>0.55746119999999999</v>
      </c>
      <c r="S7" s="12">
        <v>0.63157890000000005</v>
      </c>
      <c r="T7" s="12">
        <v>0.30526320000000001</v>
      </c>
      <c r="U7" s="12">
        <v>0.71052630000000006</v>
      </c>
      <c r="V7" s="13">
        <v>1.450925E-2</v>
      </c>
      <c r="W7" s="12">
        <v>0.57404861500000004</v>
      </c>
      <c r="X7" s="12">
        <v>0.24398405000000001</v>
      </c>
      <c r="Y7" s="12">
        <v>0.51541484999999998</v>
      </c>
      <c r="Z7" s="12">
        <v>1.2473715E-2</v>
      </c>
      <c r="AA7" s="14">
        <v>0.42888392105860501</v>
      </c>
      <c r="AB7" s="15">
        <v>0.42799404094593302</v>
      </c>
      <c r="AC7" s="15">
        <v>0.57858871958825497</v>
      </c>
      <c r="AD7" s="15">
        <v>0.24454306889460201</v>
      </c>
      <c r="AE7" s="15">
        <v>0.55917020324602695</v>
      </c>
      <c r="AF7" s="15">
        <v>1.26516004323632E-2</v>
      </c>
      <c r="AH7" s="12">
        <v>0.55746119999999999</v>
      </c>
      <c r="AI7" s="14">
        <v>0.42888392105860501</v>
      </c>
      <c r="AJ7" s="15">
        <v>0.42799404094593302</v>
      </c>
      <c r="AL7" s="16">
        <v>1</v>
      </c>
      <c r="AM7" s="16">
        <v>0.68002629999999997</v>
      </c>
      <c r="AN7" s="16">
        <v>0.30526320000000001</v>
      </c>
      <c r="AO7" s="16">
        <v>0.71052630000000006</v>
      </c>
      <c r="AP7" s="16">
        <v>1.450925E-2</v>
      </c>
      <c r="AR7" s="22">
        <v>0.33892</v>
      </c>
      <c r="AS7" s="22">
        <v>0.40750999999999998</v>
      </c>
      <c r="AT7" s="22">
        <v>7.1220000000000006E-2</v>
      </c>
      <c r="AU7" s="22">
        <v>0.48074</v>
      </c>
      <c r="AV7" s="22">
        <v>1.779E-2</v>
      </c>
      <c r="AW7" s="22">
        <v>0.34178999999999998</v>
      </c>
      <c r="AX7" s="22">
        <v>0.36477999999999999</v>
      </c>
      <c r="AY7" s="22">
        <v>6.3890000000000002E-2</v>
      </c>
      <c r="AZ7" s="22">
        <v>0.48998000000000003</v>
      </c>
      <c r="BA7" s="22">
        <v>7.7200000000000003E-3</v>
      </c>
      <c r="BC7" s="3">
        <v>6.1262839999999999E-2</v>
      </c>
      <c r="BD7" s="25">
        <v>6.9081009999999998E-2</v>
      </c>
      <c r="BE7" s="25">
        <v>6.3067239999999997E-2</v>
      </c>
      <c r="BF7" s="25">
        <v>7.2605009999999998E-2</v>
      </c>
      <c r="BG7" s="25">
        <v>4.2736940000000001E-2</v>
      </c>
    </row>
    <row r="8" spans="1:59" x14ac:dyDescent="0.2">
      <c r="A8">
        <v>6</v>
      </c>
      <c r="B8" s="3">
        <v>0.5636253</v>
      </c>
      <c r="C8" s="3">
        <v>0.9166668</v>
      </c>
      <c r="D8" s="3">
        <v>0.42726360000000002</v>
      </c>
      <c r="E8" s="3">
        <v>0.4385965</v>
      </c>
      <c r="F8" s="6">
        <v>5.4054360000000003E-2</v>
      </c>
      <c r="G8" s="3">
        <v>0.66743127499999999</v>
      </c>
      <c r="H8" s="3">
        <v>0.37704401500000001</v>
      </c>
      <c r="I8" s="3">
        <v>0.40552237000000002</v>
      </c>
      <c r="J8" s="3">
        <v>5.0283880500000003E-2</v>
      </c>
      <c r="K8" s="10">
        <v>0.44912440668012099</v>
      </c>
      <c r="L8">
        <v>0.398732129440801</v>
      </c>
      <c r="M8">
        <v>0.60342559453242295</v>
      </c>
      <c r="N8">
        <v>0.37588781432593499</v>
      </c>
      <c r="O8">
        <v>0.390951284507701</v>
      </c>
      <c r="P8">
        <v>4.9898283497786598E-2</v>
      </c>
      <c r="R8" s="12">
        <v>0.5636253</v>
      </c>
      <c r="S8" s="12">
        <v>0.9166668</v>
      </c>
      <c r="T8" s="12">
        <v>0.42726360000000002</v>
      </c>
      <c r="U8" s="12">
        <v>0.4385965</v>
      </c>
      <c r="V8" s="13">
        <v>5.4054360000000003E-2</v>
      </c>
      <c r="W8" s="12">
        <v>0.66743127499999999</v>
      </c>
      <c r="X8" s="12">
        <v>0.37704401500000001</v>
      </c>
      <c r="Y8" s="12">
        <v>0.40552237000000002</v>
      </c>
      <c r="Z8" s="12">
        <v>5.0283880500000003E-2</v>
      </c>
      <c r="AA8" s="14">
        <v>0.44912440668012099</v>
      </c>
      <c r="AB8" s="15">
        <v>0.398732129440801</v>
      </c>
      <c r="AC8" s="15">
        <v>0.60342559453242295</v>
      </c>
      <c r="AD8" s="15">
        <v>0.37588781432593499</v>
      </c>
      <c r="AE8" s="15">
        <v>0.390951284507701</v>
      </c>
      <c r="AF8" s="15">
        <v>4.9898283497786598E-2</v>
      </c>
      <c r="AH8" s="12">
        <v>0.5636253</v>
      </c>
      <c r="AI8" s="14">
        <v>0.44912440668012099</v>
      </c>
      <c r="AJ8" s="15">
        <v>0.398732129440801</v>
      </c>
      <c r="AL8" s="16">
        <v>1</v>
      </c>
      <c r="AM8" s="16">
        <v>0.91666669999999995</v>
      </c>
      <c r="AN8" s="16">
        <v>0.42726350000000002</v>
      </c>
      <c r="AO8" s="16">
        <v>0.47008549999999999</v>
      </c>
      <c r="AP8" s="16">
        <v>5.4054049999999999E-2</v>
      </c>
      <c r="AR8" s="22">
        <v>0.32475999999999999</v>
      </c>
      <c r="AS8" s="22">
        <v>0.39802999999999999</v>
      </c>
      <c r="AT8" s="22">
        <v>0.22483</v>
      </c>
      <c r="AU8" s="22">
        <v>0.35493000000000002</v>
      </c>
      <c r="AV8" s="22">
        <v>5.5309999999999998E-2</v>
      </c>
      <c r="AW8" s="22">
        <v>0.32985999999999999</v>
      </c>
      <c r="AX8" s="22">
        <v>0.46422999999999998</v>
      </c>
      <c r="AY8" s="22">
        <v>0.21956000000000001</v>
      </c>
      <c r="AZ8" s="22">
        <v>0.33864</v>
      </c>
      <c r="BA8" s="22">
        <v>4.6359999999999998E-2</v>
      </c>
      <c r="BC8" s="3">
        <v>3.5913760000000003E-2</v>
      </c>
      <c r="BD8" s="25">
        <v>3.2680430000000003E-2</v>
      </c>
      <c r="BE8" s="25">
        <v>4.966272E-2</v>
      </c>
      <c r="BF8" s="25">
        <v>3.7006450000000003E-2</v>
      </c>
      <c r="BG8" s="25">
        <v>4.0784639999999997E-2</v>
      </c>
    </row>
    <row r="9" spans="1:59" x14ac:dyDescent="0.2">
      <c r="A9">
        <v>7</v>
      </c>
      <c r="B9" s="3">
        <v>0.59978500000000001</v>
      </c>
      <c r="C9" s="3">
        <v>0.7758621</v>
      </c>
      <c r="D9" s="3">
        <v>0.64444440000000003</v>
      </c>
      <c r="E9" s="3">
        <v>0.5</v>
      </c>
      <c r="F9" s="6">
        <v>0.27027030000000002</v>
      </c>
      <c r="G9" s="3">
        <v>0.57899805000000004</v>
      </c>
      <c r="H9" s="3">
        <v>0.459635295</v>
      </c>
      <c r="I9" s="3">
        <v>0.267433855</v>
      </c>
      <c r="J9" s="3">
        <v>0.23307565499999999</v>
      </c>
      <c r="K9" s="10">
        <v>0.41782646995182599</v>
      </c>
      <c r="L9">
        <v>0.40027834275292201</v>
      </c>
      <c r="M9">
        <v>0.474985608560131</v>
      </c>
      <c r="N9">
        <v>0.46064189977472098</v>
      </c>
      <c r="O9">
        <v>0.29612796477415299</v>
      </c>
      <c r="P9">
        <v>0.22935186474152799</v>
      </c>
      <c r="R9" s="12">
        <v>0.59978500000000001</v>
      </c>
      <c r="S9" s="12">
        <v>0.7758621</v>
      </c>
      <c r="T9" s="12">
        <v>0.64444440000000003</v>
      </c>
      <c r="U9" s="12">
        <v>0.5</v>
      </c>
      <c r="V9" s="13">
        <v>0.27027030000000002</v>
      </c>
      <c r="W9" s="12">
        <v>0.57899805000000004</v>
      </c>
      <c r="X9" s="12">
        <v>0.459635295</v>
      </c>
      <c r="Y9" s="12">
        <v>0.267433855</v>
      </c>
      <c r="Z9" s="12">
        <v>0.23307565499999999</v>
      </c>
      <c r="AA9" s="14">
        <v>0.41782646995182599</v>
      </c>
      <c r="AB9" s="15">
        <v>0.40027834275292201</v>
      </c>
      <c r="AC9" s="15">
        <v>0.474985608560131</v>
      </c>
      <c r="AD9" s="15">
        <v>0.46064189977472098</v>
      </c>
      <c r="AE9" s="15">
        <v>0.29612796477415299</v>
      </c>
      <c r="AF9" s="15">
        <v>0.22935186474152799</v>
      </c>
      <c r="AH9" s="12">
        <v>0.59978500000000001</v>
      </c>
      <c r="AI9" s="14">
        <v>0.41782646995182599</v>
      </c>
      <c r="AJ9" s="15">
        <v>0.40027834275292201</v>
      </c>
      <c r="AL9" s="16">
        <v>0.95640020000000003</v>
      </c>
      <c r="AM9" s="16">
        <v>0.77979430000000005</v>
      </c>
      <c r="AN9" s="16">
        <v>0.64444440000000003</v>
      </c>
      <c r="AO9" s="16">
        <v>0.5</v>
      </c>
      <c r="AP9" s="16">
        <v>0.27027030000000002</v>
      </c>
      <c r="AR9" s="22">
        <v>0.27789000000000003</v>
      </c>
      <c r="AS9" s="22">
        <v>0.23155000000000001</v>
      </c>
      <c r="AT9" s="22">
        <v>0.32383000000000001</v>
      </c>
      <c r="AU9" s="22">
        <v>0.1749</v>
      </c>
      <c r="AV9" s="22">
        <v>0.23666000000000001</v>
      </c>
      <c r="AW9" s="22">
        <v>0.29088000000000003</v>
      </c>
      <c r="AX9" s="22">
        <v>0.36742999999999998</v>
      </c>
      <c r="AY9" s="22">
        <v>0.32652999999999999</v>
      </c>
      <c r="AZ9" s="22">
        <v>0.21618000000000001</v>
      </c>
      <c r="BA9" s="22">
        <v>0.23380000000000001</v>
      </c>
      <c r="BC9" s="3">
        <v>5.1021530000000002E-2</v>
      </c>
      <c r="BD9" s="25">
        <v>3.2680430000000003E-2</v>
      </c>
      <c r="BE9" s="25">
        <v>4.6725589999999997E-2</v>
      </c>
      <c r="BF9" s="25">
        <v>6.1068890000000001E-2</v>
      </c>
      <c r="BG9" s="25">
        <v>4.0784639999999997E-2</v>
      </c>
    </row>
    <row r="10" spans="1:59" x14ac:dyDescent="0.2">
      <c r="A10">
        <v>8</v>
      </c>
      <c r="B10" s="3">
        <v>0.48564849999999998</v>
      </c>
      <c r="C10" s="3">
        <v>0.94490359999999995</v>
      </c>
      <c r="D10" s="3">
        <v>0.3032456</v>
      </c>
      <c r="E10" s="3">
        <v>0.1978396</v>
      </c>
      <c r="F10" s="6">
        <v>7.9790490000000006E-2</v>
      </c>
      <c r="G10" s="3">
        <v>0.71181643500000003</v>
      </c>
      <c r="H10" s="3">
        <v>0.271583935</v>
      </c>
      <c r="I10" s="3">
        <v>0.17618576999999999</v>
      </c>
      <c r="J10" s="3">
        <v>0.10977782</v>
      </c>
      <c r="K10" s="10">
        <v>0.388919790147574</v>
      </c>
      <c r="L10">
        <v>0.306936005812115</v>
      </c>
      <c r="M10">
        <v>0.60783795739929602</v>
      </c>
      <c r="N10">
        <v>0.27086498094977302</v>
      </c>
      <c r="O10">
        <v>0.16966480552618299</v>
      </c>
      <c r="P10">
        <v>0.109506691064982</v>
      </c>
      <c r="R10" s="12">
        <v>0.48564849999999998</v>
      </c>
      <c r="S10" s="12">
        <v>0.94490359999999995</v>
      </c>
      <c r="T10" s="12">
        <v>0.3032456</v>
      </c>
      <c r="U10" s="12">
        <v>0.1978396</v>
      </c>
      <c r="V10" s="13">
        <v>7.9790490000000006E-2</v>
      </c>
      <c r="W10" s="12">
        <v>0.71181643500000003</v>
      </c>
      <c r="X10" s="12">
        <v>0.271583935</v>
      </c>
      <c r="Y10" s="12">
        <v>0.17618576999999999</v>
      </c>
      <c r="Z10" s="12">
        <v>0.10977782</v>
      </c>
      <c r="AA10" s="14">
        <v>0.388919790147574</v>
      </c>
      <c r="AB10" s="15">
        <v>0.306936005812115</v>
      </c>
      <c r="AC10" s="15">
        <v>0.60783795739929602</v>
      </c>
      <c r="AD10" s="15">
        <v>0.27086498094977302</v>
      </c>
      <c r="AE10" s="15">
        <v>0.16966480552618299</v>
      </c>
      <c r="AF10" s="15">
        <v>0.109506691064982</v>
      </c>
      <c r="AH10" s="12">
        <v>0.48564849999999998</v>
      </c>
      <c r="AI10" s="14">
        <v>0.388919790147574</v>
      </c>
      <c r="AJ10" s="15">
        <v>0.306936005812115</v>
      </c>
      <c r="AL10" s="16">
        <v>0.94490359999999995</v>
      </c>
      <c r="AM10" s="16">
        <v>0.94490350000000001</v>
      </c>
      <c r="AN10" s="16">
        <v>0.30842190000000003</v>
      </c>
      <c r="AO10" s="16">
        <v>0.202454</v>
      </c>
      <c r="AP10" s="16">
        <v>8.108108E-2</v>
      </c>
      <c r="AR10" s="22">
        <v>0.15959000000000001</v>
      </c>
      <c r="AS10" s="22">
        <v>0.41566999999999998</v>
      </c>
      <c r="AT10" s="22">
        <v>9.4829999999999998E-2</v>
      </c>
      <c r="AU10" s="22">
        <v>9.6449999999999994E-2</v>
      </c>
      <c r="AV10" s="22">
        <v>0.11446000000000001</v>
      </c>
      <c r="AW10" s="22">
        <v>0.1638</v>
      </c>
      <c r="AX10" s="22">
        <v>0.54039999999999999</v>
      </c>
      <c r="AY10" s="22">
        <v>8.9840000000000003E-2</v>
      </c>
      <c r="AZ10" s="22">
        <v>9.0590000000000004E-2</v>
      </c>
      <c r="BA10" s="22">
        <v>0.22669</v>
      </c>
      <c r="BC10" s="3">
        <v>3.6078180000000001E-2</v>
      </c>
      <c r="BD10" s="25">
        <v>3.051734E-2</v>
      </c>
      <c r="BE10" s="25">
        <v>4.8716830000000003E-2</v>
      </c>
      <c r="BF10" s="25">
        <v>3.5464450000000002E-2</v>
      </c>
      <c r="BG10" s="25">
        <v>3.9185200000000003E-2</v>
      </c>
    </row>
    <row r="11" spans="1:59" x14ac:dyDescent="0.2">
      <c r="A11">
        <v>9</v>
      </c>
      <c r="B11" s="3">
        <v>0.72193410000000002</v>
      </c>
      <c r="C11" s="3">
        <v>0.81708950000000002</v>
      </c>
      <c r="D11" s="3">
        <v>1</v>
      </c>
      <c r="E11" s="3">
        <v>0.59948210000000002</v>
      </c>
      <c r="F11" s="6">
        <v>9.8455600000000004E-2</v>
      </c>
      <c r="G11" s="3">
        <v>0.74089223000000004</v>
      </c>
      <c r="H11" s="3">
        <v>0.92990437999999997</v>
      </c>
      <c r="I11" s="3">
        <v>0.48626958999999997</v>
      </c>
      <c r="J11" s="3">
        <v>9.3008549999999995E-2</v>
      </c>
      <c r="K11" s="10">
        <v>0.64759274915777998</v>
      </c>
      <c r="L11">
        <v>0.57371056910249596</v>
      </c>
      <c r="M11">
        <v>0.64194815482595202</v>
      </c>
      <c r="N11">
        <v>0.92634059452458495</v>
      </c>
      <c r="O11">
        <v>0.47089299991387301</v>
      </c>
      <c r="P11">
        <v>9.3487877874934094E-2</v>
      </c>
      <c r="R11" s="12">
        <v>0.72193410000000002</v>
      </c>
      <c r="S11" s="12">
        <v>0.81708950000000002</v>
      </c>
      <c r="T11" s="12">
        <v>1</v>
      </c>
      <c r="U11" s="12">
        <v>0.59948210000000002</v>
      </c>
      <c r="V11" s="13">
        <v>9.8455600000000004E-2</v>
      </c>
      <c r="W11" s="12">
        <v>0.74089223000000004</v>
      </c>
      <c r="X11" s="12">
        <v>0.92990437999999997</v>
      </c>
      <c r="Y11" s="12">
        <v>0.48626958999999997</v>
      </c>
      <c r="Z11" s="12">
        <v>9.3008549999999995E-2</v>
      </c>
      <c r="AA11" s="14">
        <v>0.64759274915777998</v>
      </c>
      <c r="AB11" s="15">
        <v>0.57371056910249596</v>
      </c>
      <c r="AC11" s="15">
        <v>0.64194815482595202</v>
      </c>
      <c r="AD11" s="15">
        <v>0.92634059452458495</v>
      </c>
      <c r="AE11" s="15">
        <v>0.47089299991387301</v>
      </c>
      <c r="AF11" s="15">
        <v>9.3487877874934094E-2</v>
      </c>
      <c r="AH11" s="12">
        <v>0.72193410000000002</v>
      </c>
      <c r="AI11" s="14">
        <v>0.64759274915777998</v>
      </c>
      <c r="AJ11" s="15">
        <v>0.57371056910249596</v>
      </c>
      <c r="AL11" s="16">
        <v>1</v>
      </c>
      <c r="AM11" s="16">
        <v>0.88091580000000003</v>
      </c>
      <c r="AN11" s="16">
        <v>1</v>
      </c>
      <c r="AO11" s="16">
        <v>0.59948219999999997</v>
      </c>
      <c r="AP11" s="16">
        <v>9.8455600000000004E-2</v>
      </c>
      <c r="AR11" s="22">
        <v>0.64637</v>
      </c>
      <c r="AS11" s="22">
        <v>0.52398999999999996</v>
      </c>
      <c r="AT11" s="22">
        <v>0.91868000000000005</v>
      </c>
      <c r="AU11" s="22">
        <v>0.44883000000000001</v>
      </c>
      <c r="AV11" s="22">
        <v>9.7930000000000003E-2</v>
      </c>
      <c r="AW11" s="22">
        <v>0.63997999999999999</v>
      </c>
      <c r="AX11" s="22">
        <v>0.61158000000000001</v>
      </c>
      <c r="AY11" s="22">
        <v>0.90253000000000005</v>
      </c>
      <c r="AZ11" s="22">
        <v>0.44213999999999998</v>
      </c>
      <c r="BA11" s="22">
        <v>8.8270000000000001E-2</v>
      </c>
      <c r="BC11" s="3">
        <v>4.6456869999999997E-2</v>
      </c>
      <c r="BD11" s="25">
        <v>4.6948950000000003E-2</v>
      </c>
      <c r="BE11" s="25">
        <v>4.9375849999999999E-2</v>
      </c>
      <c r="BF11" s="25">
        <v>5.1400040000000001E-2</v>
      </c>
      <c r="BG11" s="25">
        <v>4.2736940000000001E-2</v>
      </c>
    </row>
    <row r="12" spans="1:59" ht="17" thickBot="1" x14ac:dyDescent="0.25">
      <c r="A12">
        <v>10</v>
      </c>
      <c r="B12" s="3">
        <v>0.79073009999999999</v>
      </c>
      <c r="C12" s="3">
        <v>0.77183930000000001</v>
      </c>
      <c r="D12" s="3">
        <v>1</v>
      </c>
      <c r="E12" s="3">
        <v>0.82629109999999995</v>
      </c>
      <c r="F12" s="6">
        <v>0.1156256</v>
      </c>
      <c r="G12" s="3">
        <v>0.74130793500000003</v>
      </c>
      <c r="H12" s="3">
        <v>0.99999998499999998</v>
      </c>
      <c r="I12" s="3">
        <v>0.731783815</v>
      </c>
      <c r="J12" s="3">
        <v>0.11850537999999999</v>
      </c>
      <c r="K12" s="10">
        <v>0.74452413935583295</v>
      </c>
      <c r="L12">
        <v>0.68555418013675096</v>
      </c>
      <c r="M12">
        <v>0.62055449719738298</v>
      </c>
      <c r="N12">
        <v>0.99999998503516696</v>
      </c>
      <c r="O12">
        <v>0.71579431170500796</v>
      </c>
      <c r="P12">
        <v>0.11818300432442801</v>
      </c>
      <c r="R12" s="12">
        <v>0.79073009999999999</v>
      </c>
      <c r="S12" s="12">
        <v>0.77183930000000001</v>
      </c>
      <c r="T12" s="12">
        <v>1</v>
      </c>
      <c r="U12" s="12">
        <v>0.82629109999999995</v>
      </c>
      <c r="V12" s="13">
        <v>0.1156256</v>
      </c>
      <c r="W12" s="12">
        <v>0.74130793500000003</v>
      </c>
      <c r="X12" s="12">
        <v>0.99999998499999998</v>
      </c>
      <c r="Y12" s="12">
        <v>0.731783815</v>
      </c>
      <c r="Z12" s="12">
        <v>0.11850537999999999</v>
      </c>
      <c r="AA12" s="14">
        <v>0.74452413935583295</v>
      </c>
      <c r="AB12" s="15">
        <v>0.68555418013675096</v>
      </c>
      <c r="AC12" s="15">
        <v>0.62055449719738298</v>
      </c>
      <c r="AD12" s="15">
        <v>0.99999998503516696</v>
      </c>
      <c r="AE12" s="15">
        <v>0.71579431170500796</v>
      </c>
      <c r="AF12" s="15">
        <v>0.11818300432442801</v>
      </c>
      <c r="AH12" s="12">
        <v>0.79073009999999999</v>
      </c>
      <c r="AI12" s="14">
        <v>0.74452413935583295</v>
      </c>
      <c r="AJ12" s="15">
        <v>0.68555418013675096</v>
      </c>
      <c r="AL12" s="16">
        <v>1</v>
      </c>
      <c r="AM12" s="16">
        <v>0.91945480000000002</v>
      </c>
      <c r="AN12" s="16">
        <v>1</v>
      </c>
      <c r="AO12" s="16">
        <v>0.83031219999999994</v>
      </c>
      <c r="AP12" s="16">
        <v>0.1216216</v>
      </c>
      <c r="AR12" s="22">
        <v>0.84491000000000005</v>
      </c>
      <c r="AS12" s="22">
        <v>0.47284999999999999</v>
      </c>
      <c r="AT12" s="22">
        <v>1</v>
      </c>
      <c r="AU12" s="22">
        <v>0.71847000000000005</v>
      </c>
      <c r="AV12" s="22">
        <v>0.12318</v>
      </c>
      <c r="AW12" s="22">
        <v>0.84101999999999999</v>
      </c>
      <c r="AX12" s="22">
        <v>0.60624</v>
      </c>
      <c r="AY12" s="22">
        <v>1</v>
      </c>
      <c r="AZ12" s="22">
        <v>0.70718999999999999</v>
      </c>
      <c r="BA12" s="22">
        <v>0.11482000000000001</v>
      </c>
      <c r="BC12" s="3">
        <v>4.6279750000000001E-2</v>
      </c>
      <c r="BD12" s="25">
        <v>4.2719500000000001E-2</v>
      </c>
      <c r="BE12" s="25">
        <v>4.1636859999999998E-2</v>
      </c>
      <c r="BF12" s="25">
        <v>4.8120000000000003E-2</v>
      </c>
      <c r="BG12" s="25">
        <v>4.2787199999999997E-2</v>
      </c>
    </row>
    <row r="13" spans="1:59" x14ac:dyDescent="0.2">
      <c r="A13">
        <v>11</v>
      </c>
      <c r="B13" s="3">
        <v>0.86921999999999999</v>
      </c>
      <c r="C13" s="3">
        <v>1</v>
      </c>
      <c r="D13" s="3">
        <v>0.99241270000000004</v>
      </c>
      <c r="E13" s="3">
        <v>0.877193</v>
      </c>
      <c r="F13" s="6">
        <v>0.32432430000000001</v>
      </c>
      <c r="G13" s="3">
        <v>0.73193514500000001</v>
      </c>
      <c r="H13" s="3">
        <v>0.74980727000000003</v>
      </c>
      <c r="I13" s="3">
        <v>0.64633679499999996</v>
      </c>
      <c r="J13" s="3">
        <v>0.26342095999999998</v>
      </c>
      <c r="K13" s="10">
        <v>0.64448195940050401</v>
      </c>
      <c r="L13">
        <v>0.575373319091811</v>
      </c>
      <c r="M13">
        <v>0.57956287345164803</v>
      </c>
      <c r="N13">
        <v>0.745730339612935</v>
      </c>
      <c r="O13">
        <v>0.61886953218251495</v>
      </c>
      <c r="P13">
        <v>0.25744291510849598</v>
      </c>
      <c r="R13" s="12">
        <v>0.86921999999999999</v>
      </c>
      <c r="S13" s="12">
        <v>1</v>
      </c>
      <c r="T13" s="12">
        <v>0.99241270000000004</v>
      </c>
      <c r="U13" s="12">
        <v>0.877193</v>
      </c>
      <c r="V13" s="13">
        <v>0.32432430000000001</v>
      </c>
      <c r="W13" s="12">
        <v>0.73193514500000001</v>
      </c>
      <c r="X13" s="12">
        <v>0.74980727000000003</v>
      </c>
      <c r="Y13" s="12">
        <v>0.64633679499999996</v>
      </c>
      <c r="Z13" s="12">
        <v>0.26342095999999998</v>
      </c>
      <c r="AA13" s="14">
        <v>0.64448195940050401</v>
      </c>
      <c r="AB13" s="15">
        <v>0.575373319091811</v>
      </c>
      <c r="AC13" s="15">
        <v>0.57956287345164803</v>
      </c>
      <c r="AD13" s="15">
        <v>0.745730339612935</v>
      </c>
      <c r="AE13" s="15">
        <v>0.61886953218251495</v>
      </c>
      <c r="AF13" s="15">
        <v>0.25744291510849598</v>
      </c>
      <c r="AH13" s="12">
        <v>0.86921999999999999</v>
      </c>
      <c r="AI13" s="14">
        <v>0.64448195940050401</v>
      </c>
      <c r="AJ13" s="15">
        <v>0.575373319091811</v>
      </c>
      <c r="AL13" s="16">
        <v>1</v>
      </c>
      <c r="AM13" s="16">
        <v>1</v>
      </c>
      <c r="AN13" s="16">
        <v>0.9924134</v>
      </c>
      <c r="AO13" s="16">
        <v>0.877193</v>
      </c>
      <c r="AP13" s="16">
        <v>0.32432430000000001</v>
      </c>
      <c r="AR13" s="22">
        <v>0.66742999999999997</v>
      </c>
      <c r="AS13" s="22">
        <v>0.35192000000000001</v>
      </c>
      <c r="AT13" s="22">
        <v>0.66286</v>
      </c>
      <c r="AU13" s="22">
        <v>0.62094000000000005</v>
      </c>
      <c r="AV13" s="22">
        <v>0.26651999999999998</v>
      </c>
      <c r="AW13" s="22">
        <v>0.66320000000000001</v>
      </c>
      <c r="AX13" s="22">
        <v>0.57111999999999996</v>
      </c>
      <c r="AY13" s="22">
        <v>0.66642000000000001</v>
      </c>
      <c r="AZ13" s="22">
        <v>0.56994999999999996</v>
      </c>
      <c r="BA13" s="22">
        <v>0.26674999999999999</v>
      </c>
      <c r="BC13">
        <v>3.9015059999999997E-2</v>
      </c>
      <c r="BD13" s="28">
        <v>3.3016129999999998E-2</v>
      </c>
      <c r="BE13" s="27">
        <v>4.9662320000000003E-2</v>
      </c>
      <c r="BF13" s="25">
        <v>3.7191229999999999E-2</v>
      </c>
      <c r="BG13" s="25">
        <v>3.9679699999999998E-2</v>
      </c>
    </row>
    <row r="14" spans="1:59" x14ac:dyDescent="0.2">
      <c r="A14">
        <v>12</v>
      </c>
      <c r="B14" s="3">
        <v>0.84799100000000005</v>
      </c>
      <c r="C14" s="3">
        <v>1</v>
      </c>
      <c r="D14" s="3">
        <v>0.61263630000000002</v>
      </c>
      <c r="E14" s="3">
        <v>0.99533150000000004</v>
      </c>
      <c r="F14" s="6">
        <v>0.16707620000000001</v>
      </c>
      <c r="G14" s="3">
        <v>0.86156761500000001</v>
      </c>
      <c r="H14" s="3">
        <v>0.55150175999999995</v>
      </c>
      <c r="I14" s="3">
        <v>0.75289265999999999</v>
      </c>
      <c r="J14" s="3">
        <v>0.15455775499999999</v>
      </c>
      <c r="K14" s="10">
        <v>0.68877524312466498</v>
      </c>
      <c r="L14">
        <v>0.64201603288174203</v>
      </c>
      <c r="M14">
        <v>0.73364728042599903</v>
      </c>
      <c r="N14">
        <v>0.55174133340433396</v>
      </c>
      <c r="O14">
        <v>0.71241235577080597</v>
      </c>
      <c r="P14">
        <v>0.15565755002696</v>
      </c>
      <c r="R14" s="12">
        <v>0.84799100000000005</v>
      </c>
      <c r="S14" s="12">
        <v>1</v>
      </c>
      <c r="T14" s="12">
        <v>0.61263630000000002</v>
      </c>
      <c r="U14" s="12">
        <v>0.99533150000000004</v>
      </c>
      <c r="V14" s="13">
        <v>0.16707620000000001</v>
      </c>
      <c r="W14" s="12">
        <v>0.86156761500000001</v>
      </c>
      <c r="X14" s="12">
        <v>0.55150175999999995</v>
      </c>
      <c r="Y14" s="12">
        <v>0.75289265999999999</v>
      </c>
      <c r="Z14" s="12">
        <v>0.15455775499999999</v>
      </c>
      <c r="AA14" s="14">
        <v>0.68877524312466498</v>
      </c>
      <c r="AB14" s="15">
        <v>0.64201603288174203</v>
      </c>
      <c r="AC14" s="15">
        <v>0.73364728042599903</v>
      </c>
      <c r="AD14" s="15">
        <v>0.55174133340433396</v>
      </c>
      <c r="AE14" s="15">
        <v>0.71241235577080597</v>
      </c>
      <c r="AF14" s="15">
        <v>0.15565755002696</v>
      </c>
      <c r="AH14" s="12">
        <v>0.84799100000000005</v>
      </c>
      <c r="AI14" s="14">
        <v>0.68877524312466498</v>
      </c>
      <c r="AJ14" s="15">
        <v>0.64201603288174203</v>
      </c>
      <c r="AL14" s="16">
        <v>1</v>
      </c>
      <c r="AM14" s="16">
        <v>1</v>
      </c>
      <c r="AN14" s="16">
        <v>0.61263619999999996</v>
      </c>
      <c r="AO14" s="16">
        <v>0.99533099999999997</v>
      </c>
      <c r="AP14" s="16">
        <v>0.16707620000000001</v>
      </c>
      <c r="AR14" s="22">
        <v>0.79191</v>
      </c>
      <c r="AS14" s="22">
        <v>0.67434000000000005</v>
      </c>
      <c r="AT14" s="22">
        <v>0.45316000000000001</v>
      </c>
      <c r="AU14" s="22">
        <v>0.76280000000000003</v>
      </c>
      <c r="AV14" s="22">
        <v>0.15923999999999999</v>
      </c>
      <c r="AW14" s="22">
        <v>0.77742999999999995</v>
      </c>
      <c r="AX14" s="22">
        <v>0.78768000000000005</v>
      </c>
      <c r="AY14" s="22">
        <v>0.44594</v>
      </c>
      <c r="AZ14" s="22">
        <v>0.72787000000000002</v>
      </c>
      <c r="BA14" s="22">
        <v>0.14935999999999999</v>
      </c>
      <c r="BC14">
        <v>5.7681980000000001E-2</v>
      </c>
      <c r="BD14" s="29">
        <v>4.6948950000000003E-2</v>
      </c>
      <c r="BE14" s="25">
        <v>4.9375849999999999E-2</v>
      </c>
      <c r="BF14" s="25">
        <v>5.1400040000000001E-2</v>
      </c>
      <c r="BG14" s="25">
        <v>4.2736940000000001E-2</v>
      </c>
    </row>
    <row r="15" spans="1:59" x14ac:dyDescent="0.2">
      <c r="A15">
        <v>13</v>
      </c>
      <c r="B15" s="3">
        <v>0.51001989999999997</v>
      </c>
      <c r="C15" s="3">
        <v>0.85492230000000002</v>
      </c>
      <c r="D15" s="3">
        <v>0.4724933</v>
      </c>
      <c r="E15" s="3">
        <v>0.25077719999999998</v>
      </c>
      <c r="F15" s="6">
        <v>0.15880130000000001</v>
      </c>
      <c r="G15" s="3">
        <v>0.64944689</v>
      </c>
      <c r="H15" s="3">
        <v>0.43175989999999997</v>
      </c>
      <c r="I15" s="3">
        <v>0.21702359500000001</v>
      </c>
      <c r="J15" s="3">
        <v>0.14774421500000001</v>
      </c>
      <c r="K15" s="10">
        <v>0.41276139110800097</v>
      </c>
      <c r="L15">
        <v>0.35941351133282301</v>
      </c>
      <c r="M15">
        <v>0.52633756735420401</v>
      </c>
      <c r="N15">
        <v>0.43087056714458299</v>
      </c>
      <c r="O15">
        <v>0.221290286752795</v>
      </c>
      <c r="P15">
        <v>0.14627770602326101</v>
      </c>
      <c r="R15" s="12">
        <v>0.51001989999999997</v>
      </c>
      <c r="S15" s="12">
        <v>0.85492230000000002</v>
      </c>
      <c r="T15" s="12">
        <v>0.4724933</v>
      </c>
      <c r="U15" s="12">
        <v>0.25077719999999998</v>
      </c>
      <c r="V15" s="13">
        <v>0.15880130000000001</v>
      </c>
      <c r="W15" s="12">
        <v>0.64944689</v>
      </c>
      <c r="X15" s="12">
        <v>0.43175989999999997</v>
      </c>
      <c r="Y15" s="12">
        <v>0.21702359500000001</v>
      </c>
      <c r="Z15" s="12">
        <v>0.14774421500000001</v>
      </c>
      <c r="AA15" s="14">
        <v>0.41276139110800097</v>
      </c>
      <c r="AB15" s="15">
        <v>0.35941351133282301</v>
      </c>
      <c r="AC15" s="15">
        <v>0.52633756735420401</v>
      </c>
      <c r="AD15" s="15">
        <v>0.43087056714458299</v>
      </c>
      <c r="AE15" s="15">
        <v>0.221290286752795</v>
      </c>
      <c r="AF15" s="15">
        <v>0.14627770602326101</v>
      </c>
      <c r="AH15" s="12">
        <v>0.51001989999999997</v>
      </c>
      <c r="AI15" s="14">
        <v>0.41276139110800097</v>
      </c>
      <c r="AJ15" s="15">
        <v>0.35941351133282301</v>
      </c>
      <c r="AL15" s="16">
        <v>0.85492230000000002</v>
      </c>
      <c r="AM15" s="16">
        <v>0.85492230000000002</v>
      </c>
      <c r="AN15" s="16">
        <v>0.48216969999999998</v>
      </c>
      <c r="AO15" s="16">
        <v>0.25714290000000001</v>
      </c>
      <c r="AP15" s="16">
        <v>0.16216220000000001</v>
      </c>
      <c r="AR15" s="22">
        <v>0.23691999999999999</v>
      </c>
      <c r="AS15" s="22">
        <v>0.32573999999999997</v>
      </c>
      <c r="AT15" s="22">
        <v>0.29110000000000003</v>
      </c>
      <c r="AU15" s="22">
        <v>0.13485</v>
      </c>
      <c r="AV15" s="22">
        <v>0.15210000000000001</v>
      </c>
      <c r="AW15" s="22">
        <v>0.23744000000000001</v>
      </c>
      <c r="AX15" s="22">
        <v>0.47893000000000002</v>
      </c>
      <c r="AY15" s="22">
        <v>0.28782999999999997</v>
      </c>
      <c r="AZ15" s="22">
        <v>0.14448</v>
      </c>
      <c r="BA15" s="22">
        <v>0.14552000000000001</v>
      </c>
      <c r="BC15">
        <v>4.98556E-2</v>
      </c>
      <c r="BD15" s="29">
        <v>6.8868940000000003E-2</v>
      </c>
      <c r="BE15" s="25">
        <v>4.797676E-2</v>
      </c>
      <c r="BF15" s="25">
        <v>6.2173050000000001E-2</v>
      </c>
      <c r="BG15" s="25">
        <v>3.9131199999999998E-2</v>
      </c>
    </row>
    <row r="16" spans="1:59" x14ac:dyDescent="0.2">
      <c r="A16">
        <v>14</v>
      </c>
      <c r="B16" s="3">
        <v>0.81982469999999996</v>
      </c>
      <c r="C16" s="3">
        <v>0.72</v>
      </c>
      <c r="D16" s="3">
        <v>0.82245829999999998</v>
      </c>
      <c r="E16" s="3">
        <v>1</v>
      </c>
      <c r="F16" s="6">
        <v>0.16216220000000001</v>
      </c>
      <c r="G16" s="3">
        <v>0.55359170999999996</v>
      </c>
      <c r="H16" s="3">
        <v>0.71585491999999995</v>
      </c>
      <c r="I16" s="3">
        <v>0.99913311500000002</v>
      </c>
      <c r="J16" s="3">
        <v>0.14600588</v>
      </c>
      <c r="K16" s="10">
        <v>0.78086756126689205</v>
      </c>
      <c r="L16">
        <v>0.70054593858302905</v>
      </c>
      <c r="M16">
        <v>0.44538582391318898</v>
      </c>
      <c r="N16">
        <v>0.71387250526583301</v>
      </c>
      <c r="O16">
        <v>0.99929665965399705</v>
      </c>
      <c r="P16">
        <v>0.14436788719101001</v>
      </c>
      <c r="R16" s="12">
        <v>0.81982469999999996</v>
      </c>
      <c r="S16" s="12">
        <v>0.72</v>
      </c>
      <c r="T16" s="12">
        <v>0.82245829999999998</v>
      </c>
      <c r="U16" s="12">
        <v>1</v>
      </c>
      <c r="V16" s="13">
        <v>0.16216220000000001</v>
      </c>
      <c r="W16" s="12">
        <v>0.55359170999999996</v>
      </c>
      <c r="X16" s="12">
        <v>0.71585491999999995</v>
      </c>
      <c r="Y16" s="12">
        <v>0.99913311500000002</v>
      </c>
      <c r="Z16" s="12">
        <v>0.14600588</v>
      </c>
      <c r="AA16" s="14">
        <v>0.78086756126689205</v>
      </c>
      <c r="AB16" s="15">
        <v>0.70054593858302905</v>
      </c>
      <c r="AC16" s="15">
        <v>0.44538582391318898</v>
      </c>
      <c r="AD16" s="15">
        <v>0.71387250526583301</v>
      </c>
      <c r="AE16" s="15">
        <v>0.99929665965399705</v>
      </c>
      <c r="AF16" s="15">
        <v>0.14436788719101001</v>
      </c>
      <c r="AH16" s="12">
        <v>0.81982469999999996</v>
      </c>
      <c r="AI16" s="14">
        <v>0.78086756126689205</v>
      </c>
      <c r="AJ16" s="15">
        <v>0.70054593858302905</v>
      </c>
      <c r="AL16" s="16">
        <v>1</v>
      </c>
      <c r="AM16" s="16">
        <v>0.74380170000000001</v>
      </c>
      <c r="AN16" s="16">
        <v>0.82245829999999998</v>
      </c>
      <c r="AO16" s="16">
        <v>1</v>
      </c>
      <c r="AP16" s="16">
        <v>0.16216220000000001</v>
      </c>
      <c r="AR16" s="22">
        <v>0.82413000000000003</v>
      </c>
      <c r="AS16" s="22">
        <v>0.21401000000000001</v>
      </c>
      <c r="AT16" s="22">
        <v>0.63673000000000002</v>
      </c>
      <c r="AU16" s="22">
        <v>0.99885000000000002</v>
      </c>
      <c r="AV16" s="22">
        <v>0.15035000000000001</v>
      </c>
      <c r="AW16" s="22">
        <v>0.81744000000000006</v>
      </c>
      <c r="AX16" s="22">
        <v>0.34974</v>
      </c>
      <c r="AY16" s="22">
        <v>0.63580999999999999</v>
      </c>
      <c r="AZ16" s="22">
        <v>0.99892000000000003</v>
      </c>
      <c r="BA16" s="22">
        <v>0.14396</v>
      </c>
      <c r="BC16">
        <v>4.1651050000000002E-2</v>
      </c>
      <c r="BD16" s="29">
        <v>6.8343749999999995E-2</v>
      </c>
      <c r="BE16" s="25">
        <v>4.9662709999999999E-2</v>
      </c>
      <c r="BF16" s="25">
        <v>3.682038E-2</v>
      </c>
      <c r="BG16" s="25">
        <v>4.0784639999999997E-2</v>
      </c>
    </row>
    <row r="17" spans="1:59" x14ac:dyDescent="0.2">
      <c r="A17">
        <v>15</v>
      </c>
      <c r="B17" s="3">
        <v>0.53469060000000002</v>
      </c>
      <c r="C17" s="3">
        <v>0.81979360000000001</v>
      </c>
      <c r="D17" s="3">
        <v>0.72199769999999996</v>
      </c>
      <c r="E17" s="3">
        <v>0.228047</v>
      </c>
      <c r="F17" s="6">
        <v>0.1379601</v>
      </c>
      <c r="G17" s="3">
        <v>0.65390727500000001</v>
      </c>
      <c r="H17" s="3">
        <v>0.67925323999999998</v>
      </c>
      <c r="I17" s="3">
        <v>0.23669323</v>
      </c>
      <c r="J17" s="3">
        <v>0.13266000999999999</v>
      </c>
      <c r="K17" s="10">
        <v>0.46506718662035801</v>
      </c>
      <c r="L17">
        <v>0.406306398875663</v>
      </c>
      <c r="M17">
        <v>0.54244815292564796</v>
      </c>
      <c r="N17">
        <v>0.67808461803646902</v>
      </c>
      <c r="O17">
        <v>0.23397286742093801</v>
      </c>
      <c r="P17">
        <v>0.132007781620439</v>
      </c>
      <c r="R17" s="12">
        <v>0.53469060000000002</v>
      </c>
      <c r="S17" s="12">
        <v>0.81979360000000001</v>
      </c>
      <c r="T17" s="12">
        <v>0.72199769999999996</v>
      </c>
      <c r="U17" s="12">
        <v>0.228047</v>
      </c>
      <c r="V17" s="13">
        <v>0.1379601</v>
      </c>
      <c r="W17" s="12">
        <v>0.65390727500000001</v>
      </c>
      <c r="X17" s="12">
        <v>0.67925323999999998</v>
      </c>
      <c r="Y17" s="12">
        <v>0.23669323</v>
      </c>
      <c r="Z17" s="12">
        <v>0.13266000999999999</v>
      </c>
      <c r="AA17" s="14">
        <v>0.46506718662035801</v>
      </c>
      <c r="AB17" s="15">
        <v>0.406306398875663</v>
      </c>
      <c r="AC17" s="15">
        <v>0.54244815292564796</v>
      </c>
      <c r="AD17" s="15">
        <v>0.67808461803646902</v>
      </c>
      <c r="AE17" s="15">
        <v>0.23397286742093801</v>
      </c>
      <c r="AF17" s="15">
        <v>0.132007781620439</v>
      </c>
      <c r="AH17" s="12">
        <v>0.53469060000000002</v>
      </c>
      <c r="AI17" s="14">
        <v>0.46506718662035801</v>
      </c>
      <c r="AJ17" s="15">
        <v>0.406306398875663</v>
      </c>
      <c r="AL17" s="16">
        <v>0.85824009999999995</v>
      </c>
      <c r="AM17" s="16">
        <v>0.81979360000000001</v>
      </c>
      <c r="AN17" s="16">
        <v>0.72729250000000001</v>
      </c>
      <c r="AO17" s="16">
        <v>0.25707219999999997</v>
      </c>
      <c r="AP17" s="16">
        <v>0.13899610000000001</v>
      </c>
      <c r="AR17" s="22">
        <v>0.33583000000000002</v>
      </c>
      <c r="AS17" s="22">
        <v>0.35922999999999999</v>
      </c>
      <c r="AT17" s="22">
        <v>0.59928000000000003</v>
      </c>
      <c r="AU17" s="22">
        <v>0.16162000000000001</v>
      </c>
      <c r="AV17" s="22">
        <v>0.13721</v>
      </c>
      <c r="AW17" s="22">
        <v>0.33484000000000003</v>
      </c>
      <c r="AX17" s="22">
        <v>0.48646</v>
      </c>
      <c r="AY17" s="22">
        <v>0.59570999999999996</v>
      </c>
      <c r="AZ17" s="22">
        <v>0.16324</v>
      </c>
      <c r="BA17" s="22">
        <v>0.12942999999999999</v>
      </c>
      <c r="BC17">
        <v>3.6078180000000001E-2</v>
      </c>
      <c r="BD17" s="29">
        <v>3.0035269999999999E-2</v>
      </c>
      <c r="BE17" s="25">
        <v>4.8716820000000001E-2</v>
      </c>
      <c r="BF17" s="25">
        <v>3.546436E-2</v>
      </c>
      <c r="BG17" s="25">
        <v>0.21666916999999999</v>
      </c>
    </row>
    <row r="18" spans="1:59" x14ac:dyDescent="0.2">
      <c r="A18">
        <v>16</v>
      </c>
      <c r="B18" s="3">
        <v>0.57456339999999995</v>
      </c>
      <c r="C18" s="3">
        <v>0.52910049999999997</v>
      </c>
      <c r="D18" s="3">
        <v>0.47265780000000002</v>
      </c>
      <c r="E18" s="3">
        <v>0.21340390000000001</v>
      </c>
      <c r="F18" s="6">
        <v>1</v>
      </c>
      <c r="G18" s="3">
        <v>0.43076995000000001</v>
      </c>
      <c r="H18" s="3">
        <v>0.44136621500000001</v>
      </c>
      <c r="I18" s="3">
        <v>0.20887765</v>
      </c>
      <c r="J18" s="3">
        <v>0.99999974000000003</v>
      </c>
      <c r="K18" s="10">
        <v>0.54772642133846405</v>
      </c>
      <c r="L18">
        <v>0.43467550930367199</v>
      </c>
      <c r="M18">
        <v>0.359018129124202</v>
      </c>
      <c r="N18">
        <v>0.44009474638975798</v>
      </c>
      <c r="O18">
        <v>0.20925781497861901</v>
      </c>
      <c r="P18">
        <v>0.99999977518148297</v>
      </c>
      <c r="R18" s="12">
        <v>0.57456339999999995</v>
      </c>
      <c r="S18" s="12">
        <v>0.52910049999999997</v>
      </c>
      <c r="T18" s="12">
        <v>0.47265780000000002</v>
      </c>
      <c r="U18" s="12">
        <v>0.21340390000000001</v>
      </c>
      <c r="V18" s="13">
        <v>1</v>
      </c>
      <c r="W18" s="12">
        <v>0.43076995000000001</v>
      </c>
      <c r="X18" s="12">
        <v>0.44136621500000001</v>
      </c>
      <c r="Y18" s="12">
        <v>0.20887765</v>
      </c>
      <c r="Z18" s="12">
        <v>0.99999974000000003</v>
      </c>
      <c r="AA18" s="14">
        <v>0.54772642133846405</v>
      </c>
      <c r="AB18" s="15">
        <v>0.43467550930367199</v>
      </c>
      <c r="AC18" s="15">
        <v>0.359018129124202</v>
      </c>
      <c r="AD18" s="15">
        <v>0.44009474638975798</v>
      </c>
      <c r="AE18" s="15">
        <v>0.20925781497861901</v>
      </c>
      <c r="AF18" s="15">
        <v>0.99999977518148297</v>
      </c>
      <c r="AH18" s="12">
        <v>0.57456339999999995</v>
      </c>
      <c r="AI18" s="14">
        <v>0.54772642133846405</v>
      </c>
      <c r="AJ18" s="15">
        <v>0.43467550930367199</v>
      </c>
      <c r="AL18" s="16">
        <v>1</v>
      </c>
      <c r="AM18" s="16">
        <v>0.52910049999999997</v>
      </c>
      <c r="AN18" s="16">
        <v>0.4749621</v>
      </c>
      <c r="AO18" s="16">
        <v>0.26470589999999999</v>
      </c>
      <c r="AP18" s="16">
        <v>0.99999990000000005</v>
      </c>
      <c r="AR18" s="22">
        <v>0.36654999999999999</v>
      </c>
      <c r="AS18" s="22">
        <v>0.11891</v>
      </c>
      <c r="AT18" s="22">
        <v>0.30867</v>
      </c>
      <c r="AU18" s="22">
        <v>0.12950999999999999</v>
      </c>
      <c r="AV18" s="22">
        <v>1</v>
      </c>
      <c r="AW18" s="22">
        <v>0.36784</v>
      </c>
      <c r="AX18" s="22">
        <v>0.19006999999999999</v>
      </c>
      <c r="AY18" s="22">
        <v>0.30069000000000001</v>
      </c>
      <c r="AZ18" s="22">
        <v>0.13730000000000001</v>
      </c>
      <c r="BA18" s="22">
        <v>1</v>
      </c>
      <c r="BC18">
        <v>5.6242599999999997E-2</v>
      </c>
      <c r="BD18" s="29">
        <v>6.922412E-2</v>
      </c>
      <c r="BE18" s="25">
        <v>4.797676E-2</v>
      </c>
      <c r="BF18" s="25">
        <v>6.2173050000000001E-2</v>
      </c>
      <c r="BG18" s="25">
        <v>3.9131199999999998E-2</v>
      </c>
    </row>
    <row r="19" spans="1:59" x14ac:dyDescent="0.2">
      <c r="A19">
        <v>17</v>
      </c>
      <c r="B19" s="3">
        <v>0.63325670000000001</v>
      </c>
      <c r="C19" s="3">
        <v>0.88620690000000002</v>
      </c>
      <c r="D19" s="3">
        <v>0.87921090000000002</v>
      </c>
      <c r="E19" s="3">
        <v>0.4</v>
      </c>
      <c r="F19" s="6">
        <v>9.7297300000000003E-2</v>
      </c>
      <c r="G19" s="3">
        <v>0.62107196499999995</v>
      </c>
      <c r="H19" s="3">
        <v>0.68902455500000004</v>
      </c>
      <c r="I19" s="3">
        <v>0.30202045</v>
      </c>
      <c r="J19" s="3">
        <v>7.8195401999999997E-2</v>
      </c>
      <c r="K19" s="10">
        <v>0.465303964403046</v>
      </c>
      <c r="L19">
        <v>0.41410369906376698</v>
      </c>
      <c r="M19">
        <v>0.50145169417844404</v>
      </c>
      <c r="N19">
        <v>0.68655148518318398</v>
      </c>
      <c r="O19">
        <v>0.31359179301157197</v>
      </c>
      <c r="P19">
        <v>7.6327543113068094E-2</v>
      </c>
      <c r="R19" s="12">
        <v>0.63325670000000001</v>
      </c>
      <c r="S19" s="12">
        <v>0.88620690000000002</v>
      </c>
      <c r="T19" s="12">
        <v>0.87921090000000002</v>
      </c>
      <c r="U19" s="12">
        <v>0.4</v>
      </c>
      <c r="V19" s="13">
        <v>9.7297300000000003E-2</v>
      </c>
      <c r="W19" s="12">
        <v>0.62107196499999995</v>
      </c>
      <c r="X19" s="12">
        <v>0.68902455500000004</v>
      </c>
      <c r="Y19" s="12">
        <v>0.30202045</v>
      </c>
      <c r="Z19" s="12">
        <v>7.8195401999999997E-2</v>
      </c>
      <c r="AA19" s="14">
        <v>0.465303964403046</v>
      </c>
      <c r="AB19" s="15">
        <v>0.41410369906376698</v>
      </c>
      <c r="AC19" s="15">
        <v>0.50145169417844404</v>
      </c>
      <c r="AD19" s="15">
        <v>0.68655148518318398</v>
      </c>
      <c r="AE19" s="15">
        <v>0.31359179301157197</v>
      </c>
      <c r="AF19" s="15">
        <v>7.6327543113068094E-2</v>
      </c>
      <c r="AH19" s="12">
        <v>0.63325670000000001</v>
      </c>
      <c r="AI19" s="14">
        <v>0.465303964403046</v>
      </c>
      <c r="AJ19" s="15">
        <v>0.41410369906376698</v>
      </c>
      <c r="AL19" s="16">
        <v>0.97911539999999997</v>
      </c>
      <c r="AM19" s="16">
        <v>0.88620690000000002</v>
      </c>
      <c r="AN19" s="16">
        <v>0.87921090000000002</v>
      </c>
      <c r="AO19" s="16">
        <v>0.4</v>
      </c>
      <c r="AP19" s="16">
        <v>9.7297300000000003E-2</v>
      </c>
      <c r="AR19" s="22">
        <v>0.33063999999999999</v>
      </c>
      <c r="AS19" s="22">
        <v>0.24224999999999999</v>
      </c>
      <c r="AT19" s="22">
        <v>0.59033000000000002</v>
      </c>
      <c r="AU19" s="22">
        <v>0.22167999999999999</v>
      </c>
      <c r="AV19" s="22">
        <v>8.2869999999999999E-2</v>
      </c>
      <c r="AW19" s="22">
        <v>0.33964</v>
      </c>
      <c r="AX19" s="22">
        <v>0.41147</v>
      </c>
      <c r="AY19" s="22">
        <v>0.59562000000000004</v>
      </c>
      <c r="AZ19" s="22">
        <v>0.23344000000000001</v>
      </c>
      <c r="BA19" s="22">
        <v>7.6039999999999996E-2</v>
      </c>
      <c r="BC19">
        <v>5.3223890000000003E-2</v>
      </c>
      <c r="BD19" s="29">
        <v>3.2680430000000003E-2</v>
      </c>
      <c r="BE19" s="25">
        <v>4.9662320000000003E-2</v>
      </c>
      <c r="BF19" s="25">
        <v>6.2111220000000002E-2</v>
      </c>
      <c r="BG19" s="25">
        <v>4.0784639999999997E-2</v>
      </c>
    </row>
    <row r="20" spans="1:59" x14ac:dyDescent="0.2">
      <c r="A20">
        <v>18</v>
      </c>
      <c r="B20" s="3">
        <v>0.49257990000000001</v>
      </c>
      <c r="C20" s="3">
        <v>0.71547340000000004</v>
      </c>
      <c r="D20" s="3">
        <v>0.43761030000000001</v>
      </c>
      <c r="E20" s="3">
        <v>0.3980552</v>
      </c>
      <c r="F20" s="6">
        <v>0.1605393</v>
      </c>
      <c r="G20" s="3">
        <v>0.56560792999999998</v>
      </c>
      <c r="H20" s="3">
        <v>0.39493928499999997</v>
      </c>
      <c r="I20" s="3">
        <v>0.34424081499999998</v>
      </c>
      <c r="J20" s="3">
        <v>0.152514175</v>
      </c>
      <c r="K20" s="10">
        <v>0.41083848886859597</v>
      </c>
      <c r="L20">
        <v>0.36124466193382598</v>
      </c>
      <c r="M20">
        <v>0.467455147387356</v>
      </c>
      <c r="N20">
        <v>0.39376617483538401</v>
      </c>
      <c r="O20">
        <v>0.32399477364136198</v>
      </c>
      <c r="P20">
        <v>0.15152464818453401</v>
      </c>
      <c r="R20" s="12">
        <v>0.49257990000000001</v>
      </c>
      <c r="S20" s="12">
        <v>0.71547340000000004</v>
      </c>
      <c r="T20" s="12">
        <v>0.43761030000000001</v>
      </c>
      <c r="U20" s="12">
        <v>0.3980552</v>
      </c>
      <c r="V20" s="13">
        <v>0.1605393</v>
      </c>
      <c r="W20" s="12">
        <v>0.56560792999999998</v>
      </c>
      <c r="X20" s="12">
        <v>0.39493928499999997</v>
      </c>
      <c r="Y20" s="12">
        <v>0.34424081499999998</v>
      </c>
      <c r="Z20" s="12">
        <v>0.152514175</v>
      </c>
      <c r="AA20" s="14">
        <v>0.41083848886859597</v>
      </c>
      <c r="AB20" s="15">
        <v>0.36124466193382598</v>
      </c>
      <c r="AC20" s="15">
        <v>0.467455147387356</v>
      </c>
      <c r="AD20" s="15">
        <v>0.39376617483538401</v>
      </c>
      <c r="AE20" s="15">
        <v>0.32399477364136198</v>
      </c>
      <c r="AF20" s="15">
        <v>0.15152464818453401</v>
      </c>
      <c r="AH20" s="12">
        <v>0.49257990000000001</v>
      </c>
      <c r="AI20" s="14">
        <v>0.41083848886859597</v>
      </c>
      <c r="AJ20" s="15">
        <v>0.36124466193382598</v>
      </c>
      <c r="AL20" s="16">
        <v>0.72177040000000003</v>
      </c>
      <c r="AM20" s="16">
        <v>0.71547340000000004</v>
      </c>
      <c r="AN20" s="16">
        <v>0.44309559999999998</v>
      </c>
      <c r="AO20" s="16">
        <v>0.43278689999999997</v>
      </c>
      <c r="AP20" s="16">
        <v>0.16216220000000001</v>
      </c>
      <c r="AR20" s="22">
        <v>0.26111000000000001</v>
      </c>
      <c r="AS20" s="22">
        <v>0.25183</v>
      </c>
      <c r="AT20" s="22">
        <v>0.24748999999999999</v>
      </c>
      <c r="AU20" s="22">
        <v>0.29113</v>
      </c>
      <c r="AV20" s="22">
        <v>0.15690999999999999</v>
      </c>
      <c r="AW20" s="22">
        <v>0.25124000000000002</v>
      </c>
      <c r="AX20" s="22">
        <v>0.36541000000000001</v>
      </c>
      <c r="AY20" s="22">
        <v>0.24196000000000001</v>
      </c>
      <c r="AZ20" s="22">
        <v>0.26712999999999998</v>
      </c>
      <c r="BA20" s="22">
        <v>0.14976</v>
      </c>
      <c r="BC20">
        <v>3.6078190000000003E-2</v>
      </c>
      <c r="BD20" s="29">
        <v>2.9701169999999999E-2</v>
      </c>
      <c r="BE20" s="25">
        <v>4.8388300000000002E-2</v>
      </c>
      <c r="BF20" s="25">
        <v>3.5641079999999999E-2</v>
      </c>
      <c r="BG20" s="25">
        <v>3.9185200000000003E-2</v>
      </c>
    </row>
    <row r="21" spans="1:59" x14ac:dyDescent="0.2">
      <c r="A21">
        <v>19</v>
      </c>
      <c r="B21" s="3">
        <v>0.79657160000000005</v>
      </c>
      <c r="C21" s="3">
        <v>0.4365079</v>
      </c>
      <c r="D21" s="3">
        <v>0.75316139999999998</v>
      </c>
      <c r="E21" s="3">
        <v>1</v>
      </c>
      <c r="F21" s="6">
        <v>0.2807808</v>
      </c>
      <c r="G21" s="3">
        <v>0.28099147000000002</v>
      </c>
      <c r="H21" s="3">
        <v>0.53937573999999999</v>
      </c>
      <c r="I21" s="3">
        <v>0.55020743500000002</v>
      </c>
      <c r="J21" s="3">
        <v>0.206505785</v>
      </c>
      <c r="K21" s="10">
        <v>0.47340441691635898</v>
      </c>
      <c r="L21">
        <v>0.48323635170304402</v>
      </c>
      <c r="M21">
        <v>0.25198996936801399</v>
      </c>
      <c r="N21">
        <v>0.54038509803995805</v>
      </c>
      <c r="O21">
        <v>0.53889387772726005</v>
      </c>
      <c r="P21">
        <v>0.21288426313242201</v>
      </c>
      <c r="R21" s="12">
        <v>0.79657160000000005</v>
      </c>
      <c r="S21" s="12">
        <v>0.4365079</v>
      </c>
      <c r="T21" s="12">
        <v>0.75316139999999998</v>
      </c>
      <c r="U21" s="12">
        <v>1</v>
      </c>
      <c r="V21" s="13">
        <v>0.2807808</v>
      </c>
      <c r="W21" s="12">
        <v>0.28099147000000002</v>
      </c>
      <c r="X21" s="12">
        <v>0.53937573999999999</v>
      </c>
      <c r="Y21" s="12">
        <v>0.55020743500000002</v>
      </c>
      <c r="Z21" s="12">
        <v>0.206505785</v>
      </c>
      <c r="AA21" s="14">
        <v>0.47340441691635898</v>
      </c>
      <c r="AB21" s="15">
        <v>0.48323635170304402</v>
      </c>
      <c r="AC21" s="15">
        <v>0.25198996936801399</v>
      </c>
      <c r="AD21" s="15">
        <v>0.54038509803995805</v>
      </c>
      <c r="AE21" s="15">
        <v>0.53889387772726005</v>
      </c>
      <c r="AF21" s="15">
        <v>0.21288426313242201</v>
      </c>
      <c r="AH21" s="12">
        <v>0.79657160000000005</v>
      </c>
      <c r="AI21" s="14">
        <v>0.47340441691635898</v>
      </c>
      <c r="AJ21" s="15">
        <v>0.48323635170304402</v>
      </c>
      <c r="AL21" s="16">
        <v>1</v>
      </c>
      <c r="AM21" s="16">
        <v>0.4365079</v>
      </c>
      <c r="AN21" s="16">
        <v>0.75316139999999998</v>
      </c>
      <c r="AO21" s="16">
        <v>1</v>
      </c>
      <c r="AP21" s="16">
        <v>0.2807808</v>
      </c>
      <c r="AR21" s="22">
        <v>0.39821000000000001</v>
      </c>
      <c r="AS21" s="22">
        <v>1.2999999999999999E-2</v>
      </c>
      <c r="AT21" s="22">
        <v>0.45709</v>
      </c>
      <c r="AU21" s="22">
        <v>0.52424000000000004</v>
      </c>
      <c r="AV21" s="22">
        <v>0.21163999999999999</v>
      </c>
      <c r="AW21" s="22">
        <v>0.38101000000000002</v>
      </c>
      <c r="AX21" s="22">
        <v>2.0200000000000001E-3</v>
      </c>
      <c r="AY21" s="22">
        <v>0.44019999999999998</v>
      </c>
      <c r="AZ21" s="22">
        <v>0.54993999999999998</v>
      </c>
      <c r="BA21" s="22">
        <v>0.19522</v>
      </c>
      <c r="BC21">
        <v>6.028729E-2</v>
      </c>
      <c r="BD21" s="29">
        <v>5.1483939999999999E-2</v>
      </c>
      <c r="BE21" s="25">
        <v>4.9375629999999997E-2</v>
      </c>
      <c r="BF21" s="25">
        <v>7.2605020000000006E-2</v>
      </c>
      <c r="BG21" s="25">
        <v>4.2736940000000001E-2</v>
      </c>
    </row>
    <row r="22" spans="1:59" x14ac:dyDescent="0.2">
      <c r="A22">
        <v>20</v>
      </c>
      <c r="B22" s="3">
        <v>0.62019539999999995</v>
      </c>
      <c r="C22" s="3">
        <v>0.78329000000000004</v>
      </c>
      <c r="D22" s="3">
        <v>0.4359402</v>
      </c>
      <c r="E22" s="3">
        <v>0.4655765</v>
      </c>
      <c r="F22" s="6">
        <v>0.68019189999999996</v>
      </c>
      <c r="G22" s="3">
        <v>0.61567822000000005</v>
      </c>
      <c r="H22" s="3">
        <v>0.39493928499999997</v>
      </c>
      <c r="I22" s="3">
        <v>0.43322545499999998</v>
      </c>
      <c r="J22" s="3">
        <v>0.64818523500000003</v>
      </c>
      <c r="K22" s="10">
        <v>0.54140195264203606</v>
      </c>
      <c r="L22">
        <v>0.492604237829467</v>
      </c>
      <c r="M22">
        <v>0.50554725202317796</v>
      </c>
      <c r="N22">
        <v>0.39376617483538401</v>
      </c>
      <c r="O22">
        <v>0.41775028165133199</v>
      </c>
      <c r="P22">
        <v>0.64397975323305601</v>
      </c>
      <c r="R22" s="12">
        <v>0.62019539999999995</v>
      </c>
      <c r="S22" s="12">
        <v>0.78329000000000004</v>
      </c>
      <c r="T22" s="12">
        <v>0.4359402</v>
      </c>
      <c r="U22" s="12">
        <v>0.4655765</v>
      </c>
      <c r="V22" s="13">
        <v>0.68019189999999996</v>
      </c>
      <c r="W22" s="12">
        <v>0.61567822000000005</v>
      </c>
      <c r="X22" s="12">
        <v>0.39493928499999997</v>
      </c>
      <c r="Y22" s="12">
        <v>0.43322545499999998</v>
      </c>
      <c r="Z22" s="12">
        <v>0.64818523500000003</v>
      </c>
      <c r="AA22" s="14">
        <v>0.54140195264203606</v>
      </c>
      <c r="AB22" s="15">
        <v>0.492604237829467</v>
      </c>
      <c r="AC22" s="15">
        <v>0.50554725202317796</v>
      </c>
      <c r="AD22" s="15">
        <v>0.39376617483538401</v>
      </c>
      <c r="AE22" s="15">
        <v>0.41775028165133199</v>
      </c>
      <c r="AF22" s="15">
        <v>0.64397975323305601</v>
      </c>
      <c r="AH22" s="12">
        <v>0.62019539999999995</v>
      </c>
      <c r="AI22" s="14">
        <v>0.54140195264203606</v>
      </c>
      <c r="AJ22" s="15">
        <v>0.492604237829467</v>
      </c>
      <c r="AL22" s="16">
        <v>1</v>
      </c>
      <c r="AM22" s="16">
        <v>0.78328980000000004</v>
      </c>
      <c r="AN22" s="16">
        <v>0.44309559999999998</v>
      </c>
      <c r="AO22" s="16">
        <v>0.50491799999999998</v>
      </c>
      <c r="AP22" s="16">
        <v>0.68918990000000002</v>
      </c>
      <c r="AR22" s="22">
        <v>0.49343999999999999</v>
      </c>
      <c r="AS22" s="22">
        <v>0.30608000000000002</v>
      </c>
      <c r="AT22" s="22">
        <v>0.24748999999999999</v>
      </c>
      <c r="AU22" s="22">
        <v>0.38646000000000003</v>
      </c>
      <c r="AV22" s="22">
        <v>0.64947999999999995</v>
      </c>
      <c r="AW22" s="22">
        <v>0.49059000000000003</v>
      </c>
      <c r="AX22" s="22">
        <v>0.43522</v>
      </c>
      <c r="AY22" s="22">
        <v>0.24196000000000001</v>
      </c>
      <c r="AZ22" s="22">
        <v>0.36979000000000001</v>
      </c>
      <c r="BA22" s="22">
        <v>0.65146000000000004</v>
      </c>
      <c r="BC22">
        <v>4.2625620000000003E-2</v>
      </c>
      <c r="BD22" s="29">
        <v>6.8857959999999996E-2</v>
      </c>
      <c r="BE22" s="25">
        <v>4.7976400000000002E-2</v>
      </c>
      <c r="BF22" s="25">
        <v>3.572645E-2</v>
      </c>
      <c r="BG22" s="25">
        <v>3.9131199999999998E-2</v>
      </c>
    </row>
    <row r="23" spans="1:59" x14ac:dyDescent="0.2">
      <c r="A23" t="s">
        <v>4</v>
      </c>
      <c r="B23" s="3"/>
      <c r="C23" s="3"/>
      <c r="D23" s="3"/>
      <c r="E23" s="3"/>
      <c r="F23" s="7"/>
      <c r="G23" s="3"/>
      <c r="H23" s="3"/>
      <c r="I23" s="3"/>
      <c r="J23" s="3"/>
      <c r="K23" s="11"/>
      <c r="R23" s="3"/>
      <c r="S23" s="3"/>
      <c r="T23" s="3"/>
      <c r="U23" s="3"/>
      <c r="V23" s="7"/>
      <c r="W23" s="3"/>
      <c r="X23" s="3"/>
      <c r="Y23" s="3"/>
      <c r="Z23" s="3"/>
      <c r="AA23" s="11"/>
      <c r="BB23" s="24" t="s">
        <v>39</v>
      </c>
      <c r="BC23">
        <f>SUM(BC3:BC22)</f>
        <v>1</v>
      </c>
      <c r="BD23">
        <f>SUM(BD3:BD22)</f>
        <v>0.99999998000000001</v>
      </c>
      <c r="BE23">
        <f>SUM(BE3:BE22)</f>
        <v>0.99999998999999995</v>
      </c>
      <c r="BF23">
        <f>SUM(BF3:BF22)</f>
        <v>0.99999999999999989</v>
      </c>
      <c r="BG23">
        <f>SUM(BG3:BG22)</f>
        <v>0.99999996000000013</v>
      </c>
    </row>
    <row r="24" spans="1:59" x14ac:dyDescent="0.2">
      <c r="A24">
        <v>1</v>
      </c>
      <c r="B24" s="4">
        <f>RANK(B3,B3:B22)</f>
        <v>6</v>
      </c>
      <c r="C24" s="3">
        <f>RANK(C3,C3:C22)</f>
        <v>1</v>
      </c>
      <c r="D24" s="3">
        <f t="shared" ref="D24:P24" si="0">RANK(D3,D3:D22)</f>
        <v>19</v>
      </c>
      <c r="E24" s="3">
        <f t="shared" si="0"/>
        <v>1</v>
      </c>
      <c r="F24" s="3">
        <f t="shared" si="0"/>
        <v>17</v>
      </c>
      <c r="G24" s="3">
        <f t="shared" si="0"/>
        <v>2</v>
      </c>
      <c r="H24" s="3">
        <f t="shared" si="0"/>
        <v>20</v>
      </c>
      <c r="I24" s="3">
        <f t="shared" si="0"/>
        <v>5</v>
      </c>
      <c r="J24" s="3">
        <f t="shared" si="0"/>
        <v>18</v>
      </c>
      <c r="K24" s="4">
        <f t="shared" si="0"/>
        <v>8</v>
      </c>
      <c r="L24" s="4">
        <f t="shared" si="0"/>
        <v>9</v>
      </c>
      <c r="M24" s="3">
        <f t="shared" si="0"/>
        <v>1</v>
      </c>
      <c r="N24" s="3">
        <f t="shared" si="0"/>
        <v>20</v>
      </c>
      <c r="O24" s="3">
        <f t="shared" si="0"/>
        <v>7</v>
      </c>
      <c r="P24" s="3">
        <f t="shared" si="0"/>
        <v>18</v>
      </c>
      <c r="R24" s="4">
        <f>RANK(R3,R3:R22)</f>
        <v>6</v>
      </c>
      <c r="S24" s="3">
        <f>RANK(S3,S3:S22)</f>
        <v>1</v>
      </c>
      <c r="T24" s="3">
        <f t="shared" ref="T24:AF24" si="1">RANK(T3,T3:T22)</f>
        <v>19</v>
      </c>
      <c r="U24" s="3">
        <f t="shared" si="1"/>
        <v>1</v>
      </c>
      <c r="V24" s="3">
        <f t="shared" si="1"/>
        <v>17</v>
      </c>
      <c r="W24" s="3">
        <f t="shared" si="1"/>
        <v>2</v>
      </c>
      <c r="X24" s="3">
        <f t="shared" si="1"/>
        <v>20</v>
      </c>
      <c r="Y24" s="3">
        <f t="shared" si="1"/>
        <v>5</v>
      </c>
      <c r="Z24" s="3">
        <f t="shared" si="1"/>
        <v>18</v>
      </c>
      <c r="AA24" s="4">
        <f t="shared" si="1"/>
        <v>8</v>
      </c>
      <c r="AB24" s="4">
        <f t="shared" si="1"/>
        <v>9</v>
      </c>
      <c r="AC24" s="3">
        <f t="shared" si="1"/>
        <v>1</v>
      </c>
      <c r="AD24" s="3">
        <f t="shared" si="1"/>
        <v>20</v>
      </c>
      <c r="AE24" s="3">
        <f t="shared" si="1"/>
        <v>7</v>
      </c>
      <c r="AF24" s="3">
        <f t="shared" si="1"/>
        <v>18</v>
      </c>
      <c r="AG24" s="2" t="s">
        <v>10</v>
      </c>
      <c r="AH24">
        <f t="shared" ref="AH24:AJ24" si="2">STDEVP(AH3:AH22)</f>
        <v>0.13747855805034176</v>
      </c>
      <c r="AI24">
        <f t="shared" si="2"/>
        <v>0.12362559396746783</v>
      </c>
      <c r="AJ24">
        <f t="shared" si="2"/>
        <v>0.12432595605557523</v>
      </c>
      <c r="AL24" s="3">
        <f t="shared" ref="AL24:AM24" si="3">RANK(AL3,AL3:AL22)</f>
        <v>1</v>
      </c>
      <c r="AM24" s="3">
        <f t="shared" si="3"/>
        <v>4</v>
      </c>
      <c r="AN24" s="3">
        <f t="shared" ref="AN24:AP24" si="4">RANK(AN3,AN3:AN22)</f>
        <v>19</v>
      </c>
      <c r="AO24" s="3">
        <f t="shared" si="4"/>
        <v>1</v>
      </c>
      <c r="AP24" s="3">
        <f t="shared" si="4"/>
        <v>17</v>
      </c>
      <c r="AR24" s="3">
        <f t="shared" ref="AR24" si="5">RANK(AR3,AR3:AR22)</f>
        <v>7</v>
      </c>
      <c r="AS24" s="22">
        <v>1</v>
      </c>
      <c r="AT24" s="3">
        <f t="shared" ref="AT24:AW24" si="6">RANK(AT3,AT3:AT22)</f>
        <v>20</v>
      </c>
      <c r="AU24" s="3">
        <f t="shared" si="6"/>
        <v>5</v>
      </c>
      <c r="AV24" s="3">
        <f t="shared" si="6"/>
        <v>18</v>
      </c>
      <c r="AW24" s="3">
        <f t="shared" si="6"/>
        <v>7</v>
      </c>
      <c r="AX24" s="3">
        <f>RANK(AX3,AX3:AX22)</f>
        <v>2</v>
      </c>
      <c r="AY24" s="3">
        <f t="shared" ref="AY24:BA24" si="7">RANK(AY3,AY3:AY22)</f>
        <v>20</v>
      </c>
      <c r="AZ24" s="3">
        <f t="shared" si="7"/>
        <v>7</v>
      </c>
      <c r="BA24" s="3">
        <f t="shared" si="7"/>
        <v>18</v>
      </c>
      <c r="BB24" s="19" t="s">
        <v>10</v>
      </c>
      <c r="BC24">
        <f>_xlfn.STDEV.P(BC3:BC22)</f>
        <v>1.0173506672096417E-2</v>
      </c>
      <c r="BD24">
        <f>_xlfn.STDEV.P(BD3:BD22)</f>
        <v>1.5919926512753091E-2</v>
      </c>
      <c r="BE24">
        <f>_xlfn.STDEV.P(BE3:BE22)</f>
        <v>4.8294678031740451E-3</v>
      </c>
      <c r="BF24">
        <f>_xlfn.STDEV.P(BF3:BF22)</f>
        <v>1.2140565483693922E-2</v>
      </c>
      <c r="BG24">
        <f>_xlfn.STDEV.P(BG3:BG22)</f>
        <v>3.826631162717338E-2</v>
      </c>
    </row>
    <row r="25" spans="1:59" x14ac:dyDescent="0.2">
      <c r="A25">
        <v>2</v>
      </c>
      <c r="B25" s="4">
        <f>RANK(B4,B3:B22)</f>
        <v>19</v>
      </c>
      <c r="C25" s="3">
        <f t="shared" ref="C25:P25" si="8">RANK(C4,C3:C22)</f>
        <v>1</v>
      </c>
      <c r="D25" s="3">
        <f t="shared" si="8"/>
        <v>20</v>
      </c>
      <c r="E25" s="3">
        <f t="shared" si="8"/>
        <v>20</v>
      </c>
      <c r="F25" s="3">
        <f t="shared" si="8"/>
        <v>20</v>
      </c>
      <c r="G25" s="3">
        <f t="shared" si="8"/>
        <v>3</v>
      </c>
      <c r="H25" s="3">
        <f t="shared" si="8"/>
        <v>19</v>
      </c>
      <c r="I25" s="3">
        <f t="shared" si="8"/>
        <v>20</v>
      </c>
      <c r="J25" s="3">
        <f t="shared" si="8"/>
        <v>20</v>
      </c>
      <c r="K25" s="4">
        <f t="shared" si="8"/>
        <v>17</v>
      </c>
      <c r="L25" s="4">
        <f t="shared" si="8"/>
        <v>20</v>
      </c>
      <c r="M25" s="3">
        <f t="shared" si="8"/>
        <v>2</v>
      </c>
      <c r="N25" s="3">
        <f t="shared" si="8"/>
        <v>19</v>
      </c>
      <c r="O25" s="3">
        <f t="shared" si="8"/>
        <v>20</v>
      </c>
      <c r="P25" s="3">
        <f t="shared" si="8"/>
        <v>20</v>
      </c>
      <c r="R25" s="4">
        <f>RANK(R4,R3:R22)</f>
        <v>19</v>
      </c>
      <c r="S25" s="3">
        <f t="shared" ref="S25:AF25" si="9">RANK(S4,S3:S22)</f>
        <v>1</v>
      </c>
      <c r="T25" s="3">
        <f t="shared" si="9"/>
        <v>20</v>
      </c>
      <c r="U25" s="3">
        <f t="shared" si="9"/>
        <v>20</v>
      </c>
      <c r="V25" s="3">
        <f t="shared" si="9"/>
        <v>20</v>
      </c>
      <c r="W25" s="3">
        <f t="shared" si="9"/>
        <v>3</v>
      </c>
      <c r="X25" s="3">
        <f t="shared" si="9"/>
        <v>19</v>
      </c>
      <c r="Y25" s="3">
        <f t="shared" si="9"/>
        <v>20</v>
      </c>
      <c r="Z25" s="3">
        <f t="shared" si="9"/>
        <v>20</v>
      </c>
      <c r="AA25" s="4">
        <f t="shared" si="9"/>
        <v>17</v>
      </c>
      <c r="AB25" s="4">
        <f t="shared" si="9"/>
        <v>20</v>
      </c>
      <c r="AC25" s="3">
        <f t="shared" si="9"/>
        <v>2</v>
      </c>
      <c r="AD25" s="3">
        <f t="shared" si="9"/>
        <v>19</v>
      </c>
      <c r="AE25" s="3">
        <f t="shared" si="9"/>
        <v>20</v>
      </c>
      <c r="AF25" s="3">
        <f t="shared" si="9"/>
        <v>20</v>
      </c>
      <c r="AG25" s="2" t="s">
        <v>11</v>
      </c>
      <c r="AH25">
        <f t="shared" ref="AH25:AJ25" si="10">AVERAGE(AH3:AH22)</f>
        <v>0.63151626000000016</v>
      </c>
      <c r="AI25">
        <f t="shared" si="10"/>
        <v>0.50789979084052039</v>
      </c>
      <c r="AJ25">
        <f t="shared" si="10"/>
        <v>0.44869773512307959</v>
      </c>
      <c r="AL25" s="3">
        <f t="shared" ref="AL25:AM25" si="11">RANK(AL4,AL3:AL22)</f>
        <v>1</v>
      </c>
      <c r="AM25" s="3">
        <f t="shared" si="11"/>
        <v>1</v>
      </c>
      <c r="AN25" s="3">
        <f t="shared" ref="AN25:AP25" si="12">RANK(AN4,AN3:AN22)</f>
        <v>20</v>
      </c>
      <c r="AO25" s="3">
        <f t="shared" si="12"/>
        <v>20</v>
      </c>
      <c r="AP25" s="3">
        <f t="shared" si="12"/>
        <v>17</v>
      </c>
      <c r="AR25" s="3">
        <f t="shared" ref="AR25" si="13">RANK(AR4,AR3:AR22)</f>
        <v>20</v>
      </c>
      <c r="AS25" s="22">
        <v>2</v>
      </c>
      <c r="AT25" s="3">
        <f t="shared" ref="AT25:AW25" si="14">RANK(AT4,AT3:AT22)</f>
        <v>19</v>
      </c>
      <c r="AU25" s="3">
        <f t="shared" si="14"/>
        <v>20</v>
      </c>
      <c r="AV25" s="3">
        <f t="shared" si="14"/>
        <v>20</v>
      </c>
      <c r="AW25" s="3">
        <f t="shared" si="14"/>
        <v>18</v>
      </c>
      <c r="AX25" s="3">
        <f t="shared" ref="AX25:BA25" si="15">RANK(AX4,AX3:AX22)</f>
        <v>3</v>
      </c>
      <c r="AY25" s="3">
        <f t="shared" si="15"/>
        <v>19</v>
      </c>
      <c r="AZ25" s="3">
        <f t="shared" si="15"/>
        <v>20</v>
      </c>
      <c r="BA25" s="3">
        <f t="shared" si="15"/>
        <v>20</v>
      </c>
      <c r="BB25" s="19" t="s">
        <v>11</v>
      </c>
      <c r="BC25">
        <f>AVERAGE(BC3:BC22)</f>
        <v>0.05</v>
      </c>
      <c r="BD25">
        <f>AVERAGE(BD3:BD22)</f>
        <v>4.9999999000000003E-2</v>
      </c>
      <c r="BE25">
        <f>AVERAGE(BE3:BE22)</f>
        <v>4.9999999499999996E-2</v>
      </c>
      <c r="BF25">
        <f>AVERAGE(BF3:BF22)</f>
        <v>4.9999999999999996E-2</v>
      </c>
      <c r="BG25">
        <f>AVERAGE(BG3:BG22)</f>
        <v>4.9999998000000004E-2</v>
      </c>
    </row>
    <row r="26" spans="1:59" x14ac:dyDescent="0.2">
      <c r="A26">
        <v>3</v>
      </c>
      <c r="B26" s="4">
        <f>RANK(B5,B3:B22)</f>
        <v>18</v>
      </c>
      <c r="C26" s="3">
        <f t="shared" ref="C26:P26" si="16">RANK(C5,C3:C22)</f>
        <v>8</v>
      </c>
      <c r="D26" s="3">
        <f t="shared" si="16"/>
        <v>16</v>
      </c>
      <c r="E26" s="3">
        <f t="shared" si="16"/>
        <v>15</v>
      </c>
      <c r="F26" s="3">
        <f t="shared" si="16"/>
        <v>16</v>
      </c>
      <c r="G26" s="3">
        <f t="shared" si="16"/>
        <v>8</v>
      </c>
      <c r="H26" s="3">
        <f t="shared" si="16"/>
        <v>16</v>
      </c>
      <c r="I26" s="3">
        <f t="shared" si="16"/>
        <v>19</v>
      </c>
      <c r="J26" s="3">
        <f t="shared" si="16"/>
        <v>16</v>
      </c>
      <c r="K26" s="4">
        <f t="shared" si="16"/>
        <v>20</v>
      </c>
      <c r="L26" s="4">
        <f t="shared" si="16"/>
        <v>19</v>
      </c>
      <c r="M26" s="3">
        <f t="shared" si="16"/>
        <v>5</v>
      </c>
      <c r="N26" s="3">
        <f t="shared" si="16"/>
        <v>16</v>
      </c>
      <c r="O26" s="3">
        <f t="shared" si="16"/>
        <v>19</v>
      </c>
      <c r="P26" s="3">
        <f t="shared" si="16"/>
        <v>16</v>
      </c>
      <c r="R26" s="4">
        <f>RANK(R5,R3:R22)</f>
        <v>18</v>
      </c>
      <c r="S26" s="3">
        <f t="shared" ref="S26:AF26" si="17">RANK(S5,S3:S22)</f>
        <v>8</v>
      </c>
      <c r="T26" s="3">
        <f t="shared" si="17"/>
        <v>16</v>
      </c>
      <c r="U26" s="3">
        <f t="shared" si="17"/>
        <v>15</v>
      </c>
      <c r="V26" s="3">
        <f t="shared" si="17"/>
        <v>16</v>
      </c>
      <c r="W26" s="3">
        <f t="shared" si="17"/>
        <v>8</v>
      </c>
      <c r="X26" s="3">
        <f t="shared" si="17"/>
        <v>16</v>
      </c>
      <c r="Y26" s="3">
        <f t="shared" si="17"/>
        <v>19</v>
      </c>
      <c r="Z26" s="3">
        <f t="shared" si="17"/>
        <v>16</v>
      </c>
      <c r="AA26" s="4">
        <f t="shared" si="17"/>
        <v>20</v>
      </c>
      <c r="AB26" s="4">
        <f t="shared" si="17"/>
        <v>19</v>
      </c>
      <c r="AC26" s="3">
        <f t="shared" si="17"/>
        <v>5</v>
      </c>
      <c r="AD26" s="3">
        <f t="shared" si="17"/>
        <v>16</v>
      </c>
      <c r="AE26" s="3">
        <f t="shared" si="17"/>
        <v>19</v>
      </c>
      <c r="AF26" s="3">
        <f t="shared" si="17"/>
        <v>16</v>
      </c>
      <c r="AG26" s="2" t="s">
        <v>12</v>
      </c>
      <c r="AH26">
        <f t="shared" ref="AH26:AJ26" si="18">AH24/AH25</f>
        <v>0.21769599099529396</v>
      </c>
      <c r="AI26">
        <f t="shared" si="18"/>
        <v>0.24340548312272497</v>
      </c>
      <c r="AJ26">
        <f t="shared" si="18"/>
        <v>0.27708175531902812</v>
      </c>
      <c r="AL26" s="3">
        <f t="shared" ref="AL26:AM26" si="19">RANK(AL5,AL3:AL22)</f>
        <v>17</v>
      </c>
      <c r="AM26" s="3">
        <f t="shared" si="19"/>
        <v>10</v>
      </c>
      <c r="AN26" s="3">
        <f t="shared" ref="AN26:AP26" si="20">RANK(AN5,AN3:AN22)</f>
        <v>16</v>
      </c>
      <c r="AO26" s="3">
        <f t="shared" si="20"/>
        <v>16</v>
      </c>
      <c r="AP26" s="3">
        <f t="shared" si="20"/>
        <v>16</v>
      </c>
      <c r="AR26" s="3">
        <f t="shared" ref="AR26" si="21">RANK(AR5,AR3:AR22)</f>
        <v>19</v>
      </c>
      <c r="AS26" s="22">
        <v>4</v>
      </c>
      <c r="AT26" s="3">
        <f t="shared" ref="AT26" si="22">RANK(AT5,AT3:AT22)</f>
        <v>16</v>
      </c>
      <c r="AU26" s="3">
        <f>RANK(AU5,AU3:AU22)</f>
        <v>19</v>
      </c>
      <c r="AV26" s="3">
        <f t="shared" ref="AV26:AW26" si="23">RANK(AV5,AV3:AV22)</f>
        <v>16</v>
      </c>
      <c r="AW26" s="3">
        <f t="shared" si="23"/>
        <v>20</v>
      </c>
      <c r="AX26" s="3">
        <f t="shared" ref="AX26:BA26" si="24">RANK(AX5,AX3:AX22)</f>
        <v>6</v>
      </c>
      <c r="AY26" s="3">
        <f t="shared" si="24"/>
        <v>16</v>
      </c>
      <c r="AZ26" s="3">
        <f t="shared" si="24"/>
        <v>19</v>
      </c>
      <c r="BA26" s="3">
        <f t="shared" si="24"/>
        <v>16</v>
      </c>
      <c r="BB26" s="19" t="s">
        <v>12</v>
      </c>
      <c r="BC26">
        <f>BC24/BC25</f>
        <v>0.20347013344192832</v>
      </c>
      <c r="BD26">
        <f>BD24/BD25</f>
        <v>0.31839853662303252</v>
      </c>
      <c r="BE26">
        <f>BE24/BE25</f>
        <v>9.6589357029374476E-2</v>
      </c>
      <c r="BF26">
        <f>BF24/BF25</f>
        <v>0.24281130967387846</v>
      </c>
      <c r="BG26">
        <f>BG24/BG25</f>
        <v>0.76532626315651808</v>
      </c>
    </row>
    <row r="27" spans="1:59" x14ac:dyDescent="0.2">
      <c r="A27">
        <v>4</v>
      </c>
      <c r="B27" s="4">
        <f>RANK(B6,B3:B22)</f>
        <v>20</v>
      </c>
      <c r="C27" s="3">
        <f t="shared" ref="C27:P27" si="25">RANK(C6,C3:C22)</f>
        <v>15</v>
      </c>
      <c r="D27" s="3">
        <f t="shared" si="25"/>
        <v>14</v>
      </c>
      <c r="E27" s="3">
        <f t="shared" si="25"/>
        <v>14</v>
      </c>
      <c r="F27" s="3">
        <f t="shared" si="25"/>
        <v>19</v>
      </c>
      <c r="G27" s="3">
        <f t="shared" si="25"/>
        <v>9</v>
      </c>
      <c r="H27" s="3">
        <f t="shared" si="25"/>
        <v>15</v>
      </c>
      <c r="I27" s="3">
        <f t="shared" si="25"/>
        <v>15</v>
      </c>
      <c r="J27" s="3">
        <f t="shared" si="25"/>
        <v>19</v>
      </c>
      <c r="K27" s="4">
        <f t="shared" si="25"/>
        <v>19</v>
      </c>
      <c r="L27" s="4">
        <f t="shared" si="25"/>
        <v>18</v>
      </c>
      <c r="M27" s="3">
        <f t="shared" si="25"/>
        <v>4</v>
      </c>
      <c r="N27" s="3">
        <f t="shared" si="25"/>
        <v>15</v>
      </c>
      <c r="O27" s="3">
        <f t="shared" si="25"/>
        <v>15</v>
      </c>
      <c r="P27" s="3">
        <f t="shared" si="25"/>
        <v>19</v>
      </c>
      <c r="R27" s="4">
        <f>RANK(R6,R3:R22)</f>
        <v>20</v>
      </c>
      <c r="S27" s="3">
        <f t="shared" ref="S27:AF27" si="26">RANK(S6,S3:S22)</f>
        <v>15</v>
      </c>
      <c r="T27" s="3">
        <f t="shared" si="26"/>
        <v>14</v>
      </c>
      <c r="U27" s="3">
        <f t="shared" si="26"/>
        <v>14</v>
      </c>
      <c r="V27" s="3">
        <f t="shared" si="26"/>
        <v>19</v>
      </c>
      <c r="W27" s="3">
        <f t="shared" si="26"/>
        <v>9</v>
      </c>
      <c r="X27" s="3">
        <f t="shared" si="26"/>
        <v>15</v>
      </c>
      <c r="Y27" s="3">
        <f t="shared" si="26"/>
        <v>15</v>
      </c>
      <c r="Z27" s="3">
        <f t="shared" si="26"/>
        <v>19</v>
      </c>
      <c r="AA27" s="4">
        <f t="shared" si="26"/>
        <v>19</v>
      </c>
      <c r="AB27" s="4">
        <f t="shared" si="26"/>
        <v>18</v>
      </c>
      <c r="AC27" s="3">
        <f t="shared" si="26"/>
        <v>4</v>
      </c>
      <c r="AD27" s="3">
        <f t="shared" si="26"/>
        <v>15</v>
      </c>
      <c r="AE27" s="3">
        <f t="shared" si="26"/>
        <v>15</v>
      </c>
      <c r="AF27" s="3">
        <f t="shared" si="26"/>
        <v>19</v>
      </c>
      <c r="AL27" s="3">
        <f t="shared" ref="AL27:AM27" si="27">RANK(AL6,AL3:AL22)</f>
        <v>15</v>
      </c>
      <c r="AM27" s="3">
        <f t="shared" si="27"/>
        <v>13</v>
      </c>
      <c r="AN27" s="3">
        <f t="shared" ref="AN27:AP27" si="28">RANK(AN6,AN3:AN22)</f>
        <v>12</v>
      </c>
      <c r="AO27" s="3">
        <f t="shared" si="28"/>
        <v>14</v>
      </c>
      <c r="AP27" s="3">
        <f t="shared" si="28"/>
        <v>20</v>
      </c>
      <c r="AR27" s="3">
        <f t="shared" ref="AR27" si="29">RANK(AR6,AR3:AR22)</f>
        <v>17</v>
      </c>
      <c r="AS27" s="22">
        <v>5</v>
      </c>
      <c r="AT27" s="3">
        <f t="shared" ref="AT27:AW27" si="30">RANK(AT6,AT3:AT22)</f>
        <v>15</v>
      </c>
      <c r="AU27" s="3">
        <f t="shared" si="30"/>
        <v>14</v>
      </c>
      <c r="AV27" s="3">
        <f t="shared" si="30"/>
        <v>19</v>
      </c>
      <c r="AW27" s="3">
        <f t="shared" si="30"/>
        <v>17</v>
      </c>
      <c r="AX27" s="3">
        <f t="shared" ref="AX27:BA27" si="31">RANK(AX6,AX3:AX22)</f>
        <v>9</v>
      </c>
      <c r="AY27" s="3">
        <f t="shared" si="31"/>
        <v>15</v>
      </c>
      <c r="AZ27" s="3">
        <f t="shared" si="31"/>
        <v>15</v>
      </c>
      <c r="BA27" s="3">
        <f t="shared" si="31"/>
        <v>19</v>
      </c>
      <c r="BD27" s="29"/>
    </row>
    <row r="28" spans="1:59" x14ac:dyDescent="0.2">
      <c r="A28">
        <v>5</v>
      </c>
      <c r="B28" s="4">
        <f>RANK(B7,B3:B22)</f>
        <v>13</v>
      </c>
      <c r="C28" s="3">
        <f t="shared" ref="C28:P28" si="32">RANK(C7,C3:C22)</f>
        <v>18</v>
      </c>
      <c r="D28" s="3">
        <f t="shared" si="32"/>
        <v>17</v>
      </c>
      <c r="E28" s="3">
        <f t="shared" si="32"/>
        <v>7</v>
      </c>
      <c r="F28" s="3">
        <f t="shared" si="32"/>
        <v>18</v>
      </c>
      <c r="G28" s="3">
        <f t="shared" si="32"/>
        <v>16</v>
      </c>
      <c r="H28" s="3">
        <f t="shared" si="32"/>
        <v>18</v>
      </c>
      <c r="I28" s="3">
        <f t="shared" si="32"/>
        <v>7</v>
      </c>
      <c r="J28" s="3">
        <f t="shared" si="32"/>
        <v>17</v>
      </c>
      <c r="K28" s="4">
        <f t="shared" si="32"/>
        <v>13</v>
      </c>
      <c r="L28" s="4">
        <f t="shared" si="32"/>
        <v>10</v>
      </c>
      <c r="M28" s="3">
        <f t="shared" si="32"/>
        <v>11</v>
      </c>
      <c r="N28" s="3">
        <f t="shared" si="32"/>
        <v>18</v>
      </c>
      <c r="O28" s="3">
        <f t="shared" si="32"/>
        <v>5</v>
      </c>
      <c r="P28" s="3">
        <f t="shared" si="32"/>
        <v>17</v>
      </c>
      <c r="R28" s="4">
        <f>RANK(R7,R3:R22)</f>
        <v>13</v>
      </c>
      <c r="S28" s="3">
        <f t="shared" ref="S28:AF28" si="33">RANK(S7,S3:S22)</f>
        <v>18</v>
      </c>
      <c r="T28" s="3">
        <f t="shared" si="33"/>
        <v>17</v>
      </c>
      <c r="U28" s="3">
        <f t="shared" si="33"/>
        <v>7</v>
      </c>
      <c r="V28" s="3">
        <f t="shared" si="33"/>
        <v>18</v>
      </c>
      <c r="W28" s="3">
        <f t="shared" si="33"/>
        <v>16</v>
      </c>
      <c r="X28" s="3">
        <f t="shared" si="33"/>
        <v>18</v>
      </c>
      <c r="Y28" s="3">
        <f t="shared" si="33"/>
        <v>7</v>
      </c>
      <c r="Z28" s="3">
        <f t="shared" si="33"/>
        <v>17</v>
      </c>
      <c r="AA28" s="4">
        <f t="shared" si="33"/>
        <v>13</v>
      </c>
      <c r="AB28" s="4">
        <f t="shared" si="33"/>
        <v>10</v>
      </c>
      <c r="AC28" s="3">
        <f t="shared" si="33"/>
        <v>11</v>
      </c>
      <c r="AD28" s="3">
        <f t="shared" si="33"/>
        <v>18</v>
      </c>
      <c r="AE28" s="3">
        <f t="shared" si="33"/>
        <v>5</v>
      </c>
      <c r="AF28" s="3">
        <f t="shared" si="33"/>
        <v>17</v>
      </c>
      <c r="AL28" s="3">
        <f t="shared" ref="AL28:AM28" si="34">RANK(AL7,AL3:AL22)</f>
        <v>1</v>
      </c>
      <c r="AM28" s="3">
        <f t="shared" si="34"/>
        <v>18</v>
      </c>
      <c r="AN28" s="3">
        <f t="shared" ref="AN28:AP28" si="35">RANK(AN7,AN3:AN22)</f>
        <v>18</v>
      </c>
      <c r="AO28" s="3">
        <f t="shared" si="35"/>
        <v>7</v>
      </c>
      <c r="AP28" s="3">
        <f t="shared" si="35"/>
        <v>19</v>
      </c>
      <c r="AR28" s="3">
        <f t="shared" ref="AR28" si="36">RANK(AR7,AR3:AR22)</f>
        <v>10</v>
      </c>
      <c r="AS28" s="22">
        <v>9</v>
      </c>
      <c r="AT28" s="3">
        <f t="shared" ref="AT28:AW28" si="37">RANK(AT7,AT3:AT22)</f>
        <v>18</v>
      </c>
      <c r="AU28" s="3">
        <f t="shared" si="37"/>
        <v>7</v>
      </c>
      <c r="AV28" s="3">
        <f t="shared" si="37"/>
        <v>17</v>
      </c>
      <c r="AW28" s="3">
        <f t="shared" si="37"/>
        <v>10</v>
      </c>
      <c r="AX28" s="3">
        <f t="shared" ref="AX28:BA28" si="38">RANK(AX7,AX3:AX22)</f>
        <v>17</v>
      </c>
      <c r="AY28" s="3">
        <f t="shared" si="38"/>
        <v>18</v>
      </c>
      <c r="AZ28" s="3">
        <f t="shared" si="38"/>
        <v>6</v>
      </c>
      <c r="BA28" s="3">
        <f t="shared" si="38"/>
        <v>17</v>
      </c>
      <c r="BE28" s="25"/>
      <c r="BF28" s="25"/>
      <c r="BG28" s="25"/>
    </row>
    <row r="29" spans="1:59" x14ac:dyDescent="0.2">
      <c r="A29">
        <v>6</v>
      </c>
      <c r="B29" s="4">
        <f>RANK(B8,B3:B22)</f>
        <v>12</v>
      </c>
      <c r="C29" s="3">
        <f t="shared" ref="C29:P29" si="39">RANK(C8,C3:C22)</f>
        <v>6</v>
      </c>
      <c r="D29" s="3">
        <f t="shared" si="39"/>
        <v>15</v>
      </c>
      <c r="E29" s="3">
        <f t="shared" si="39"/>
        <v>11</v>
      </c>
      <c r="F29" s="3">
        <f t="shared" si="39"/>
        <v>15</v>
      </c>
      <c r="G29" s="3">
        <f t="shared" si="39"/>
        <v>10</v>
      </c>
      <c r="H29" s="3">
        <f t="shared" si="39"/>
        <v>14</v>
      </c>
      <c r="I29" s="3">
        <f t="shared" si="39"/>
        <v>10</v>
      </c>
      <c r="J29" s="3">
        <f t="shared" si="39"/>
        <v>15</v>
      </c>
      <c r="K29" s="4">
        <f t="shared" si="39"/>
        <v>12</v>
      </c>
      <c r="L29" s="4">
        <f t="shared" si="39"/>
        <v>14</v>
      </c>
      <c r="M29" s="3">
        <f t="shared" si="39"/>
        <v>9</v>
      </c>
      <c r="N29" s="3">
        <f t="shared" si="39"/>
        <v>14</v>
      </c>
      <c r="O29" s="3">
        <f t="shared" si="39"/>
        <v>10</v>
      </c>
      <c r="P29" s="3">
        <f t="shared" si="39"/>
        <v>15</v>
      </c>
      <c r="R29" s="4">
        <f>RANK(R8,R3:R22)</f>
        <v>12</v>
      </c>
      <c r="S29" s="3">
        <f t="shared" ref="S29:AF29" si="40">RANK(S8,S3:S22)</f>
        <v>6</v>
      </c>
      <c r="T29" s="3">
        <f t="shared" si="40"/>
        <v>15</v>
      </c>
      <c r="U29" s="3">
        <f t="shared" si="40"/>
        <v>11</v>
      </c>
      <c r="V29" s="3">
        <f t="shared" si="40"/>
        <v>15</v>
      </c>
      <c r="W29" s="3">
        <f t="shared" si="40"/>
        <v>10</v>
      </c>
      <c r="X29" s="3">
        <f t="shared" si="40"/>
        <v>14</v>
      </c>
      <c r="Y29" s="3">
        <f t="shared" si="40"/>
        <v>10</v>
      </c>
      <c r="Z29" s="3">
        <f t="shared" si="40"/>
        <v>15</v>
      </c>
      <c r="AA29" s="4">
        <f t="shared" si="40"/>
        <v>12</v>
      </c>
      <c r="AB29" s="4">
        <f t="shared" si="40"/>
        <v>14</v>
      </c>
      <c r="AC29" s="3">
        <f t="shared" si="40"/>
        <v>9</v>
      </c>
      <c r="AD29" s="3">
        <f t="shared" si="40"/>
        <v>14</v>
      </c>
      <c r="AE29" s="3">
        <f t="shared" si="40"/>
        <v>10</v>
      </c>
      <c r="AF29" s="3">
        <f t="shared" si="40"/>
        <v>15</v>
      </c>
      <c r="AL29" s="3">
        <f t="shared" ref="AL29:AM29" si="41">RANK(AL8,AL3:AL22)</f>
        <v>1</v>
      </c>
      <c r="AM29" s="3">
        <f t="shared" si="41"/>
        <v>7</v>
      </c>
      <c r="AN29" s="3">
        <f t="shared" ref="AN29:AP29" si="42">RANK(AN8,AN3:AN22)</f>
        <v>15</v>
      </c>
      <c r="AO29" s="3">
        <f t="shared" si="42"/>
        <v>11</v>
      </c>
      <c r="AP29" s="3">
        <f t="shared" si="42"/>
        <v>15</v>
      </c>
      <c r="AR29" s="3">
        <f t="shared" ref="AR29" si="43">RANK(AR8,AR3:AR22)</f>
        <v>13</v>
      </c>
      <c r="AS29" s="22">
        <v>10</v>
      </c>
      <c r="AT29" s="3">
        <f t="shared" ref="AT29:AW29" si="44">RANK(AT8,AT3:AT22)</f>
        <v>14</v>
      </c>
      <c r="AU29" s="3">
        <f t="shared" si="44"/>
        <v>10</v>
      </c>
      <c r="AV29" s="3">
        <f t="shared" si="44"/>
        <v>15</v>
      </c>
      <c r="AW29" s="3">
        <f t="shared" si="44"/>
        <v>13</v>
      </c>
      <c r="AX29" s="3">
        <f t="shared" ref="AX29:BA29" si="45">RANK(AX8,AX3:AX22)</f>
        <v>12</v>
      </c>
      <c r="AY29" s="3">
        <f t="shared" si="45"/>
        <v>14</v>
      </c>
      <c r="AZ29" s="3">
        <f t="shared" si="45"/>
        <v>10</v>
      </c>
      <c r="BA29" s="3">
        <f t="shared" si="45"/>
        <v>15</v>
      </c>
      <c r="BD29" s="29"/>
    </row>
    <row r="30" spans="1:59" x14ac:dyDescent="0.2">
      <c r="A30">
        <v>7</v>
      </c>
      <c r="B30" s="4">
        <f>RANK(B9,B3:B22)</f>
        <v>10</v>
      </c>
      <c r="C30" s="3">
        <f t="shared" ref="C30:P30" si="46">RANK(C9,C3:C22)</f>
        <v>13</v>
      </c>
      <c r="D30" s="3">
        <f t="shared" si="46"/>
        <v>8</v>
      </c>
      <c r="E30" s="3">
        <f t="shared" si="46"/>
        <v>9</v>
      </c>
      <c r="F30" s="3">
        <f t="shared" si="46"/>
        <v>5</v>
      </c>
      <c r="G30" s="3">
        <f t="shared" si="46"/>
        <v>15</v>
      </c>
      <c r="H30" s="3">
        <f t="shared" si="46"/>
        <v>9</v>
      </c>
      <c r="I30" s="3">
        <f t="shared" si="46"/>
        <v>13</v>
      </c>
      <c r="J30" s="3">
        <f t="shared" si="46"/>
        <v>4</v>
      </c>
      <c r="K30" s="4">
        <f t="shared" si="46"/>
        <v>14</v>
      </c>
      <c r="L30" s="4">
        <f t="shared" si="46"/>
        <v>13</v>
      </c>
      <c r="M30" s="3">
        <f t="shared" si="46"/>
        <v>16</v>
      </c>
      <c r="N30" s="3">
        <f t="shared" si="46"/>
        <v>9</v>
      </c>
      <c r="O30" s="3">
        <f t="shared" si="46"/>
        <v>13</v>
      </c>
      <c r="P30" s="3">
        <f t="shared" si="46"/>
        <v>4</v>
      </c>
      <c r="R30" s="4">
        <f>RANK(R9,R3:R22)</f>
        <v>10</v>
      </c>
      <c r="S30" s="3">
        <f t="shared" ref="S30:AF30" si="47">RANK(S9,S3:S22)</f>
        <v>13</v>
      </c>
      <c r="T30" s="3">
        <f t="shared" si="47"/>
        <v>8</v>
      </c>
      <c r="U30" s="3">
        <f t="shared" si="47"/>
        <v>9</v>
      </c>
      <c r="V30" s="3">
        <f t="shared" si="47"/>
        <v>5</v>
      </c>
      <c r="W30" s="3">
        <f t="shared" si="47"/>
        <v>15</v>
      </c>
      <c r="X30" s="3">
        <f t="shared" si="47"/>
        <v>9</v>
      </c>
      <c r="Y30" s="3">
        <f t="shared" si="47"/>
        <v>13</v>
      </c>
      <c r="Z30" s="3">
        <f t="shared" si="47"/>
        <v>4</v>
      </c>
      <c r="AA30" s="4">
        <f t="shared" si="47"/>
        <v>14</v>
      </c>
      <c r="AB30" s="4">
        <f t="shared" si="47"/>
        <v>13</v>
      </c>
      <c r="AC30" s="3">
        <f t="shared" si="47"/>
        <v>16</v>
      </c>
      <c r="AD30" s="3">
        <f t="shared" si="47"/>
        <v>9</v>
      </c>
      <c r="AE30" s="3">
        <f t="shared" si="47"/>
        <v>13</v>
      </c>
      <c r="AF30" s="3">
        <f t="shared" si="47"/>
        <v>4</v>
      </c>
      <c r="AL30" s="3">
        <f t="shared" ref="AL30:AM30" si="48">RANK(AL9,AL3:AL22)</f>
        <v>14</v>
      </c>
      <c r="AM30" s="3">
        <f t="shared" si="48"/>
        <v>15</v>
      </c>
      <c r="AN30" s="3">
        <f t="shared" ref="AN30:AP30" si="49">RANK(AN9,AN3:AN22)</f>
        <v>8</v>
      </c>
      <c r="AO30" s="3">
        <f t="shared" si="49"/>
        <v>10</v>
      </c>
      <c r="AP30" s="3">
        <f t="shared" si="49"/>
        <v>5</v>
      </c>
      <c r="AR30" s="3">
        <f t="shared" ref="AR30" si="50">RANK(AR9,AR3:AR22)</f>
        <v>14</v>
      </c>
      <c r="AS30" s="22">
        <v>17</v>
      </c>
      <c r="AT30" s="3">
        <f t="shared" ref="AT30:AW30" si="51">RANK(AT9,AT3:AT22)</f>
        <v>9</v>
      </c>
      <c r="AU30" s="3">
        <f t="shared" si="51"/>
        <v>13</v>
      </c>
      <c r="AV30" s="3">
        <f t="shared" si="51"/>
        <v>4</v>
      </c>
      <c r="AW30" s="3">
        <f t="shared" si="51"/>
        <v>14</v>
      </c>
      <c r="AX30" s="3">
        <f t="shared" ref="AX30:BA30" si="52">RANK(AX9,AX3:AX22)</f>
        <v>15</v>
      </c>
      <c r="AY30" s="3">
        <f t="shared" si="52"/>
        <v>9</v>
      </c>
      <c r="AZ30" s="3">
        <f t="shared" si="52"/>
        <v>13</v>
      </c>
      <c r="BA30" s="3">
        <f t="shared" si="52"/>
        <v>4</v>
      </c>
      <c r="BE30" s="25"/>
      <c r="BF30" s="25"/>
      <c r="BG30" s="25"/>
    </row>
    <row r="31" spans="1:59" x14ac:dyDescent="0.2">
      <c r="A31">
        <v>8</v>
      </c>
      <c r="B31" s="4">
        <f>RANK(B10,B3:B22)</f>
        <v>17</v>
      </c>
      <c r="C31" s="3">
        <f t="shared" ref="C31:P31" si="53">RANK(C10,C3:C22)</f>
        <v>5</v>
      </c>
      <c r="D31" s="3">
        <f t="shared" si="53"/>
        <v>18</v>
      </c>
      <c r="E31" s="3">
        <f t="shared" si="53"/>
        <v>19</v>
      </c>
      <c r="F31" s="3">
        <f t="shared" si="53"/>
        <v>14</v>
      </c>
      <c r="G31" s="3">
        <f t="shared" si="53"/>
        <v>7</v>
      </c>
      <c r="H31" s="3">
        <f t="shared" si="53"/>
        <v>17</v>
      </c>
      <c r="I31" s="3">
        <f t="shared" si="53"/>
        <v>18</v>
      </c>
      <c r="J31" s="3">
        <f t="shared" si="53"/>
        <v>12</v>
      </c>
      <c r="K31" s="4">
        <f t="shared" si="53"/>
        <v>18</v>
      </c>
      <c r="L31" s="4">
        <f t="shared" si="53"/>
        <v>17</v>
      </c>
      <c r="M31" s="3">
        <f t="shared" si="53"/>
        <v>8</v>
      </c>
      <c r="N31" s="3">
        <f t="shared" si="53"/>
        <v>17</v>
      </c>
      <c r="O31" s="3">
        <f t="shared" si="53"/>
        <v>18</v>
      </c>
      <c r="P31" s="3">
        <f t="shared" si="53"/>
        <v>12</v>
      </c>
      <c r="R31" s="4">
        <f>RANK(R10,R3:R22)</f>
        <v>17</v>
      </c>
      <c r="S31" s="3">
        <f t="shared" ref="S31:AF31" si="54">RANK(S10,S3:S22)</f>
        <v>5</v>
      </c>
      <c r="T31" s="3">
        <f t="shared" si="54"/>
        <v>18</v>
      </c>
      <c r="U31" s="3">
        <f t="shared" si="54"/>
        <v>19</v>
      </c>
      <c r="V31" s="3">
        <f t="shared" si="54"/>
        <v>14</v>
      </c>
      <c r="W31" s="3">
        <f t="shared" si="54"/>
        <v>7</v>
      </c>
      <c r="X31" s="3">
        <f t="shared" si="54"/>
        <v>17</v>
      </c>
      <c r="Y31" s="3">
        <f t="shared" si="54"/>
        <v>18</v>
      </c>
      <c r="Z31" s="3">
        <f t="shared" si="54"/>
        <v>12</v>
      </c>
      <c r="AA31" s="4">
        <f t="shared" si="54"/>
        <v>18</v>
      </c>
      <c r="AB31" s="4">
        <f t="shared" si="54"/>
        <v>17</v>
      </c>
      <c r="AC31" s="3">
        <f t="shared" si="54"/>
        <v>8</v>
      </c>
      <c r="AD31" s="3">
        <f t="shared" si="54"/>
        <v>17</v>
      </c>
      <c r="AE31" s="3">
        <f t="shared" si="54"/>
        <v>18</v>
      </c>
      <c r="AF31" s="3">
        <f t="shared" si="54"/>
        <v>12</v>
      </c>
      <c r="AL31" s="3">
        <f t="shared" ref="AL31:AM31" si="55">RANK(AL10,AL3:AL22)</f>
        <v>16</v>
      </c>
      <c r="AM31" s="3">
        <f t="shared" si="55"/>
        <v>5</v>
      </c>
      <c r="AN31" s="3">
        <f t="shared" ref="AN31:AP31" si="56">RANK(AN10,AN3:AN22)</f>
        <v>17</v>
      </c>
      <c r="AO31" s="3">
        <f t="shared" si="56"/>
        <v>19</v>
      </c>
      <c r="AP31" s="3">
        <f t="shared" si="56"/>
        <v>14</v>
      </c>
      <c r="AR31" s="3">
        <f t="shared" ref="AR31" si="57">RANK(AR10,AR3:AR22)</f>
        <v>18</v>
      </c>
      <c r="AS31" s="22">
        <v>8</v>
      </c>
      <c r="AT31" s="3">
        <f t="shared" ref="AT31:AW31" si="58">RANK(AT10,AT3:AT22)</f>
        <v>17</v>
      </c>
      <c r="AU31" s="3">
        <f t="shared" si="58"/>
        <v>18</v>
      </c>
      <c r="AV31" s="3">
        <f t="shared" si="58"/>
        <v>12</v>
      </c>
      <c r="AW31" s="3">
        <f t="shared" si="58"/>
        <v>19</v>
      </c>
      <c r="AX31" s="3">
        <f t="shared" ref="AX31:BA31" si="59">RANK(AX10,AX3:AX22)</f>
        <v>8</v>
      </c>
      <c r="AY31" s="3">
        <f t="shared" si="59"/>
        <v>17</v>
      </c>
      <c r="AZ31" s="3">
        <f t="shared" si="59"/>
        <v>18</v>
      </c>
      <c r="BA31" s="3">
        <f t="shared" si="59"/>
        <v>5</v>
      </c>
      <c r="BD31" s="29"/>
    </row>
    <row r="32" spans="1:59" ht="17" thickBot="1" x14ac:dyDescent="0.25">
      <c r="A32">
        <v>9</v>
      </c>
      <c r="B32" s="4">
        <f>RANK(B11,B3:B22)</f>
        <v>7</v>
      </c>
      <c r="C32" s="3">
        <f t="shared" ref="C32:P32" si="60">RANK(C11,C3:C22)</f>
        <v>11</v>
      </c>
      <c r="D32" s="3">
        <f t="shared" si="60"/>
        <v>1</v>
      </c>
      <c r="E32" s="3">
        <f t="shared" si="60"/>
        <v>8</v>
      </c>
      <c r="F32" s="3">
        <f t="shared" si="60"/>
        <v>12</v>
      </c>
      <c r="G32" s="3">
        <f t="shared" si="60"/>
        <v>5</v>
      </c>
      <c r="H32" s="3">
        <f t="shared" si="60"/>
        <v>2</v>
      </c>
      <c r="I32" s="3">
        <f t="shared" si="60"/>
        <v>8</v>
      </c>
      <c r="J32" s="3">
        <f t="shared" si="60"/>
        <v>13</v>
      </c>
      <c r="K32" s="4">
        <f t="shared" si="60"/>
        <v>4</v>
      </c>
      <c r="L32" s="4">
        <f t="shared" si="60"/>
        <v>5</v>
      </c>
      <c r="M32" s="3">
        <f t="shared" si="60"/>
        <v>6</v>
      </c>
      <c r="N32" s="3">
        <f t="shared" si="60"/>
        <v>2</v>
      </c>
      <c r="O32" s="3">
        <f t="shared" si="60"/>
        <v>8</v>
      </c>
      <c r="P32" s="3">
        <f t="shared" si="60"/>
        <v>13</v>
      </c>
      <c r="R32" s="4">
        <f>RANK(R11,R3:R22)</f>
        <v>7</v>
      </c>
      <c r="S32" s="3">
        <f t="shared" ref="S32:AF32" si="61">RANK(S11,S3:S22)</f>
        <v>11</v>
      </c>
      <c r="T32" s="3">
        <f t="shared" si="61"/>
        <v>1</v>
      </c>
      <c r="U32" s="3">
        <f t="shared" si="61"/>
        <v>8</v>
      </c>
      <c r="V32" s="3">
        <f t="shared" si="61"/>
        <v>12</v>
      </c>
      <c r="W32" s="3">
        <f t="shared" si="61"/>
        <v>5</v>
      </c>
      <c r="X32" s="3">
        <f t="shared" si="61"/>
        <v>2</v>
      </c>
      <c r="Y32" s="3">
        <f t="shared" si="61"/>
        <v>8</v>
      </c>
      <c r="Z32" s="3">
        <f t="shared" si="61"/>
        <v>13</v>
      </c>
      <c r="AA32" s="4">
        <f t="shared" si="61"/>
        <v>4</v>
      </c>
      <c r="AB32" s="4">
        <f t="shared" si="61"/>
        <v>5</v>
      </c>
      <c r="AC32" s="3">
        <f t="shared" si="61"/>
        <v>6</v>
      </c>
      <c r="AD32" s="3">
        <f t="shared" si="61"/>
        <v>2</v>
      </c>
      <c r="AE32" s="3">
        <f t="shared" si="61"/>
        <v>8</v>
      </c>
      <c r="AF32" s="3">
        <f t="shared" si="61"/>
        <v>13</v>
      </c>
      <c r="AL32" s="3">
        <f t="shared" ref="AL32:AM32" si="62">RANK(AL11,AL3:AL22)</f>
        <v>1</v>
      </c>
      <c r="AM32" s="3">
        <f t="shared" si="62"/>
        <v>9</v>
      </c>
      <c r="AN32" s="3">
        <f t="shared" ref="AN32:AP32" si="63">RANK(AN11,AN3:AN22)</f>
        <v>1</v>
      </c>
      <c r="AO32" s="3">
        <f t="shared" si="63"/>
        <v>8</v>
      </c>
      <c r="AP32" s="3">
        <f t="shared" si="63"/>
        <v>12</v>
      </c>
      <c r="AR32" s="3">
        <f t="shared" ref="AR32" si="64">RANK(AR11,AR3:AR22)</f>
        <v>5</v>
      </c>
      <c r="AS32" s="22">
        <v>6</v>
      </c>
      <c r="AT32" s="3">
        <f t="shared" ref="AT32:AW32" si="65">RANK(AT11,AT3:AT22)</f>
        <v>2</v>
      </c>
      <c r="AU32" s="3">
        <f t="shared" si="65"/>
        <v>8</v>
      </c>
      <c r="AV32" s="3">
        <f t="shared" si="65"/>
        <v>13</v>
      </c>
      <c r="AW32" s="3">
        <f t="shared" si="65"/>
        <v>5</v>
      </c>
      <c r="AX32" s="3">
        <f t="shared" ref="AX32:BA32" si="66">RANK(AX11,AX3:AX22)</f>
        <v>4</v>
      </c>
      <c r="AY32" s="3">
        <f t="shared" si="66"/>
        <v>2</v>
      </c>
      <c r="AZ32" s="3">
        <f t="shared" si="66"/>
        <v>8</v>
      </c>
      <c r="BA32" s="3">
        <f t="shared" si="66"/>
        <v>13</v>
      </c>
      <c r="BE32" s="26"/>
      <c r="BF32" s="25"/>
      <c r="BG32" s="25"/>
    </row>
    <row r="33" spans="1:59" ht="17" thickBot="1" x14ac:dyDescent="0.25">
      <c r="A33">
        <v>10</v>
      </c>
      <c r="B33" s="4">
        <f>RANK(B12,B3:B22)</f>
        <v>5</v>
      </c>
      <c r="C33" s="3">
        <f t="shared" ref="C33:P33" si="67">RANK(C12,C3:C22)</f>
        <v>14</v>
      </c>
      <c r="D33" s="3">
        <f t="shared" si="67"/>
        <v>1</v>
      </c>
      <c r="E33" s="3">
        <f t="shared" si="67"/>
        <v>6</v>
      </c>
      <c r="F33" s="3">
        <f t="shared" si="67"/>
        <v>11</v>
      </c>
      <c r="G33" s="3">
        <f t="shared" si="67"/>
        <v>4</v>
      </c>
      <c r="H33" s="3">
        <f t="shared" si="67"/>
        <v>1</v>
      </c>
      <c r="I33" s="3">
        <f t="shared" si="67"/>
        <v>3</v>
      </c>
      <c r="J33" s="3">
        <f t="shared" si="67"/>
        <v>11</v>
      </c>
      <c r="K33" s="4">
        <f t="shared" si="67"/>
        <v>2</v>
      </c>
      <c r="L33" s="4">
        <f t="shared" si="67"/>
        <v>2</v>
      </c>
      <c r="M33" s="3">
        <f t="shared" si="67"/>
        <v>7</v>
      </c>
      <c r="N33" s="3">
        <f t="shared" si="67"/>
        <v>1</v>
      </c>
      <c r="O33" s="3">
        <f t="shared" si="67"/>
        <v>2</v>
      </c>
      <c r="P33" s="3">
        <f t="shared" si="67"/>
        <v>11</v>
      </c>
      <c r="R33" s="4">
        <f>RANK(R12,R3:R22)</f>
        <v>5</v>
      </c>
      <c r="S33" s="3">
        <f t="shared" ref="S33:AF33" si="68">RANK(S12,S3:S22)</f>
        <v>14</v>
      </c>
      <c r="T33" s="3">
        <f t="shared" si="68"/>
        <v>1</v>
      </c>
      <c r="U33" s="3">
        <f t="shared" si="68"/>
        <v>6</v>
      </c>
      <c r="V33" s="3">
        <f t="shared" si="68"/>
        <v>11</v>
      </c>
      <c r="W33" s="3">
        <f t="shared" si="68"/>
        <v>4</v>
      </c>
      <c r="X33" s="3">
        <f t="shared" si="68"/>
        <v>1</v>
      </c>
      <c r="Y33" s="3">
        <f t="shared" si="68"/>
        <v>3</v>
      </c>
      <c r="Z33" s="3">
        <f t="shared" si="68"/>
        <v>11</v>
      </c>
      <c r="AA33" s="4">
        <f t="shared" si="68"/>
        <v>2</v>
      </c>
      <c r="AB33" s="4">
        <f t="shared" si="68"/>
        <v>2</v>
      </c>
      <c r="AC33" s="3">
        <f t="shared" si="68"/>
        <v>7</v>
      </c>
      <c r="AD33" s="3">
        <f t="shared" si="68"/>
        <v>1</v>
      </c>
      <c r="AE33" s="3">
        <f t="shared" si="68"/>
        <v>2</v>
      </c>
      <c r="AF33" s="3">
        <f t="shared" si="68"/>
        <v>11</v>
      </c>
      <c r="AL33" s="3">
        <f t="shared" ref="AL33:AM33" si="69">RANK(AL12,AL3:AL22)</f>
        <v>1</v>
      </c>
      <c r="AM33" s="3">
        <f t="shared" si="69"/>
        <v>6</v>
      </c>
      <c r="AN33" s="3">
        <f t="shared" ref="AN33:AP33" si="70">RANK(AN12,AN3:AN22)</f>
        <v>1</v>
      </c>
      <c r="AO33" s="3">
        <f t="shared" si="70"/>
        <v>6</v>
      </c>
      <c r="AP33" s="3">
        <f t="shared" si="70"/>
        <v>11</v>
      </c>
      <c r="AR33" s="3">
        <f t="shared" ref="AR33" si="71">RANK(AR12,AR3:AR22)</f>
        <v>1</v>
      </c>
      <c r="AS33" s="22">
        <v>7</v>
      </c>
      <c r="AT33" s="3">
        <f t="shared" ref="AT33:AW33" si="72">RANK(AT12,AT3:AT22)</f>
        <v>1</v>
      </c>
      <c r="AU33" s="3">
        <f t="shared" si="72"/>
        <v>3</v>
      </c>
      <c r="AV33" s="3">
        <f t="shared" si="72"/>
        <v>11</v>
      </c>
      <c r="AW33" s="3">
        <f t="shared" si="72"/>
        <v>1</v>
      </c>
      <c r="AX33" s="3">
        <f t="shared" ref="AX33:BA33" si="73">RANK(AX12,AX3:AX22)</f>
        <v>5</v>
      </c>
      <c r="AY33" s="3">
        <f t="shared" si="73"/>
        <v>1</v>
      </c>
      <c r="AZ33" s="3">
        <f t="shared" si="73"/>
        <v>3</v>
      </c>
      <c r="BA33" s="3">
        <f t="shared" si="73"/>
        <v>12</v>
      </c>
      <c r="BD33" s="30"/>
    </row>
    <row r="34" spans="1:59" x14ac:dyDescent="0.2">
      <c r="A34">
        <v>11</v>
      </c>
      <c r="B34" s="4">
        <f>RANK(B13,B3:B22)</f>
        <v>1</v>
      </c>
      <c r="C34" s="3">
        <f t="shared" ref="C34:P34" si="74">RANK(C13,C3:C22)</f>
        <v>1</v>
      </c>
      <c r="D34" s="3">
        <f t="shared" si="74"/>
        <v>3</v>
      </c>
      <c r="E34" s="3">
        <f t="shared" si="74"/>
        <v>5</v>
      </c>
      <c r="F34" s="3">
        <f t="shared" si="74"/>
        <v>3</v>
      </c>
      <c r="G34" s="3">
        <f t="shared" si="74"/>
        <v>6</v>
      </c>
      <c r="H34" s="3">
        <f t="shared" si="74"/>
        <v>3</v>
      </c>
      <c r="I34" s="3">
        <f t="shared" si="74"/>
        <v>4</v>
      </c>
      <c r="J34" s="3">
        <f t="shared" si="74"/>
        <v>3</v>
      </c>
      <c r="K34" s="4">
        <f t="shared" si="74"/>
        <v>5</v>
      </c>
      <c r="L34" s="4">
        <f t="shared" si="74"/>
        <v>4</v>
      </c>
      <c r="M34" s="3">
        <f t="shared" si="74"/>
        <v>10</v>
      </c>
      <c r="N34" s="3">
        <f t="shared" si="74"/>
        <v>3</v>
      </c>
      <c r="O34" s="3">
        <f t="shared" si="74"/>
        <v>4</v>
      </c>
      <c r="P34" s="3">
        <f t="shared" si="74"/>
        <v>3</v>
      </c>
      <c r="R34" s="4">
        <f>RANK(R13,R3:R22)</f>
        <v>1</v>
      </c>
      <c r="S34" s="3">
        <f t="shared" ref="S34:AF34" si="75">RANK(S13,S3:S22)</f>
        <v>1</v>
      </c>
      <c r="T34" s="3">
        <f t="shared" si="75"/>
        <v>3</v>
      </c>
      <c r="U34" s="3">
        <f t="shared" si="75"/>
        <v>5</v>
      </c>
      <c r="V34" s="3">
        <f t="shared" si="75"/>
        <v>3</v>
      </c>
      <c r="W34" s="3">
        <f t="shared" si="75"/>
        <v>6</v>
      </c>
      <c r="X34" s="3">
        <f t="shared" si="75"/>
        <v>3</v>
      </c>
      <c r="Y34" s="3">
        <f t="shared" si="75"/>
        <v>4</v>
      </c>
      <c r="Z34" s="3">
        <f t="shared" si="75"/>
        <v>3</v>
      </c>
      <c r="AA34" s="4">
        <f t="shared" si="75"/>
        <v>5</v>
      </c>
      <c r="AB34" s="4">
        <f t="shared" si="75"/>
        <v>4</v>
      </c>
      <c r="AC34" s="3">
        <f t="shared" si="75"/>
        <v>10</v>
      </c>
      <c r="AD34" s="3">
        <f t="shared" si="75"/>
        <v>3</v>
      </c>
      <c r="AE34" s="3">
        <f t="shared" si="75"/>
        <v>4</v>
      </c>
      <c r="AF34" s="3">
        <f t="shared" si="75"/>
        <v>3</v>
      </c>
      <c r="AL34" s="3">
        <f t="shared" ref="AL34:AM34" si="76">RANK(AL13,AL3:AL22)</f>
        <v>1</v>
      </c>
      <c r="AM34" s="3">
        <f t="shared" si="76"/>
        <v>1</v>
      </c>
      <c r="AN34" s="3">
        <f t="shared" ref="AN34:AP34" si="77">RANK(AN13,AN3:AN22)</f>
        <v>3</v>
      </c>
      <c r="AO34" s="3">
        <f t="shared" si="77"/>
        <v>5</v>
      </c>
      <c r="AP34" s="3">
        <f t="shared" si="77"/>
        <v>3</v>
      </c>
      <c r="AR34" s="3">
        <f t="shared" ref="AR34" si="78">RANK(AR13,AR3:AR22)</f>
        <v>4</v>
      </c>
      <c r="AS34" s="22">
        <v>12</v>
      </c>
      <c r="AT34" s="3">
        <f t="shared" ref="AT34:AW34" si="79">RANK(AT13,AT3:AT22)</f>
        <v>3</v>
      </c>
      <c r="AU34" s="3">
        <f t="shared" si="79"/>
        <v>4</v>
      </c>
      <c r="AV34" s="3">
        <f t="shared" si="79"/>
        <v>3</v>
      </c>
      <c r="AW34" s="3">
        <f t="shared" si="79"/>
        <v>4</v>
      </c>
      <c r="AX34" s="3">
        <f t="shared" ref="AX34:BA34" si="80">RANK(AX13,AX3:AX22)</f>
        <v>7</v>
      </c>
      <c r="AY34" s="3">
        <f t="shared" si="80"/>
        <v>3</v>
      </c>
      <c r="AZ34" s="3">
        <f t="shared" si="80"/>
        <v>4</v>
      </c>
      <c r="BA34" s="3">
        <f t="shared" si="80"/>
        <v>3</v>
      </c>
      <c r="BF34" s="25"/>
    </row>
    <row r="35" spans="1:59" x14ac:dyDescent="0.2">
      <c r="A35">
        <v>12</v>
      </c>
      <c r="B35" s="4">
        <f>RANK(B14,B3:B22)</f>
        <v>2</v>
      </c>
      <c r="C35" s="3">
        <f t="shared" ref="C35:P35" si="81">RANK(C14,C3:C22)</f>
        <v>1</v>
      </c>
      <c r="D35" s="3">
        <f t="shared" si="81"/>
        <v>9</v>
      </c>
      <c r="E35" s="3">
        <f t="shared" si="81"/>
        <v>4</v>
      </c>
      <c r="F35" s="3">
        <f t="shared" si="81"/>
        <v>6</v>
      </c>
      <c r="G35" s="3">
        <f t="shared" si="81"/>
        <v>1</v>
      </c>
      <c r="H35" s="3">
        <f t="shared" si="81"/>
        <v>7</v>
      </c>
      <c r="I35" s="3">
        <f t="shared" si="81"/>
        <v>2</v>
      </c>
      <c r="J35" s="3">
        <f t="shared" si="81"/>
        <v>6</v>
      </c>
      <c r="K35" s="4">
        <f t="shared" si="81"/>
        <v>3</v>
      </c>
      <c r="L35" s="4">
        <f t="shared" si="81"/>
        <v>3</v>
      </c>
      <c r="M35" s="3">
        <f t="shared" si="81"/>
        <v>3</v>
      </c>
      <c r="N35" s="3">
        <f t="shared" si="81"/>
        <v>7</v>
      </c>
      <c r="O35" s="3">
        <f t="shared" si="81"/>
        <v>3</v>
      </c>
      <c r="P35" s="3">
        <f t="shared" si="81"/>
        <v>6</v>
      </c>
      <c r="R35" s="4">
        <f>RANK(R14,R3:R22)</f>
        <v>2</v>
      </c>
      <c r="S35" s="3">
        <f t="shared" ref="S35:AF35" si="82">RANK(S14,S3:S22)</f>
        <v>1</v>
      </c>
      <c r="T35" s="3">
        <f t="shared" si="82"/>
        <v>9</v>
      </c>
      <c r="U35" s="3">
        <f t="shared" si="82"/>
        <v>4</v>
      </c>
      <c r="V35" s="3">
        <f t="shared" si="82"/>
        <v>6</v>
      </c>
      <c r="W35" s="3">
        <f t="shared" si="82"/>
        <v>1</v>
      </c>
      <c r="X35" s="3">
        <f t="shared" si="82"/>
        <v>7</v>
      </c>
      <c r="Y35" s="3">
        <f t="shared" si="82"/>
        <v>2</v>
      </c>
      <c r="Z35" s="3">
        <f t="shared" si="82"/>
        <v>6</v>
      </c>
      <c r="AA35" s="4">
        <f t="shared" si="82"/>
        <v>3</v>
      </c>
      <c r="AB35" s="4">
        <f t="shared" si="82"/>
        <v>3</v>
      </c>
      <c r="AC35" s="3">
        <f t="shared" si="82"/>
        <v>3</v>
      </c>
      <c r="AD35" s="3">
        <f t="shared" si="82"/>
        <v>7</v>
      </c>
      <c r="AE35" s="3">
        <f t="shared" si="82"/>
        <v>3</v>
      </c>
      <c r="AF35" s="3">
        <f t="shared" si="82"/>
        <v>6</v>
      </c>
      <c r="AL35" s="3">
        <f t="shared" ref="AL35:AM35" si="83">RANK(AL14,AL3:AL22)</f>
        <v>1</v>
      </c>
      <c r="AM35" s="3">
        <f t="shared" si="83"/>
        <v>1</v>
      </c>
      <c r="AN35" s="3">
        <f t="shared" ref="AN35:AP35" si="84">RANK(AN14,AN3:AN22)</f>
        <v>9</v>
      </c>
      <c r="AO35" s="3">
        <f t="shared" si="84"/>
        <v>4</v>
      </c>
      <c r="AP35" s="3">
        <f t="shared" si="84"/>
        <v>6</v>
      </c>
      <c r="AR35" s="3">
        <f t="shared" ref="AR35" si="85">RANK(AR14,AR3:AR22)</f>
        <v>3</v>
      </c>
      <c r="AS35" s="22">
        <v>3</v>
      </c>
      <c r="AT35" s="3">
        <f t="shared" ref="AT35:AW35" si="86">RANK(AT14,AT3:AT22)</f>
        <v>8</v>
      </c>
      <c r="AU35" s="3">
        <f t="shared" si="86"/>
        <v>2</v>
      </c>
      <c r="AV35" s="3">
        <f t="shared" si="86"/>
        <v>6</v>
      </c>
      <c r="AW35" s="3">
        <f t="shared" si="86"/>
        <v>3</v>
      </c>
      <c r="AX35" s="3">
        <f t="shared" ref="AX35:BA35" si="87">RANK(AX14,AX3:AX22)</f>
        <v>1</v>
      </c>
      <c r="AY35" s="3">
        <f t="shared" si="87"/>
        <v>7</v>
      </c>
      <c r="AZ35" s="3">
        <f t="shared" si="87"/>
        <v>2</v>
      </c>
      <c r="BA35" s="3">
        <f t="shared" si="87"/>
        <v>8</v>
      </c>
    </row>
    <row r="36" spans="1:59" x14ac:dyDescent="0.2">
      <c r="A36">
        <v>13</v>
      </c>
      <c r="B36" s="4">
        <f>RANK(B15,B3:B22)</f>
        <v>15</v>
      </c>
      <c r="C36" s="3">
        <f t="shared" ref="C36:P36" si="88">RANK(C15,C3:C22)</f>
        <v>9</v>
      </c>
      <c r="D36" s="3">
        <f t="shared" si="88"/>
        <v>11</v>
      </c>
      <c r="E36" s="3">
        <f t="shared" si="88"/>
        <v>16</v>
      </c>
      <c r="F36" s="3">
        <f t="shared" si="88"/>
        <v>9</v>
      </c>
      <c r="G36" s="3">
        <f t="shared" si="88"/>
        <v>12</v>
      </c>
      <c r="H36" s="3">
        <f t="shared" si="88"/>
        <v>11</v>
      </c>
      <c r="I36" s="3">
        <f t="shared" si="88"/>
        <v>16</v>
      </c>
      <c r="J36" s="3">
        <f t="shared" si="88"/>
        <v>8</v>
      </c>
      <c r="K36" s="4">
        <f t="shared" si="88"/>
        <v>15</v>
      </c>
      <c r="L36" s="4">
        <f t="shared" si="88"/>
        <v>16</v>
      </c>
      <c r="M36" s="3">
        <f t="shared" si="88"/>
        <v>13</v>
      </c>
      <c r="N36" s="3">
        <f t="shared" si="88"/>
        <v>11</v>
      </c>
      <c r="O36" s="3">
        <f t="shared" si="88"/>
        <v>16</v>
      </c>
      <c r="P36" s="3">
        <f t="shared" si="88"/>
        <v>8</v>
      </c>
      <c r="R36" s="4">
        <f>RANK(R15,R3:R22)</f>
        <v>15</v>
      </c>
      <c r="S36" s="3">
        <f t="shared" ref="S36:AF36" si="89">RANK(S15,S3:S22)</f>
        <v>9</v>
      </c>
      <c r="T36" s="3">
        <f t="shared" si="89"/>
        <v>11</v>
      </c>
      <c r="U36" s="3">
        <f t="shared" si="89"/>
        <v>16</v>
      </c>
      <c r="V36" s="3">
        <f t="shared" si="89"/>
        <v>9</v>
      </c>
      <c r="W36" s="3">
        <f t="shared" si="89"/>
        <v>12</v>
      </c>
      <c r="X36" s="3">
        <f t="shared" si="89"/>
        <v>11</v>
      </c>
      <c r="Y36" s="3">
        <f t="shared" si="89"/>
        <v>16</v>
      </c>
      <c r="Z36" s="3">
        <f t="shared" si="89"/>
        <v>8</v>
      </c>
      <c r="AA36" s="4">
        <f t="shared" si="89"/>
        <v>15</v>
      </c>
      <c r="AB36" s="4">
        <f t="shared" si="89"/>
        <v>16</v>
      </c>
      <c r="AC36" s="3">
        <f t="shared" si="89"/>
        <v>13</v>
      </c>
      <c r="AD36" s="3">
        <f t="shared" si="89"/>
        <v>11</v>
      </c>
      <c r="AE36" s="3">
        <f t="shared" si="89"/>
        <v>16</v>
      </c>
      <c r="AF36" s="3">
        <f t="shared" si="89"/>
        <v>8</v>
      </c>
      <c r="AL36" s="3">
        <f t="shared" ref="AL36:AM36" si="90">RANK(AL15,AL3:AL22)</f>
        <v>19</v>
      </c>
      <c r="AM36" s="3">
        <f t="shared" si="90"/>
        <v>11</v>
      </c>
      <c r="AN36" s="3">
        <f t="shared" ref="AN36:AP36" si="91">RANK(AN15,AN3:AN22)</f>
        <v>10</v>
      </c>
      <c r="AO36" s="3">
        <f t="shared" si="91"/>
        <v>17</v>
      </c>
      <c r="AP36" s="3">
        <f t="shared" si="91"/>
        <v>7</v>
      </c>
      <c r="AR36" s="3">
        <f t="shared" ref="AR36" si="92">RANK(AR15,AR3:AR22)</f>
        <v>16</v>
      </c>
      <c r="AS36" s="22">
        <v>13</v>
      </c>
      <c r="AT36" s="3">
        <f t="shared" ref="AT36:AW36" si="93">RANK(AT15,AT3:AT22)</f>
        <v>11</v>
      </c>
      <c r="AU36" s="3">
        <f t="shared" si="93"/>
        <v>16</v>
      </c>
      <c r="AV36" s="3">
        <f t="shared" si="93"/>
        <v>8</v>
      </c>
      <c r="AW36" s="3">
        <f t="shared" si="93"/>
        <v>16</v>
      </c>
      <c r="AX36" s="3">
        <f t="shared" ref="AX36:BA36" si="94">RANK(AX15,AX3:AX22)</f>
        <v>11</v>
      </c>
      <c r="AY36" s="3">
        <f t="shared" si="94"/>
        <v>11</v>
      </c>
      <c r="AZ36" s="3">
        <f t="shared" si="94"/>
        <v>16</v>
      </c>
      <c r="BA36" s="3">
        <f t="shared" si="94"/>
        <v>9</v>
      </c>
      <c r="BF36" s="25"/>
    </row>
    <row r="37" spans="1:59" x14ac:dyDescent="0.2">
      <c r="A37">
        <v>14</v>
      </c>
      <c r="B37" s="4">
        <f>RANK(B16,B3:B22)</f>
        <v>3</v>
      </c>
      <c r="C37" s="3">
        <f t="shared" ref="C37:P37" si="95">RANK(C16,C3:C22)</f>
        <v>16</v>
      </c>
      <c r="D37" s="3">
        <f t="shared" si="95"/>
        <v>5</v>
      </c>
      <c r="E37" s="3">
        <f t="shared" si="95"/>
        <v>1</v>
      </c>
      <c r="F37" s="3">
        <f t="shared" si="95"/>
        <v>7</v>
      </c>
      <c r="G37" s="3">
        <f t="shared" si="95"/>
        <v>18</v>
      </c>
      <c r="H37" s="3">
        <f t="shared" si="95"/>
        <v>4</v>
      </c>
      <c r="I37" s="3">
        <f t="shared" si="95"/>
        <v>1</v>
      </c>
      <c r="J37" s="3">
        <f t="shared" si="95"/>
        <v>9</v>
      </c>
      <c r="K37" s="4">
        <f t="shared" si="95"/>
        <v>1</v>
      </c>
      <c r="L37" s="4">
        <f t="shared" si="95"/>
        <v>1</v>
      </c>
      <c r="M37" s="3">
        <f t="shared" si="95"/>
        <v>18</v>
      </c>
      <c r="N37" s="3">
        <f t="shared" si="95"/>
        <v>4</v>
      </c>
      <c r="O37" s="3">
        <f t="shared" si="95"/>
        <v>1</v>
      </c>
      <c r="P37" s="3">
        <f t="shared" si="95"/>
        <v>9</v>
      </c>
      <c r="R37" s="4">
        <f>RANK(R16,R3:R22)</f>
        <v>3</v>
      </c>
      <c r="S37" s="3">
        <f t="shared" ref="S37:AF37" si="96">RANK(S16,S3:S22)</f>
        <v>16</v>
      </c>
      <c r="T37" s="3">
        <f t="shared" si="96"/>
        <v>5</v>
      </c>
      <c r="U37" s="3">
        <f t="shared" si="96"/>
        <v>1</v>
      </c>
      <c r="V37" s="3">
        <f t="shared" si="96"/>
        <v>7</v>
      </c>
      <c r="W37" s="3">
        <f t="shared" si="96"/>
        <v>18</v>
      </c>
      <c r="X37" s="3">
        <f t="shared" si="96"/>
        <v>4</v>
      </c>
      <c r="Y37" s="3">
        <f t="shared" si="96"/>
        <v>1</v>
      </c>
      <c r="Z37" s="3">
        <f t="shared" si="96"/>
        <v>9</v>
      </c>
      <c r="AA37" s="4">
        <f t="shared" si="96"/>
        <v>1</v>
      </c>
      <c r="AB37" s="4">
        <f t="shared" si="96"/>
        <v>1</v>
      </c>
      <c r="AC37" s="3">
        <f t="shared" si="96"/>
        <v>18</v>
      </c>
      <c r="AD37" s="3">
        <f t="shared" si="96"/>
        <v>4</v>
      </c>
      <c r="AE37" s="3">
        <f t="shared" si="96"/>
        <v>1</v>
      </c>
      <c r="AF37" s="3">
        <f t="shared" si="96"/>
        <v>9</v>
      </c>
      <c r="AL37" s="3">
        <f t="shared" ref="AL37:AM37" si="97">RANK(AL16,AL3:AL22)</f>
        <v>1</v>
      </c>
      <c r="AM37" s="3">
        <f t="shared" si="97"/>
        <v>16</v>
      </c>
      <c r="AN37" s="3">
        <f t="shared" ref="AN37:AP37" si="98">RANK(AN16,AN3:AN22)</f>
        <v>5</v>
      </c>
      <c r="AO37" s="3">
        <f t="shared" si="98"/>
        <v>1</v>
      </c>
      <c r="AP37" s="3">
        <f t="shared" si="98"/>
        <v>7</v>
      </c>
      <c r="AR37" s="3">
        <f t="shared" ref="AR37" si="99">RANK(AR16,AR3:AR22)</f>
        <v>2</v>
      </c>
      <c r="AS37" s="22">
        <v>18</v>
      </c>
      <c r="AT37" s="3">
        <f t="shared" ref="AT37:AW37" si="100">RANK(AT16,AT3:AT22)</f>
        <v>4</v>
      </c>
      <c r="AU37" s="3">
        <f t="shared" si="100"/>
        <v>1</v>
      </c>
      <c r="AV37" s="3">
        <f t="shared" si="100"/>
        <v>9</v>
      </c>
      <c r="AW37" s="3">
        <f t="shared" si="100"/>
        <v>2</v>
      </c>
      <c r="AX37" s="3">
        <f t="shared" ref="AX37:BA37" si="101">RANK(AX16,AX3:AX22)</f>
        <v>18</v>
      </c>
      <c r="AY37" s="3">
        <f t="shared" si="101"/>
        <v>4</v>
      </c>
      <c r="AZ37" s="3">
        <f t="shared" si="101"/>
        <v>1</v>
      </c>
      <c r="BA37" s="3">
        <f t="shared" si="101"/>
        <v>10</v>
      </c>
    </row>
    <row r="38" spans="1:59" x14ac:dyDescent="0.2">
      <c r="A38">
        <v>15</v>
      </c>
      <c r="B38" s="4">
        <f>RANK(B17,B3:B22)</f>
        <v>14</v>
      </c>
      <c r="C38" s="3">
        <f t="shared" ref="C38:P38" si="102">RANK(C17,C3:C22)</f>
        <v>10</v>
      </c>
      <c r="D38" s="3">
        <f t="shared" si="102"/>
        <v>7</v>
      </c>
      <c r="E38" s="3">
        <f t="shared" si="102"/>
        <v>17</v>
      </c>
      <c r="F38" s="3">
        <f t="shared" si="102"/>
        <v>10</v>
      </c>
      <c r="G38" s="3">
        <f t="shared" si="102"/>
        <v>11</v>
      </c>
      <c r="H38" s="3">
        <f t="shared" si="102"/>
        <v>6</v>
      </c>
      <c r="I38" s="3">
        <f t="shared" si="102"/>
        <v>14</v>
      </c>
      <c r="J38" s="3">
        <f t="shared" si="102"/>
        <v>10</v>
      </c>
      <c r="K38" s="4">
        <f t="shared" si="102"/>
        <v>11</v>
      </c>
      <c r="L38" s="4">
        <f t="shared" si="102"/>
        <v>12</v>
      </c>
      <c r="M38" s="3">
        <f t="shared" si="102"/>
        <v>12</v>
      </c>
      <c r="N38" s="3">
        <f t="shared" si="102"/>
        <v>6</v>
      </c>
      <c r="O38" s="3">
        <f t="shared" si="102"/>
        <v>14</v>
      </c>
      <c r="P38" s="3">
        <f t="shared" si="102"/>
        <v>10</v>
      </c>
      <c r="R38" s="4">
        <f>RANK(R17,R3:R22)</f>
        <v>14</v>
      </c>
      <c r="S38" s="3">
        <f t="shared" ref="S38:AF38" si="103">RANK(S17,S3:S22)</f>
        <v>10</v>
      </c>
      <c r="T38" s="3">
        <f t="shared" si="103"/>
        <v>7</v>
      </c>
      <c r="U38" s="3">
        <f t="shared" si="103"/>
        <v>17</v>
      </c>
      <c r="V38" s="3">
        <f t="shared" si="103"/>
        <v>10</v>
      </c>
      <c r="W38" s="3">
        <f t="shared" si="103"/>
        <v>11</v>
      </c>
      <c r="X38" s="3">
        <f t="shared" si="103"/>
        <v>6</v>
      </c>
      <c r="Y38" s="3">
        <f t="shared" si="103"/>
        <v>14</v>
      </c>
      <c r="Z38" s="3">
        <f t="shared" si="103"/>
        <v>10</v>
      </c>
      <c r="AA38" s="4">
        <f t="shared" si="103"/>
        <v>11</v>
      </c>
      <c r="AB38" s="4">
        <f t="shared" si="103"/>
        <v>12</v>
      </c>
      <c r="AC38" s="3">
        <f t="shared" si="103"/>
        <v>12</v>
      </c>
      <c r="AD38" s="3">
        <f t="shared" si="103"/>
        <v>6</v>
      </c>
      <c r="AE38" s="3">
        <f t="shared" si="103"/>
        <v>14</v>
      </c>
      <c r="AF38" s="3">
        <f t="shared" si="103"/>
        <v>10</v>
      </c>
      <c r="AL38" s="3">
        <f t="shared" ref="AL38:AM38" si="104">RANK(AL17,AL3:AL22)</f>
        <v>18</v>
      </c>
      <c r="AM38" s="3">
        <f t="shared" si="104"/>
        <v>12</v>
      </c>
      <c r="AN38" s="3">
        <f t="shared" ref="AN38:AP38" si="105">RANK(AN17,AN3:AN22)</f>
        <v>7</v>
      </c>
      <c r="AO38" s="3">
        <f t="shared" si="105"/>
        <v>18</v>
      </c>
      <c r="AP38" s="3">
        <f t="shared" si="105"/>
        <v>10</v>
      </c>
      <c r="AR38" s="3">
        <f t="shared" ref="AR38" si="106">RANK(AR17,AR3:AR22)</f>
        <v>11</v>
      </c>
      <c r="AS38" s="22">
        <v>11</v>
      </c>
      <c r="AT38" s="3">
        <f t="shared" ref="AT38:AW38" si="107">RANK(AT17,AT3:AT22)</f>
        <v>5</v>
      </c>
      <c r="AU38" s="3">
        <f t="shared" si="107"/>
        <v>15</v>
      </c>
      <c r="AV38" s="3">
        <f t="shared" si="107"/>
        <v>10</v>
      </c>
      <c r="AW38" s="3">
        <f t="shared" si="107"/>
        <v>12</v>
      </c>
      <c r="AX38" s="3">
        <f t="shared" ref="AX38:BA38" si="108">RANK(AX17,AX3:AX22)</f>
        <v>10</v>
      </c>
      <c r="AY38" s="3">
        <f t="shared" si="108"/>
        <v>5</v>
      </c>
      <c r="AZ38" s="3">
        <f t="shared" si="108"/>
        <v>14</v>
      </c>
      <c r="BA38" s="3">
        <f t="shared" si="108"/>
        <v>11</v>
      </c>
    </row>
    <row r="39" spans="1:59" x14ac:dyDescent="0.2">
      <c r="A39">
        <v>16</v>
      </c>
      <c r="B39" s="4">
        <f>RANK(B18,B3:B22)</f>
        <v>11</v>
      </c>
      <c r="C39" s="3">
        <f t="shared" ref="C39:P39" si="109">RANK(C18,C3:C22)</f>
        <v>19</v>
      </c>
      <c r="D39" s="3">
        <f t="shared" si="109"/>
        <v>10</v>
      </c>
      <c r="E39" s="3">
        <f t="shared" si="109"/>
        <v>18</v>
      </c>
      <c r="F39" s="3">
        <f t="shared" si="109"/>
        <v>1</v>
      </c>
      <c r="G39" s="3">
        <f t="shared" si="109"/>
        <v>19</v>
      </c>
      <c r="H39" s="3">
        <f t="shared" si="109"/>
        <v>10</v>
      </c>
      <c r="I39" s="3">
        <f t="shared" si="109"/>
        <v>17</v>
      </c>
      <c r="J39" s="3">
        <f t="shared" si="109"/>
        <v>1</v>
      </c>
      <c r="K39" s="4">
        <f t="shared" si="109"/>
        <v>6</v>
      </c>
      <c r="L39" s="4">
        <f t="shared" si="109"/>
        <v>8</v>
      </c>
      <c r="M39" s="3">
        <f t="shared" si="109"/>
        <v>19</v>
      </c>
      <c r="N39" s="3">
        <f t="shared" si="109"/>
        <v>10</v>
      </c>
      <c r="O39" s="3">
        <f t="shared" si="109"/>
        <v>17</v>
      </c>
      <c r="P39" s="3">
        <f t="shared" si="109"/>
        <v>1</v>
      </c>
      <c r="R39" s="4">
        <f>RANK(R18,R3:R22)</f>
        <v>11</v>
      </c>
      <c r="S39" s="3">
        <f t="shared" ref="S39:AF39" si="110">RANK(S18,S3:S22)</f>
        <v>19</v>
      </c>
      <c r="T39" s="3">
        <f t="shared" si="110"/>
        <v>10</v>
      </c>
      <c r="U39" s="3">
        <f t="shared" si="110"/>
        <v>18</v>
      </c>
      <c r="V39" s="3">
        <f t="shared" si="110"/>
        <v>1</v>
      </c>
      <c r="W39" s="3">
        <f t="shared" si="110"/>
        <v>19</v>
      </c>
      <c r="X39" s="3">
        <f t="shared" si="110"/>
        <v>10</v>
      </c>
      <c r="Y39" s="3">
        <f t="shared" si="110"/>
        <v>17</v>
      </c>
      <c r="Z39" s="3">
        <f t="shared" si="110"/>
        <v>1</v>
      </c>
      <c r="AA39" s="4">
        <f t="shared" si="110"/>
        <v>6</v>
      </c>
      <c r="AB39" s="4">
        <f t="shared" si="110"/>
        <v>8</v>
      </c>
      <c r="AC39" s="3">
        <f t="shared" si="110"/>
        <v>19</v>
      </c>
      <c r="AD39" s="3">
        <f t="shared" si="110"/>
        <v>10</v>
      </c>
      <c r="AE39" s="3">
        <f t="shared" si="110"/>
        <v>17</v>
      </c>
      <c r="AF39" s="3">
        <f t="shared" si="110"/>
        <v>1</v>
      </c>
      <c r="AL39" s="3">
        <f t="shared" ref="AL39:AM39" si="111">RANK(AL18,AL3:AL22)</f>
        <v>1</v>
      </c>
      <c r="AM39" s="3">
        <f t="shared" si="111"/>
        <v>19</v>
      </c>
      <c r="AN39" s="3">
        <f t="shared" ref="AN39:AP39" si="112">RANK(AN18,AN3:AN22)</f>
        <v>11</v>
      </c>
      <c r="AO39" s="3">
        <f t="shared" si="112"/>
        <v>15</v>
      </c>
      <c r="AP39" s="3">
        <f t="shared" si="112"/>
        <v>1</v>
      </c>
      <c r="AR39" s="3">
        <f t="shared" ref="AR39" si="113">RANK(AR18,AR3:AR22)</f>
        <v>9</v>
      </c>
      <c r="AS39" s="22">
        <v>19</v>
      </c>
      <c r="AT39" s="3">
        <f t="shared" ref="AT39:AW39" si="114">RANK(AT18,AT3:AT22)</f>
        <v>10</v>
      </c>
      <c r="AU39" s="3">
        <f t="shared" si="114"/>
        <v>17</v>
      </c>
      <c r="AV39" s="3">
        <f t="shared" si="114"/>
        <v>1</v>
      </c>
      <c r="AW39" s="3">
        <f t="shared" si="114"/>
        <v>9</v>
      </c>
      <c r="AX39" s="3">
        <f t="shared" ref="AX39:BA39" si="115">RANK(AX18,AX3:AX22)</f>
        <v>19</v>
      </c>
      <c r="AY39" s="3">
        <f t="shared" si="115"/>
        <v>10</v>
      </c>
      <c r="AZ39" s="3">
        <f t="shared" si="115"/>
        <v>17</v>
      </c>
      <c r="BA39" s="3">
        <f t="shared" si="115"/>
        <v>1</v>
      </c>
    </row>
    <row r="40" spans="1:59" x14ac:dyDescent="0.2">
      <c r="A40">
        <v>17</v>
      </c>
      <c r="B40" s="4">
        <f>RANK(B19,B3:B22)</f>
        <v>8</v>
      </c>
      <c r="C40" s="3">
        <f t="shared" ref="C40:P40" si="116">RANK(C19,C3:C22)</f>
        <v>7</v>
      </c>
      <c r="D40" s="3">
        <f t="shared" si="116"/>
        <v>4</v>
      </c>
      <c r="E40" s="3">
        <f t="shared" si="116"/>
        <v>12</v>
      </c>
      <c r="F40" s="3">
        <f t="shared" si="116"/>
        <v>13</v>
      </c>
      <c r="G40" s="3">
        <f t="shared" si="116"/>
        <v>13</v>
      </c>
      <c r="H40" s="3">
        <f t="shared" si="116"/>
        <v>5</v>
      </c>
      <c r="I40" s="3">
        <f t="shared" si="116"/>
        <v>12</v>
      </c>
      <c r="J40" s="3">
        <f t="shared" si="116"/>
        <v>14</v>
      </c>
      <c r="K40" s="4">
        <f t="shared" si="116"/>
        <v>10</v>
      </c>
      <c r="L40" s="4">
        <f t="shared" si="116"/>
        <v>11</v>
      </c>
      <c r="M40" s="3">
        <f t="shared" si="116"/>
        <v>15</v>
      </c>
      <c r="N40" s="3">
        <f t="shared" si="116"/>
        <v>5</v>
      </c>
      <c r="O40" s="3">
        <f t="shared" si="116"/>
        <v>12</v>
      </c>
      <c r="P40" s="3">
        <f t="shared" si="116"/>
        <v>14</v>
      </c>
      <c r="R40" s="4">
        <f>RANK(R19,R3:R22)</f>
        <v>8</v>
      </c>
      <c r="S40" s="3">
        <f t="shared" ref="S40:AF40" si="117">RANK(S19,S3:S22)</f>
        <v>7</v>
      </c>
      <c r="T40" s="3">
        <f t="shared" si="117"/>
        <v>4</v>
      </c>
      <c r="U40" s="3">
        <f t="shared" si="117"/>
        <v>12</v>
      </c>
      <c r="V40" s="3">
        <f t="shared" si="117"/>
        <v>13</v>
      </c>
      <c r="W40" s="3">
        <f t="shared" si="117"/>
        <v>13</v>
      </c>
      <c r="X40" s="3">
        <f t="shared" si="117"/>
        <v>5</v>
      </c>
      <c r="Y40" s="3">
        <f t="shared" si="117"/>
        <v>12</v>
      </c>
      <c r="Z40" s="3">
        <f t="shared" si="117"/>
        <v>14</v>
      </c>
      <c r="AA40" s="4">
        <f t="shared" si="117"/>
        <v>10</v>
      </c>
      <c r="AB40" s="4">
        <f t="shared" si="117"/>
        <v>11</v>
      </c>
      <c r="AC40" s="3">
        <f t="shared" si="117"/>
        <v>15</v>
      </c>
      <c r="AD40" s="3">
        <f t="shared" si="117"/>
        <v>5</v>
      </c>
      <c r="AE40" s="3">
        <f t="shared" si="117"/>
        <v>12</v>
      </c>
      <c r="AF40" s="3">
        <f t="shared" si="117"/>
        <v>14</v>
      </c>
      <c r="AL40" s="3">
        <f t="shared" ref="AL40:AM40" si="118">RANK(AL19,AL3:AL22)</f>
        <v>13</v>
      </c>
      <c r="AM40" s="3">
        <f t="shared" si="118"/>
        <v>8</v>
      </c>
      <c r="AN40" s="3">
        <f t="shared" ref="AN40:AP40" si="119">RANK(AN19,AN3:AN22)</f>
        <v>4</v>
      </c>
      <c r="AO40" s="3">
        <f t="shared" si="119"/>
        <v>13</v>
      </c>
      <c r="AP40" s="3">
        <f t="shared" si="119"/>
        <v>13</v>
      </c>
      <c r="AR40" s="3">
        <f t="shared" ref="AR40" si="120">RANK(AR19,AR3:AR22)</f>
        <v>12</v>
      </c>
      <c r="AS40" s="22">
        <v>16</v>
      </c>
      <c r="AT40" s="3">
        <f t="shared" ref="AT40:AW40" si="121">RANK(AT19,AT3:AT22)</f>
        <v>6</v>
      </c>
      <c r="AU40" s="3">
        <f t="shared" si="121"/>
        <v>12</v>
      </c>
      <c r="AV40" s="3">
        <f t="shared" si="121"/>
        <v>14</v>
      </c>
      <c r="AW40" s="3">
        <f t="shared" si="121"/>
        <v>11</v>
      </c>
      <c r="AX40" s="3">
        <f t="shared" ref="AX40:BA40" si="122">RANK(AX19,AX3:AX22)</f>
        <v>14</v>
      </c>
      <c r="AY40" s="3">
        <f t="shared" si="122"/>
        <v>6</v>
      </c>
      <c r="AZ40" s="3">
        <f t="shared" si="122"/>
        <v>12</v>
      </c>
      <c r="BA40" s="3">
        <f t="shared" si="122"/>
        <v>14</v>
      </c>
    </row>
    <row r="41" spans="1:59" x14ac:dyDescent="0.2">
      <c r="A41">
        <v>18</v>
      </c>
      <c r="B41" s="4">
        <f>RANK(B20,B3:B22)</f>
        <v>16</v>
      </c>
      <c r="C41" s="3">
        <f t="shared" ref="C41:P41" si="123">RANK(C20,C3:C22)</f>
        <v>17</v>
      </c>
      <c r="D41" s="3">
        <f t="shared" si="123"/>
        <v>12</v>
      </c>
      <c r="E41" s="3">
        <f t="shared" si="123"/>
        <v>13</v>
      </c>
      <c r="F41" s="3">
        <f t="shared" si="123"/>
        <v>8</v>
      </c>
      <c r="G41" s="3">
        <f t="shared" si="123"/>
        <v>17</v>
      </c>
      <c r="H41" s="3">
        <f t="shared" si="123"/>
        <v>12</v>
      </c>
      <c r="I41" s="3">
        <f t="shared" si="123"/>
        <v>11</v>
      </c>
      <c r="J41" s="3">
        <f t="shared" si="123"/>
        <v>7</v>
      </c>
      <c r="K41" s="4">
        <f t="shared" si="123"/>
        <v>16</v>
      </c>
      <c r="L41" s="4">
        <f t="shared" si="123"/>
        <v>15</v>
      </c>
      <c r="M41" s="3">
        <f t="shared" si="123"/>
        <v>17</v>
      </c>
      <c r="N41" s="3">
        <f t="shared" si="123"/>
        <v>12</v>
      </c>
      <c r="O41" s="3">
        <f t="shared" si="123"/>
        <v>11</v>
      </c>
      <c r="P41" s="3">
        <f t="shared" si="123"/>
        <v>7</v>
      </c>
      <c r="R41" s="4">
        <f>RANK(R20,R3:R22)</f>
        <v>16</v>
      </c>
      <c r="S41" s="3">
        <f t="shared" ref="S41:AF41" si="124">RANK(S20,S3:S22)</f>
        <v>17</v>
      </c>
      <c r="T41" s="3">
        <f t="shared" si="124"/>
        <v>12</v>
      </c>
      <c r="U41" s="3">
        <f t="shared" si="124"/>
        <v>13</v>
      </c>
      <c r="V41" s="3">
        <f t="shared" si="124"/>
        <v>8</v>
      </c>
      <c r="W41" s="3">
        <f t="shared" si="124"/>
        <v>17</v>
      </c>
      <c r="X41" s="3">
        <f t="shared" si="124"/>
        <v>12</v>
      </c>
      <c r="Y41" s="3">
        <f t="shared" si="124"/>
        <v>11</v>
      </c>
      <c r="Z41" s="3">
        <f t="shared" si="124"/>
        <v>7</v>
      </c>
      <c r="AA41" s="4">
        <f t="shared" si="124"/>
        <v>16</v>
      </c>
      <c r="AB41" s="4">
        <f t="shared" si="124"/>
        <v>15</v>
      </c>
      <c r="AC41" s="3">
        <f t="shared" si="124"/>
        <v>17</v>
      </c>
      <c r="AD41" s="3">
        <f t="shared" si="124"/>
        <v>12</v>
      </c>
      <c r="AE41" s="3">
        <f t="shared" si="124"/>
        <v>11</v>
      </c>
      <c r="AF41" s="3">
        <f t="shared" si="124"/>
        <v>7</v>
      </c>
      <c r="AL41" s="3">
        <f t="shared" ref="AL41:AM41" si="125">RANK(AL20,AL3:AL22)</f>
        <v>20</v>
      </c>
      <c r="AM41" s="3">
        <f t="shared" si="125"/>
        <v>17</v>
      </c>
      <c r="AN41" s="3">
        <f t="shared" ref="AN41:AP41" si="126">RANK(AN20,AN3:AN22)</f>
        <v>13</v>
      </c>
      <c r="AO41" s="3">
        <f t="shared" si="126"/>
        <v>12</v>
      </c>
      <c r="AP41" s="3">
        <f t="shared" si="126"/>
        <v>7</v>
      </c>
      <c r="AR41" s="3">
        <f t="shared" ref="AR41" si="127">RANK(AR20,AR3:AR22)</f>
        <v>15</v>
      </c>
      <c r="AS41" s="22">
        <v>15</v>
      </c>
      <c r="AT41" s="3">
        <f t="shared" ref="AT41:AW41" si="128">RANK(AT20,AT3:AT22)</f>
        <v>12</v>
      </c>
      <c r="AU41" s="3">
        <f t="shared" si="128"/>
        <v>11</v>
      </c>
      <c r="AV41" s="3">
        <f t="shared" si="128"/>
        <v>7</v>
      </c>
      <c r="AW41" s="3">
        <f t="shared" si="128"/>
        <v>15</v>
      </c>
      <c r="AX41" s="3">
        <f t="shared" ref="AX41:BA41" si="129">RANK(AX20,AX3:AX22)</f>
        <v>16</v>
      </c>
      <c r="AY41" s="3">
        <f t="shared" si="129"/>
        <v>12</v>
      </c>
      <c r="AZ41" s="3">
        <f t="shared" si="129"/>
        <v>11</v>
      </c>
      <c r="BA41" s="3">
        <f t="shared" si="129"/>
        <v>7</v>
      </c>
    </row>
    <row r="42" spans="1:59" ht="17" thickBot="1" x14ac:dyDescent="0.25">
      <c r="A42">
        <v>19</v>
      </c>
      <c r="B42" s="4">
        <f>RANK(B21,B3:B22)</f>
        <v>4</v>
      </c>
      <c r="C42" s="3">
        <f t="shared" ref="C42:P42" si="130">RANK(C21,C3:C22)</f>
        <v>20</v>
      </c>
      <c r="D42" s="3">
        <f t="shared" si="130"/>
        <v>6</v>
      </c>
      <c r="E42" s="3">
        <f t="shared" si="130"/>
        <v>1</v>
      </c>
      <c r="F42" s="3">
        <f t="shared" si="130"/>
        <v>4</v>
      </c>
      <c r="G42" s="3">
        <f t="shared" si="130"/>
        <v>20</v>
      </c>
      <c r="H42" s="3">
        <f t="shared" si="130"/>
        <v>8</v>
      </c>
      <c r="I42" s="3">
        <f t="shared" si="130"/>
        <v>6</v>
      </c>
      <c r="J42" s="3">
        <f t="shared" si="130"/>
        <v>5</v>
      </c>
      <c r="K42" s="4">
        <f t="shared" si="130"/>
        <v>9</v>
      </c>
      <c r="L42" s="4">
        <f t="shared" si="130"/>
        <v>7</v>
      </c>
      <c r="M42" s="3">
        <f t="shared" si="130"/>
        <v>20</v>
      </c>
      <c r="N42" s="3">
        <f t="shared" si="130"/>
        <v>8</v>
      </c>
      <c r="O42" s="3">
        <f t="shared" si="130"/>
        <v>6</v>
      </c>
      <c r="P42" s="3">
        <f t="shared" si="130"/>
        <v>5</v>
      </c>
      <c r="R42" s="4">
        <f>RANK(R21,R3:R22)</f>
        <v>4</v>
      </c>
      <c r="S42" s="3">
        <f t="shared" ref="S42:AF42" si="131">RANK(S21,S3:S22)</f>
        <v>20</v>
      </c>
      <c r="T42" s="3">
        <f t="shared" si="131"/>
        <v>6</v>
      </c>
      <c r="U42" s="3">
        <f t="shared" si="131"/>
        <v>1</v>
      </c>
      <c r="V42" s="3">
        <f t="shared" si="131"/>
        <v>4</v>
      </c>
      <c r="W42" s="3">
        <f t="shared" si="131"/>
        <v>20</v>
      </c>
      <c r="X42" s="3">
        <f t="shared" si="131"/>
        <v>8</v>
      </c>
      <c r="Y42" s="3">
        <f t="shared" si="131"/>
        <v>6</v>
      </c>
      <c r="Z42" s="3">
        <f t="shared" si="131"/>
        <v>5</v>
      </c>
      <c r="AA42" s="4">
        <f t="shared" si="131"/>
        <v>9</v>
      </c>
      <c r="AB42" s="4">
        <f t="shared" si="131"/>
        <v>7</v>
      </c>
      <c r="AC42" s="3">
        <f t="shared" si="131"/>
        <v>20</v>
      </c>
      <c r="AD42" s="3">
        <f t="shared" si="131"/>
        <v>8</v>
      </c>
      <c r="AE42" s="3">
        <f t="shared" si="131"/>
        <v>6</v>
      </c>
      <c r="AF42" s="3">
        <f t="shared" si="131"/>
        <v>5</v>
      </c>
      <c r="AL42" s="3">
        <f t="shared" ref="AL42:AM42" si="132">RANK(AL21,AL3:AL22)</f>
        <v>1</v>
      </c>
      <c r="AM42" s="3">
        <f t="shared" si="132"/>
        <v>20</v>
      </c>
      <c r="AN42" s="3">
        <f t="shared" ref="AN42:AP42" si="133">RANK(AN21,AN3:AN22)</f>
        <v>6</v>
      </c>
      <c r="AO42" s="3">
        <f t="shared" si="133"/>
        <v>1</v>
      </c>
      <c r="AP42" s="3">
        <f t="shared" si="133"/>
        <v>4</v>
      </c>
      <c r="AR42" s="3">
        <f t="shared" ref="AR42" si="134">RANK(AR21,AR3:AR22)</f>
        <v>8</v>
      </c>
      <c r="AS42" s="22">
        <v>20</v>
      </c>
      <c r="AT42" s="3">
        <f t="shared" ref="AT42:AW42" si="135">RANK(AT21,AT3:AT22)</f>
        <v>7</v>
      </c>
      <c r="AU42" s="3">
        <f t="shared" si="135"/>
        <v>6</v>
      </c>
      <c r="AV42" s="3">
        <f t="shared" si="135"/>
        <v>5</v>
      </c>
      <c r="AW42" s="3">
        <f t="shared" si="135"/>
        <v>8</v>
      </c>
      <c r="AX42" s="3">
        <f t="shared" ref="AX42:BA42" si="136">RANK(AX21,AX3:AX22)</f>
        <v>20</v>
      </c>
      <c r="AY42" s="3">
        <f t="shared" si="136"/>
        <v>8</v>
      </c>
      <c r="AZ42" s="3">
        <f t="shared" si="136"/>
        <v>5</v>
      </c>
      <c r="BA42" s="3">
        <f t="shared" si="136"/>
        <v>6</v>
      </c>
      <c r="BF42" s="26"/>
      <c r="BG42" s="26"/>
    </row>
    <row r="43" spans="1:59" x14ac:dyDescent="0.2">
      <c r="A43">
        <v>20</v>
      </c>
      <c r="B43" s="4">
        <f>RANK(B22,B3:B22)</f>
        <v>9</v>
      </c>
      <c r="C43" s="3">
        <f t="shared" ref="C43:P43" si="137">RANK(C22,C3:C22)</f>
        <v>12</v>
      </c>
      <c r="D43" s="3">
        <f t="shared" si="137"/>
        <v>13</v>
      </c>
      <c r="E43" s="3">
        <f t="shared" si="137"/>
        <v>10</v>
      </c>
      <c r="F43" s="3">
        <f t="shared" si="137"/>
        <v>2</v>
      </c>
      <c r="G43" s="3">
        <f t="shared" si="137"/>
        <v>14</v>
      </c>
      <c r="H43" s="3">
        <f t="shared" si="137"/>
        <v>12</v>
      </c>
      <c r="I43" s="3">
        <f t="shared" si="137"/>
        <v>9</v>
      </c>
      <c r="J43" s="3">
        <f t="shared" si="137"/>
        <v>2</v>
      </c>
      <c r="K43" s="4">
        <f t="shared" si="137"/>
        <v>7</v>
      </c>
      <c r="L43" s="4">
        <f t="shared" si="137"/>
        <v>6</v>
      </c>
      <c r="M43" s="3">
        <f t="shared" si="137"/>
        <v>14</v>
      </c>
      <c r="N43" s="3">
        <f t="shared" si="137"/>
        <v>12</v>
      </c>
      <c r="O43" s="3">
        <f t="shared" si="137"/>
        <v>9</v>
      </c>
      <c r="P43" s="3">
        <f t="shared" si="137"/>
        <v>2</v>
      </c>
      <c r="R43" s="4">
        <f>RANK(R22,R3:R22)</f>
        <v>9</v>
      </c>
      <c r="S43" s="3">
        <f t="shared" ref="S43:AF43" si="138">RANK(S22,S3:S22)</f>
        <v>12</v>
      </c>
      <c r="T43" s="3">
        <f t="shared" si="138"/>
        <v>13</v>
      </c>
      <c r="U43" s="3">
        <f t="shared" si="138"/>
        <v>10</v>
      </c>
      <c r="V43" s="3">
        <f t="shared" si="138"/>
        <v>2</v>
      </c>
      <c r="W43" s="3">
        <f t="shared" si="138"/>
        <v>14</v>
      </c>
      <c r="X43" s="3">
        <f t="shared" si="138"/>
        <v>12</v>
      </c>
      <c r="Y43" s="3">
        <f t="shared" si="138"/>
        <v>9</v>
      </c>
      <c r="Z43" s="3">
        <f t="shared" si="138"/>
        <v>2</v>
      </c>
      <c r="AA43" s="4">
        <f t="shared" si="138"/>
        <v>7</v>
      </c>
      <c r="AB43" s="4">
        <f t="shared" si="138"/>
        <v>6</v>
      </c>
      <c r="AC43" s="3">
        <f t="shared" si="138"/>
        <v>14</v>
      </c>
      <c r="AD43" s="3">
        <f t="shared" si="138"/>
        <v>12</v>
      </c>
      <c r="AE43" s="3">
        <f t="shared" si="138"/>
        <v>9</v>
      </c>
      <c r="AF43" s="3">
        <f t="shared" si="138"/>
        <v>2</v>
      </c>
      <c r="AL43" s="3">
        <f t="shared" ref="AL43:AM43" si="139">RANK(AL22,AL3:AL22)</f>
        <v>1</v>
      </c>
      <c r="AM43" s="3">
        <f t="shared" si="139"/>
        <v>14</v>
      </c>
      <c r="AN43" s="3">
        <f t="shared" ref="AN43:AP43" si="140">RANK(AN22,AN3:AN22)</f>
        <v>13</v>
      </c>
      <c r="AO43" s="3">
        <f t="shared" si="140"/>
        <v>9</v>
      </c>
      <c r="AP43" s="3">
        <f t="shared" si="140"/>
        <v>2</v>
      </c>
      <c r="AR43" s="3">
        <f t="shared" ref="AR43" si="141">RANK(AR22,AR3:AR22)</f>
        <v>6</v>
      </c>
      <c r="AS43" s="22">
        <v>14</v>
      </c>
      <c r="AT43" s="3">
        <f t="shared" ref="AT43:AW43" si="142">RANK(AT22,AT3:AT22)</f>
        <v>12</v>
      </c>
      <c r="AU43" s="3">
        <f t="shared" si="142"/>
        <v>9</v>
      </c>
      <c r="AV43" s="3">
        <f t="shared" si="142"/>
        <v>2</v>
      </c>
      <c r="AW43" s="3">
        <f t="shared" si="142"/>
        <v>6</v>
      </c>
      <c r="AX43" s="3">
        <f t="shared" ref="AX43:BA43" si="143">RANK(AX22,AX3:AX22)</f>
        <v>13</v>
      </c>
      <c r="AY43" s="3">
        <f t="shared" si="143"/>
        <v>12</v>
      </c>
      <c r="AZ43" s="3">
        <f t="shared" si="143"/>
        <v>9</v>
      </c>
      <c r="BA43" s="3">
        <f t="shared" si="143"/>
        <v>2</v>
      </c>
    </row>
    <row r="44" spans="1:59" x14ac:dyDescent="0.2">
      <c r="B44" s="3"/>
      <c r="C44" s="3"/>
      <c r="D44" s="3"/>
      <c r="E44" s="3"/>
      <c r="F44" s="7"/>
      <c r="G44" s="3"/>
      <c r="H44" s="3"/>
      <c r="I44" s="3"/>
      <c r="J44" s="3"/>
      <c r="K44" s="11"/>
      <c r="AR44">
        <f t="shared" ref="AR44:BA44" si="144">AVERAGE(AR3:AR22)</f>
        <v>0.41360999999999998</v>
      </c>
      <c r="AS44">
        <f t="shared" si="144"/>
        <v>0.40355699999999989</v>
      </c>
      <c r="AT44">
        <f t="shared" si="144"/>
        <v>0.375558</v>
      </c>
      <c r="AU44">
        <f t="shared" si="144"/>
        <v>0.36672549999999998</v>
      </c>
      <c r="AV44">
        <f t="shared" si="144"/>
        <v>0.18355550000000001</v>
      </c>
      <c r="AW44">
        <f t="shared" si="144"/>
        <v>0.4120125</v>
      </c>
      <c r="AX44">
        <f t="shared" si="144"/>
        <v>0.47946099999999997</v>
      </c>
      <c r="AY44">
        <f t="shared" si="144"/>
        <v>0.37030799999999997</v>
      </c>
      <c r="AZ44">
        <f t="shared" si="144"/>
        <v>0.35743649999999999</v>
      </c>
      <c r="BA44">
        <f t="shared" si="144"/>
        <v>0.1822115</v>
      </c>
    </row>
    <row r="45" spans="1:59" x14ac:dyDescent="0.2">
      <c r="B45" s="3"/>
      <c r="C45" s="3"/>
      <c r="D45" s="3"/>
      <c r="E45" s="3"/>
      <c r="F45" s="7"/>
      <c r="G45" s="3"/>
      <c r="H45" s="3"/>
      <c r="I45" s="3"/>
      <c r="J45" s="3"/>
      <c r="K45" s="11"/>
    </row>
    <row r="46" spans="1:59" x14ac:dyDescent="0.2">
      <c r="B46" s="3"/>
      <c r="C46" s="3"/>
      <c r="D46" s="3"/>
      <c r="E46" s="3"/>
      <c r="F46" s="7"/>
      <c r="G46" s="3"/>
      <c r="H46" s="3"/>
      <c r="I46" s="3"/>
      <c r="J46" s="3"/>
      <c r="K46" s="11"/>
    </row>
    <row r="48" spans="1:59" x14ac:dyDescent="0.2">
      <c r="B48" s="32" t="s">
        <v>13</v>
      </c>
    </row>
    <row r="49" spans="1:14" ht="17" thickBot="1" x14ac:dyDescent="0.25">
      <c r="A49" t="s">
        <v>4</v>
      </c>
      <c r="B49" s="2" t="s">
        <v>14</v>
      </c>
      <c r="C49" s="2" t="s">
        <v>15</v>
      </c>
      <c r="D49" s="2" t="s">
        <v>16</v>
      </c>
      <c r="E49" s="2" t="s">
        <v>17</v>
      </c>
      <c r="F49" s="2" t="s">
        <v>18</v>
      </c>
      <c r="G49" s="2" t="s">
        <v>19</v>
      </c>
      <c r="H49" s="2" t="s">
        <v>20</v>
      </c>
      <c r="I49" s="2" t="s">
        <v>21</v>
      </c>
      <c r="J49" s="2" t="s">
        <v>22</v>
      </c>
      <c r="K49" s="2" t="s">
        <v>23</v>
      </c>
      <c r="L49" t="s">
        <v>24</v>
      </c>
      <c r="M49" t="s">
        <v>11</v>
      </c>
      <c r="N49" t="s">
        <v>25</v>
      </c>
    </row>
    <row r="50" spans="1:14" x14ac:dyDescent="0.2">
      <c r="A50">
        <v>1</v>
      </c>
      <c r="B50" s="5">
        <v>0</v>
      </c>
      <c r="C50" s="5">
        <v>1.67E-2</v>
      </c>
      <c r="D50" s="5">
        <v>2.2000000000000001E-3</v>
      </c>
      <c r="E50" s="5">
        <v>2.8E-3</v>
      </c>
      <c r="F50" s="5">
        <v>4.0000000000000002E-4</v>
      </c>
      <c r="G50" s="5">
        <v>1E-3</v>
      </c>
      <c r="H50" s="5">
        <v>8.2000000000000007E-3</v>
      </c>
      <c r="I50" s="5">
        <v>0</v>
      </c>
      <c r="J50" s="5">
        <v>1.1000000000000001E-3</v>
      </c>
      <c r="K50">
        <f>COUNTIF(B50:J69,0)</f>
        <v>38</v>
      </c>
      <c r="L50">
        <f t="shared" ref="L50:L69" si="145">STDEVP(B50:J50)</f>
        <v>5.2125915925872344E-3</v>
      </c>
      <c r="M50">
        <f t="shared" ref="M50:M69" si="146">AVERAGE(B50:J50)</f>
        <v>3.5999999999999999E-3</v>
      </c>
      <c r="N50">
        <f t="shared" ref="N50:N69" si="147">L50/M50</f>
        <v>1.4479421090520097</v>
      </c>
    </row>
    <row r="51" spans="1:14" x14ac:dyDescent="0.2">
      <c r="A51">
        <v>2</v>
      </c>
      <c r="B51" s="3">
        <v>1.1999999999999999E-3</v>
      </c>
      <c r="C51" s="3">
        <v>1.12E-2</v>
      </c>
      <c r="D51" s="3">
        <v>0</v>
      </c>
      <c r="E51" s="3">
        <v>1.09E-2</v>
      </c>
      <c r="F51" s="3">
        <v>5.9999999999999995E-4</v>
      </c>
      <c r="G51" s="3">
        <v>1.4E-3</v>
      </c>
      <c r="H51" s="3">
        <v>2.8999999999999998E-3</v>
      </c>
      <c r="I51" s="3">
        <v>2.0000000000000001E-4</v>
      </c>
      <c r="J51" s="3">
        <v>8.0000000000000004E-4</v>
      </c>
      <c r="L51">
        <f t="shared" si="145"/>
        <v>4.2473811829856108E-3</v>
      </c>
      <c r="M51">
        <f t="shared" si="146"/>
        <v>3.2444444444444439E-3</v>
      </c>
      <c r="N51">
        <f t="shared" si="147"/>
        <v>1.3091243372215926</v>
      </c>
    </row>
    <row r="52" spans="1:14" x14ac:dyDescent="0.2">
      <c r="A52">
        <v>3</v>
      </c>
      <c r="B52" s="3">
        <v>0</v>
      </c>
      <c r="C52" s="3">
        <v>0.02</v>
      </c>
      <c r="D52" s="3">
        <v>5.3E-3</v>
      </c>
      <c r="E52" s="3">
        <v>6.7000000000000002E-3</v>
      </c>
      <c r="F52" s="3">
        <v>0</v>
      </c>
      <c r="G52" s="3">
        <v>3.8E-3</v>
      </c>
      <c r="H52" s="3">
        <v>4.8999999999999998E-3</v>
      </c>
      <c r="I52" s="3">
        <v>5.0000000000000001E-4</v>
      </c>
      <c r="J52" s="3">
        <v>1.2999999999999999E-3</v>
      </c>
      <c r="L52">
        <f t="shared" si="145"/>
        <v>5.89421143114681E-3</v>
      </c>
      <c r="M52">
        <f t="shared" si="146"/>
        <v>4.7222222222222223E-3</v>
      </c>
      <c r="N52">
        <f t="shared" si="147"/>
        <v>1.2481859501252068</v>
      </c>
    </row>
    <row r="53" spans="1:14" x14ac:dyDescent="0.2">
      <c r="A53">
        <v>4</v>
      </c>
      <c r="B53" s="3">
        <v>5.0000000000000001E-3</v>
      </c>
      <c r="C53" s="3">
        <v>1.3100000000000001E-2</v>
      </c>
      <c r="D53" s="3">
        <v>6.9999999999999999E-4</v>
      </c>
      <c r="E53" s="3">
        <v>1.3100000000000001E-2</v>
      </c>
      <c r="F53" s="3">
        <v>0</v>
      </c>
      <c r="G53" s="3">
        <v>2.8E-3</v>
      </c>
      <c r="H53" s="3">
        <v>3.8999999999999998E-3</v>
      </c>
      <c r="I53" s="3">
        <v>0</v>
      </c>
      <c r="J53" s="3">
        <v>1E-3</v>
      </c>
      <c r="L53">
        <f t="shared" si="145"/>
        <v>4.9274739979019684E-3</v>
      </c>
      <c r="M53">
        <f t="shared" si="146"/>
        <v>4.3999999999999994E-3</v>
      </c>
      <c r="N53">
        <f t="shared" si="147"/>
        <v>1.1198804540686293</v>
      </c>
    </row>
    <row r="54" spans="1:14" x14ac:dyDescent="0.2">
      <c r="A54">
        <v>5</v>
      </c>
      <c r="B54" s="3">
        <v>0</v>
      </c>
      <c r="C54" s="3">
        <v>1.0500000000000001E-2</v>
      </c>
      <c r="D54" s="3">
        <v>0</v>
      </c>
      <c r="E54" s="3">
        <v>4.7999999999999996E-3</v>
      </c>
      <c r="F54" s="3">
        <v>0</v>
      </c>
      <c r="G54" s="3">
        <v>1E-3</v>
      </c>
      <c r="H54" s="3">
        <v>0</v>
      </c>
      <c r="I54" s="3">
        <v>5.4000000000000003E-3</v>
      </c>
      <c r="J54" s="3">
        <v>6.9999999999999999E-4</v>
      </c>
      <c r="L54">
        <f t="shared" si="145"/>
        <v>3.4671295987200972E-3</v>
      </c>
      <c r="M54">
        <f t="shared" si="146"/>
        <v>2.4888888888888894E-3</v>
      </c>
      <c r="N54">
        <f t="shared" si="147"/>
        <v>1.3930431423428959</v>
      </c>
    </row>
    <row r="55" spans="1:14" x14ac:dyDescent="0.2">
      <c r="A55">
        <v>6</v>
      </c>
      <c r="B55" s="3">
        <v>3.3300000000000003E-2</v>
      </c>
      <c r="C55" s="3">
        <v>0</v>
      </c>
      <c r="D55" s="3">
        <v>2.8E-3</v>
      </c>
      <c r="E55" s="3">
        <v>9.5999999999999992E-3</v>
      </c>
      <c r="F55" s="3">
        <v>8.0000000000000004E-4</v>
      </c>
      <c r="G55" s="3">
        <v>1E-3</v>
      </c>
      <c r="H55" s="3">
        <v>2.5000000000000001E-3</v>
      </c>
      <c r="I55" s="3">
        <v>0</v>
      </c>
      <c r="J55" s="3">
        <v>8.0000000000000004E-4</v>
      </c>
      <c r="L55">
        <f t="shared" si="145"/>
        <v>1.0169028262448147E-2</v>
      </c>
      <c r="M55">
        <f t="shared" si="146"/>
        <v>5.644444444444445E-3</v>
      </c>
      <c r="N55">
        <f t="shared" si="147"/>
        <v>1.8015994953156163</v>
      </c>
    </row>
    <row r="56" spans="1:14" x14ac:dyDescent="0.2">
      <c r="A56">
        <v>7</v>
      </c>
      <c r="B56" s="3">
        <v>6.6699999999999995E-2</v>
      </c>
      <c r="C56" s="3">
        <v>0</v>
      </c>
      <c r="D56" s="3">
        <v>5.7000000000000002E-3</v>
      </c>
      <c r="E56" s="3">
        <v>1.9300000000000001E-2</v>
      </c>
      <c r="F56" s="3">
        <v>0</v>
      </c>
      <c r="G56" s="3">
        <v>4.1999999999999997E-3</v>
      </c>
      <c r="H56" s="3">
        <v>0</v>
      </c>
      <c r="I56" s="3">
        <v>4.7999999999999996E-3</v>
      </c>
      <c r="J56" s="3">
        <v>1.5E-3</v>
      </c>
      <c r="L56">
        <f t="shared" si="145"/>
        <v>2.037499072180354E-2</v>
      </c>
      <c r="M56">
        <f t="shared" si="146"/>
        <v>1.1355555555555555E-2</v>
      </c>
      <c r="N56">
        <f t="shared" si="147"/>
        <v>1.7942751124875918</v>
      </c>
    </row>
    <row r="57" spans="1:14" x14ac:dyDescent="0.2">
      <c r="A57">
        <v>8</v>
      </c>
      <c r="B57" s="3">
        <v>4.58E-2</v>
      </c>
      <c r="C57" s="3">
        <v>1.1999999999999999E-3</v>
      </c>
      <c r="D57" s="3">
        <v>4.4999999999999997E-3</v>
      </c>
      <c r="E57" s="3">
        <v>1.32E-2</v>
      </c>
      <c r="F57" s="3">
        <v>1.1999999999999999E-3</v>
      </c>
      <c r="G57" s="3">
        <v>1.5E-3</v>
      </c>
      <c r="H57" s="3">
        <v>3.8E-3</v>
      </c>
      <c r="I57" s="3">
        <v>0</v>
      </c>
      <c r="J57" s="3">
        <v>1.1000000000000001E-3</v>
      </c>
      <c r="L57">
        <f t="shared" si="145"/>
        <v>1.38728351664523E-2</v>
      </c>
      <c r="M57">
        <f t="shared" si="146"/>
        <v>8.0333333333333333E-3</v>
      </c>
      <c r="N57">
        <f t="shared" si="147"/>
        <v>1.7269089418820291</v>
      </c>
    </row>
    <row r="58" spans="1:14" x14ac:dyDescent="0.2">
      <c r="A58">
        <v>9</v>
      </c>
      <c r="B58" s="3">
        <v>0</v>
      </c>
      <c r="C58" s="3">
        <v>7.1000000000000004E-3</v>
      </c>
      <c r="D58" s="3">
        <v>8.9999999999999998E-4</v>
      </c>
      <c r="E58" s="3">
        <v>1.1999999999999999E-3</v>
      </c>
      <c r="F58" s="3">
        <v>1.1000000000000001E-3</v>
      </c>
      <c r="G58" s="3">
        <v>2.9999999999999997E-4</v>
      </c>
      <c r="H58" s="3">
        <v>1.6999999999999999E-3</v>
      </c>
      <c r="I58" s="3">
        <v>2.0000000000000001E-4</v>
      </c>
      <c r="J58" s="3">
        <v>5.0000000000000001E-4</v>
      </c>
      <c r="L58">
        <f t="shared" si="145"/>
        <v>2.0645748075093983E-3</v>
      </c>
      <c r="M58">
        <f t="shared" si="146"/>
        <v>1.4444444444444446E-3</v>
      </c>
      <c r="N58">
        <f t="shared" si="147"/>
        <v>1.4293210205834295</v>
      </c>
    </row>
    <row r="59" spans="1:14" x14ac:dyDescent="0.2">
      <c r="A59">
        <v>10</v>
      </c>
      <c r="B59" s="3">
        <v>1.9E-3</v>
      </c>
      <c r="C59" s="3">
        <v>4.8999999999999998E-3</v>
      </c>
      <c r="D59" s="3">
        <v>5.9999999999999995E-4</v>
      </c>
      <c r="E59" s="3">
        <v>8.9999999999999998E-4</v>
      </c>
      <c r="F59" s="3">
        <v>4.0000000000000002E-4</v>
      </c>
      <c r="G59" s="3">
        <v>1E-3</v>
      </c>
      <c r="H59" s="3">
        <v>2.3E-3</v>
      </c>
      <c r="I59" s="3">
        <v>0</v>
      </c>
      <c r="J59" s="3">
        <v>2.9999999999999997E-4</v>
      </c>
      <c r="L59">
        <f t="shared" si="145"/>
        <v>1.4344956527566676E-3</v>
      </c>
      <c r="M59">
        <f t="shared" si="146"/>
        <v>1.3666666666666666E-3</v>
      </c>
      <c r="N59">
        <f t="shared" si="147"/>
        <v>1.049630965431708</v>
      </c>
    </row>
    <row r="60" spans="1:14" x14ac:dyDescent="0.2">
      <c r="A60">
        <v>11</v>
      </c>
      <c r="B60" s="3">
        <v>6.6699999999999995E-2</v>
      </c>
      <c r="C60" s="3">
        <v>0</v>
      </c>
      <c r="D60" s="3">
        <v>5.8999999999999999E-3</v>
      </c>
      <c r="E60" s="3">
        <v>4.0000000000000002E-4</v>
      </c>
      <c r="F60" s="3">
        <v>1.2999999999999999E-3</v>
      </c>
      <c r="G60" s="3">
        <v>1.5E-3</v>
      </c>
      <c r="H60" s="3">
        <v>7.7999999999999996E-3</v>
      </c>
      <c r="I60" s="3">
        <v>0</v>
      </c>
      <c r="J60" s="3">
        <v>1.1999999999999999E-3</v>
      </c>
      <c r="L60">
        <f t="shared" si="145"/>
        <v>2.0415341604771303E-2</v>
      </c>
      <c r="M60">
        <f t="shared" si="146"/>
        <v>9.4222222222222225E-3</v>
      </c>
      <c r="N60">
        <f t="shared" si="147"/>
        <v>2.1667225759780862</v>
      </c>
    </row>
    <row r="61" spans="1:14" x14ac:dyDescent="0.2">
      <c r="A61">
        <v>12</v>
      </c>
      <c r="B61" s="3">
        <v>0</v>
      </c>
      <c r="C61" s="3">
        <v>9.1000000000000004E-3</v>
      </c>
      <c r="D61" s="3">
        <v>2.0999999999999999E-3</v>
      </c>
      <c r="E61" s="3">
        <v>0</v>
      </c>
      <c r="F61" s="3">
        <v>2.9999999999999997E-4</v>
      </c>
      <c r="G61" s="3">
        <v>8.9999999999999998E-4</v>
      </c>
      <c r="H61" s="3">
        <v>3.3999999999999998E-3</v>
      </c>
      <c r="I61" s="3">
        <v>4.0000000000000002E-4</v>
      </c>
      <c r="J61" s="3">
        <v>5.0000000000000001E-4</v>
      </c>
      <c r="L61">
        <f t="shared" si="145"/>
        <v>2.7709248801362379E-3</v>
      </c>
      <c r="M61">
        <f t="shared" si="146"/>
        <v>1.8555555555555556E-3</v>
      </c>
      <c r="N61">
        <f t="shared" si="147"/>
        <v>1.4933128096542598</v>
      </c>
    </row>
    <row r="62" spans="1:14" x14ac:dyDescent="0.2">
      <c r="A62">
        <v>13</v>
      </c>
      <c r="B62" s="3">
        <v>4.4600000000000001E-2</v>
      </c>
      <c r="C62" s="3">
        <v>1.1999999999999999E-3</v>
      </c>
      <c r="D62" s="3">
        <v>5.8999999999999999E-3</v>
      </c>
      <c r="E62" s="3">
        <v>0</v>
      </c>
      <c r="F62" s="3">
        <v>1.1999999999999999E-3</v>
      </c>
      <c r="G62" s="3">
        <v>1.5E-3</v>
      </c>
      <c r="H62" s="3">
        <v>0</v>
      </c>
      <c r="I62" s="3">
        <v>3.5999999999999999E-3</v>
      </c>
      <c r="J62" s="3">
        <v>1.1000000000000001E-3</v>
      </c>
      <c r="L62">
        <f t="shared" si="145"/>
        <v>1.3561301150291184E-2</v>
      </c>
      <c r="M62">
        <f t="shared" si="146"/>
        <v>6.5666666666666668E-3</v>
      </c>
      <c r="N62">
        <f t="shared" si="147"/>
        <v>2.0651727640037336</v>
      </c>
    </row>
    <row r="63" spans="1:14" x14ac:dyDescent="0.2">
      <c r="A63">
        <v>14</v>
      </c>
      <c r="B63" s="3">
        <v>0.04</v>
      </c>
      <c r="C63" s="3">
        <v>0</v>
      </c>
      <c r="D63" s="3">
        <v>1.1000000000000001E-3</v>
      </c>
      <c r="E63" s="3">
        <v>0</v>
      </c>
      <c r="F63" s="3">
        <v>1E-3</v>
      </c>
      <c r="G63" s="3">
        <v>1.1999999999999999E-3</v>
      </c>
      <c r="H63" s="3">
        <v>1.4E-3</v>
      </c>
      <c r="I63" s="3">
        <v>4.4000000000000003E-3</v>
      </c>
      <c r="J63" s="3">
        <v>8.9999999999999998E-4</v>
      </c>
      <c r="L63">
        <f t="shared" si="145"/>
        <v>1.223838325479955E-2</v>
      </c>
      <c r="M63">
        <f t="shared" si="146"/>
        <v>5.5555555555555549E-3</v>
      </c>
      <c r="N63">
        <f t="shared" si="147"/>
        <v>2.2029089858639193</v>
      </c>
    </row>
    <row r="64" spans="1:14" x14ac:dyDescent="0.2">
      <c r="A64">
        <v>15</v>
      </c>
      <c r="B64" s="3">
        <v>2.64E-2</v>
      </c>
      <c r="C64" s="3">
        <v>6.9999999999999999E-4</v>
      </c>
      <c r="D64" s="3">
        <v>2.5999999999999999E-3</v>
      </c>
      <c r="E64" s="3">
        <v>7.6E-3</v>
      </c>
      <c r="F64" s="3">
        <v>6.9999999999999999E-4</v>
      </c>
      <c r="G64" s="3">
        <v>8.9999999999999998E-4</v>
      </c>
      <c r="H64" s="3">
        <v>2.2000000000000001E-3</v>
      </c>
      <c r="I64" s="3">
        <v>0</v>
      </c>
      <c r="J64" s="3">
        <v>6.9999999999999999E-4</v>
      </c>
      <c r="L64">
        <f t="shared" si="145"/>
        <v>7.9893138505424312E-3</v>
      </c>
      <c r="M64">
        <f t="shared" si="146"/>
        <v>4.6444444444444441E-3</v>
      </c>
      <c r="N64">
        <f t="shared" si="147"/>
        <v>1.7201871927005237</v>
      </c>
    </row>
    <row r="65" spans="1:14" x14ac:dyDescent="0.2">
      <c r="A65">
        <v>16</v>
      </c>
      <c r="B65" s="3">
        <v>3.0300000000000001E-2</v>
      </c>
      <c r="C65" s="3">
        <v>1.1000000000000001E-3</v>
      </c>
      <c r="D65" s="3">
        <v>2.3999999999999998E-3</v>
      </c>
      <c r="E65" s="3">
        <v>0</v>
      </c>
      <c r="F65" s="3">
        <v>5.0000000000000001E-4</v>
      </c>
      <c r="G65" s="3">
        <v>5.9999999999999995E-4</v>
      </c>
      <c r="H65" s="3">
        <v>0</v>
      </c>
      <c r="I65" s="3">
        <v>2.8E-3</v>
      </c>
      <c r="J65" s="3">
        <v>1.8E-3</v>
      </c>
      <c r="L65">
        <f t="shared" si="145"/>
        <v>9.2098310328865961E-3</v>
      </c>
      <c r="M65">
        <f t="shared" si="146"/>
        <v>4.3888888888888892E-3</v>
      </c>
      <c r="N65">
        <f t="shared" si="147"/>
        <v>2.0984425138222624</v>
      </c>
    </row>
    <row r="66" spans="1:14" x14ac:dyDescent="0.2">
      <c r="A66">
        <v>17</v>
      </c>
      <c r="B66" s="3">
        <v>0.04</v>
      </c>
      <c r="C66" s="3">
        <v>0</v>
      </c>
      <c r="D66" s="3">
        <v>3.3999999999999998E-3</v>
      </c>
      <c r="E66" s="3">
        <v>1.1599999999999999E-2</v>
      </c>
      <c r="F66" s="3">
        <v>1E-3</v>
      </c>
      <c r="G66" s="3">
        <v>1.1999999999999999E-3</v>
      </c>
      <c r="H66" s="3">
        <v>0</v>
      </c>
      <c r="I66" s="3">
        <v>2.8999999999999998E-3</v>
      </c>
      <c r="J66" s="3">
        <v>8.9999999999999998E-4</v>
      </c>
      <c r="L66">
        <f t="shared" si="145"/>
        <v>1.2221727262705161E-2</v>
      </c>
      <c r="M66">
        <f t="shared" si="146"/>
        <v>6.7777777777777775E-3</v>
      </c>
      <c r="N66">
        <f t="shared" si="147"/>
        <v>1.8032056617105976</v>
      </c>
    </row>
    <row r="67" spans="1:14" x14ac:dyDescent="0.2">
      <c r="A67">
        <v>18</v>
      </c>
      <c r="B67" s="3">
        <v>4.6100000000000002E-2</v>
      </c>
      <c r="C67" s="3">
        <v>1.1999999999999999E-3</v>
      </c>
      <c r="D67" s="3">
        <v>4.5999999999999999E-3</v>
      </c>
      <c r="E67" s="3">
        <v>1.3299999999999999E-2</v>
      </c>
      <c r="F67" s="3">
        <v>1.1999999999999999E-3</v>
      </c>
      <c r="G67" s="3">
        <v>1.5E-3</v>
      </c>
      <c r="H67" s="3">
        <v>3.8E-3</v>
      </c>
      <c r="I67" s="3">
        <v>0</v>
      </c>
      <c r="J67" s="3">
        <v>1.1000000000000001E-3</v>
      </c>
      <c r="L67">
        <f t="shared" si="145"/>
        <v>1.3964911937856924E-2</v>
      </c>
      <c r="M67">
        <f t="shared" si="146"/>
        <v>8.0888888888888903E-3</v>
      </c>
      <c r="N67">
        <f t="shared" si="147"/>
        <v>1.7264314208889051</v>
      </c>
    </row>
    <row r="68" spans="1:14" x14ac:dyDescent="0.2">
      <c r="A68">
        <v>19</v>
      </c>
      <c r="B68" s="3">
        <v>0</v>
      </c>
      <c r="C68" s="3">
        <v>1.11E-2</v>
      </c>
      <c r="D68" s="3">
        <v>8.0000000000000004E-4</v>
      </c>
      <c r="E68" s="3">
        <v>0</v>
      </c>
      <c r="F68" s="3">
        <v>5.0000000000000001E-4</v>
      </c>
      <c r="G68" s="3">
        <v>1.4E-3</v>
      </c>
      <c r="H68" s="3">
        <v>0</v>
      </c>
      <c r="I68" s="3">
        <v>5.7000000000000002E-3</v>
      </c>
      <c r="J68" s="3">
        <v>6.9999999999999999E-4</v>
      </c>
      <c r="L68">
        <f t="shared" si="145"/>
        <v>3.5543748039442292E-3</v>
      </c>
      <c r="M68">
        <f t="shared" si="146"/>
        <v>2.2444444444444447E-3</v>
      </c>
      <c r="N68">
        <f t="shared" si="147"/>
        <v>1.5836323383909929</v>
      </c>
    </row>
    <row r="69" spans="1:14" ht="17" thickBot="1" x14ac:dyDescent="0.25">
      <c r="A69">
        <v>20</v>
      </c>
      <c r="B69" s="17">
        <v>4.4900000000000002E-2</v>
      </c>
      <c r="C69" s="17">
        <v>1.6000000000000001E-3</v>
      </c>
      <c r="D69" s="17">
        <v>5.3E-3</v>
      </c>
      <c r="E69" s="17">
        <v>0</v>
      </c>
      <c r="F69" s="17">
        <v>1E-3</v>
      </c>
      <c r="G69" s="17">
        <v>1.2999999999999999E-3</v>
      </c>
      <c r="H69" s="17">
        <v>3.3E-3</v>
      </c>
      <c r="I69" s="17">
        <v>0</v>
      </c>
      <c r="J69" s="17">
        <v>2E-3</v>
      </c>
      <c r="L69">
        <f t="shared" si="145"/>
        <v>1.3630847369110993E-2</v>
      </c>
      <c r="M69">
        <f t="shared" si="146"/>
        <v>6.6E-3</v>
      </c>
      <c r="N69">
        <f t="shared" si="147"/>
        <v>2.0652799044107564</v>
      </c>
    </row>
    <row r="71" spans="1:14" x14ac:dyDescent="0.2">
      <c r="B71" s="32" t="s">
        <v>26</v>
      </c>
    </row>
    <row r="72" spans="1:14" ht="17" thickBot="1" x14ac:dyDescent="0.25">
      <c r="A72" t="s">
        <v>4</v>
      </c>
      <c r="B72" t="s">
        <v>14</v>
      </c>
      <c r="C72" t="s">
        <v>15</v>
      </c>
      <c r="D72" t="s">
        <v>16</v>
      </c>
      <c r="E72" t="s">
        <v>17</v>
      </c>
      <c r="F72" t="s">
        <v>18</v>
      </c>
      <c r="G72" t="s">
        <v>19</v>
      </c>
      <c r="H72" t="s">
        <v>20</v>
      </c>
      <c r="I72" t="s">
        <v>21</v>
      </c>
      <c r="J72" t="s">
        <v>22</v>
      </c>
      <c r="L72" t="s">
        <v>24</v>
      </c>
      <c r="M72" t="s">
        <v>11</v>
      </c>
      <c r="N72" t="s">
        <v>25</v>
      </c>
    </row>
    <row r="73" spans="1:14" x14ac:dyDescent="0.2">
      <c r="A73">
        <v>1</v>
      </c>
      <c r="B73" s="5">
        <v>9.9999999999999995E-8</v>
      </c>
      <c r="C73" s="5">
        <v>2.9133</v>
      </c>
      <c r="D73" s="5">
        <v>2.47E-2</v>
      </c>
      <c r="E73" s="5">
        <v>1.2773000000000001</v>
      </c>
      <c r="F73" s="5">
        <v>6.8199999999999997E-2</v>
      </c>
      <c r="G73" s="5">
        <v>0.1827</v>
      </c>
      <c r="H73" s="5">
        <v>1.4182999999999999</v>
      </c>
      <c r="I73" s="5">
        <v>0.15090000000000001</v>
      </c>
      <c r="J73" s="5">
        <v>0.19120000000000001</v>
      </c>
      <c r="K73" t="s">
        <v>23</v>
      </c>
      <c r="L73">
        <f>STDEVP(B73:J73)</f>
        <v>0.93811378034468373</v>
      </c>
      <c r="M73">
        <f>AVERAGE(B73:J73)</f>
        <v>0.69184445555555563</v>
      </c>
      <c r="N73">
        <f>L73/M73</f>
        <v>1.355960538256207</v>
      </c>
    </row>
    <row r="74" spans="1:14" x14ac:dyDescent="0.2">
      <c r="A74">
        <v>2</v>
      </c>
      <c r="B74" s="3">
        <v>0.39206099999999999</v>
      </c>
      <c r="C74" s="3">
        <v>3.5285489999999999</v>
      </c>
      <c r="D74" s="3">
        <v>0</v>
      </c>
      <c r="E74" s="3">
        <v>3.4352019999999999</v>
      </c>
      <c r="F74" s="3">
        <v>0.17474039999999999</v>
      </c>
      <c r="G74" s="3">
        <v>0.4543024</v>
      </c>
      <c r="H74" s="3">
        <v>0.9164447</v>
      </c>
      <c r="I74" s="3">
        <v>6.4721619999999994E-2</v>
      </c>
      <c r="J74" s="3">
        <v>0.24068609999999999</v>
      </c>
      <c r="K74">
        <f>COUNTIF(B73:J92,0)</f>
        <v>27</v>
      </c>
      <c r="L74">
        <f t="shared" ref="L74:L92" si="148">STDEVP(B74:J74)</f>
        <v>1.3385620446046729</v>
      </c>
      <c r="M74">
        <f t="shared" ref="M74:M92" si="149">AVERAGE(B74:J74)</f>
        <v>1.022967468888889</v>
      </c>
      <c r="N74">
        <f t="shared" ref="N74:N92" si="150">L74/M74</f>
        <v>1.3085089069924887</v>
      </c>
    </row>
    <row r="75" spans="1:14" x14ac:dyDescent="0.2">
      <c r="A75">
        <v>3</v>
      </c>
      <c r="B75" s="3">
        <v>0</v>
      </c>
      <c r="C75" s="3">
        <v>1.5689299999999999</v>
      </c>
      <c r="D75" s="3">
        <v>0.4133539</v>
      </c>
      <c r="E75" s="3">
        <v>0.52507139999999997</v>
      </c>
      <c r="F75" s="3">
        <v>2.3101049999999999E-7</v>
      </c>
      <c r="G75" s="3">
        <v>0.29884339999999998</v>
      </c>
      <c r="H75" s="3">
        <v>0.38190600000000002</v>
      </c>
      <c r="I75" s="3">
        <v>4.0628289999999997E-2</v>
      </c>
      <c r="J75" s="3">
        <v>0.1029799</v>
      </c>
      <c r="L75">
        <f t="shared" si="148"/>
        <v>0.46213872608416828</v>
      </c>
      <c r="M75">
        <f t="shared" si="149"/>
        <v>0.37019034677894441</v>
      </c>
      <c r="N75">
        <f t="shared" si="150"/>
        <v>1.2483813532829098</v>
      </c>
    </row>
    <row r="76" spans="1:14" x14ac:dyDescent="0.2">
      <c r="A76">
        <v>4</v>
      </c>
      <c r="B76" s="3">
        <v>1.94611</v>
      </c>
      <c r="C76" s="3">
        <v>5.1085409999999998</v>
      </c>
      <c r="D76" s="3">
        <v>0.27801559999999997</v>
      </c>
      <c r="E76" s="3">
        <v>5.0969569999999997</v>
      </c>
      <c r="F76" s="3">
        <v>1.237234E-7</v>
      </c>
      <c r="G76" s="3">
        <v>1.0966180000000001</v>
      </c>
      <c r="H76" s="3">
        <v>1.5290870000000001</v>
      </c>
      <c r="I76" s="3">
        <v>0</v>
      </c>
      <c r="J76" s="3">
        <v>0.3803571</v>
      </c>
      <c r="L76">
        <f t="shared" si="148"/>
        <v>1.9192814280886463</v>
      </c>
      <c r="M76">
        <f t="shared" si="149"/>
        <v>1.7150762026359332</v>
      </c>
      <c r="N76">
        <f t="shared" si="150"/>
        <v>1.1190648118951603</v>
      </c>
    </row>
    <row r="77" spans="1:14" x14ac:dyDescent="0.2">
      <c r="A77">
        <v>5</v>
      </c>
      <c r="B77" s="3">
        <v>0</v>
      </c>
      <c r="C77" s="3">
        <v>4.0909300000000002</v>
      </c>
      <c r="D77" s="3">
        <v>7.0222429999999998E-7</v>
      </c>
      <c r="E77" s="3">
        <v>1.8701380000000001</v>
      </c>
      <c r="F77" s="3">
        <v>0</v>
      </c>
      <c r="G77" s="3">
        <v>0.38961240000000003</v>
      </c>
      <c r="H77" s="3">
        <v>5.6133990000000003E-7</v>
      </c>
      <c r="I77" s="3">
        <v>2.1039059999999998</v>
      </c>
      <c r="J77" s="3">
        <v>0.26851659999999999</v>
      </c>
      <c r="L77">
        <f t="shared" si="148"/>
        <v>1.3510784290382021</v>
      </c>
      <c r="M77">
        <f t="shared" si="149"/>
        <v>0.9692338070626888</v>
      </c>
      <c r="N77">
        <f t="shared" si="150"/>
        <v>1.3939654386723388</v>
      </c>
    </row>
    <row r="78" spans="1:14" x14ac:dyDescent="0.2">
      <c r="A78">
        <v>6</v>
      </c>
      <c r="B78" s="3">
        <v>2.4532040000000001E-2</v>
      </c>
      <c r="C78" s="3">
        <v>0</v>
      </c>
      <c r="D78" s="3">
        <v>2.0946900000000002E-3</v>
      </c>
      <c r="E78" s="3">
        <v>7.0897190000000004E-3</v>
      </c>
      <c r="F78" s="3">
        <v>5.9561840000000004E-4</v>
      </c>
      <c r="G78" s="3">
        <v>7.3034230000000003E-4</v>
      </c>
      <c r="H78" s="3">
        <v>1.8445149999999999E-3</v>
      </c>
      <c r="I78" s="3">
        <v>0</v>
      </c>
      <c r="J78" s="3">
        <v>5.6831290000000005E-4</v>
      </c>
      <c r="L78">
        <f t="shared" si="148"/>
        <v>7.4922849349440632E-3</v>
      </c>
      <c r="M78">
        <f t="shared" si="149"/>
        <v>4.1616930666666663E-3</v>
      </c>
      <c r="N78">
        <f t="shared" si="150"/>
        <v>1.8002973345040687</v>
      </c>
    </row>
    <row r="79" spans="1:14" x14ac:dyDescent="0.2">
      <c r="A79">
        <v>7</v>
      </c>
      <c r="B79" s="3">
        <v>37.545610000000003</v>
      </c>
      <c r="C79" s="3">
        <v>0</v>
      </c>
      <c r="D79" s="3">
        <v>3.205864</v>
      </c>
      <c r="E79" s="3">
        <v>10.850619999999999</v>
      </c>
      <c r="F79" s="3">
        <v>5.1897079999999998E-6</v>
      </c>
      <c r="G79" s="3">
        <v>2.3838400000000002</v>
      </c>
      <c r="H79" s="3">
        <v>0</v>
      </c>
      <c r="I79" s="3">
        <v>2.681829</v>
      </c>
      <c r="J79" s="3">
        <v>0.86978239999999996</v>
      </c>
      <c r="L79">
        <f t="shared" si="148"/>
        <v>11.467232007010839</v>
      </c>
      <c r="M79">
        <f t="shared" si="149"/>
        <v>6.3930611766342222</v>
      </c>
      <c r="N79">
        <f t="shared" si="150"/>
        <v>1.7936997144532307</v>
      </c>
    </row>
    <row r="80" spans="1:14" x14ac:dyDescent="0.2">
      <c r="A80">
        <v>8</v>
      </c>
      <c r="B80" s="3">
        <v>6.4477650000000004</v>
      </c>
      <c r="C80" s="3">
        <v>0.16797799999999999</v>
      </c>
      <c r="D80" s="3">
        <v>0.63991549999999997</v>
      </c>
      <c r="E80" s="3">
        <v>1.8655999999999999</v>
      </c>
      <c r="F80" s="3">
        <v>0.16441210000000001</v>
      </c>
      <c r="G80" s="3">
        <v>0.21302750000000001</v>
      </c>
      <c r="H80" s="3">
        <v>0.53026249999999997</v>
      </c>
      <c r="I80" s="3">
        <v>0</v>
      </c>
      <c r="J80" s="3">
        <v>0.1603946</v>
      </c>
      <c r="L80">
        <f t="shared" si="148"/>
        <v>1.9532103981503637</v>
      </c>
      <c r="M80">
        <f t="shared" si="149"/>
        <v>1.1321505777777778</v>
      </c>
      <c r="N80">
        <f t="shared" si="150"/>
        <v>1.725221394122493</v>
      </c>
    </row>
    <row r="81" spans="1:82" x14ac:dyDescent="0.2">
      <c r="A81">
        <v>9</v>
      </c>
      <c r="B81" s="3">
        <v>0</v>
      </c>
      <c r="C81" s="3">
        <v>248825.60000000001</v>
      </c>
      <c r="D81" s="3">
        <v>32778.089999999997</v>
      </c>
      <c r="E81" s="3">
        <v>41637.03</v>
      </c>
      <c r="F81" s="3">
        <v>23302.12</v>
      </c>
      <c r="G81" s="3">
        <v>62426.62</v>
      </c>
      <c r="H81" s="3">
        <v>60568.66</v>
      </c>
      <c r="I81" s="3">
        <v>6443.491</v>
      </c>
      <c r="J81" s="3">
        <v>16332.18</v>
      </c>
      <c r="L81">
        <f t="shared" si="148"/>
        <v>71654.106531331388</v>
      </c>
      <c r="M81">
        <f t="shared" si="149"/>
        <v>54701.532333333329</v>
      </c>
      <c r="N81">
        <f t="shared" si="150"/>
        <v>1.3099104078967037</v>
      </c>
    </row>
    <row r="82" spans="1:82" x14ac:dyDescent="0.2">
      <c r="A82">
        <v>10</v>
      </c>
      <c r="B82" s="3">
        <v>1.2409809999999999</v>
      </c>
      <c r="C82" s="3">
        <v>3.2576550000000002</v>
      </c>
      <c r="D82" s="3">
        <v>0.37500679999999997</v>
      </c>
      <c r="E82" s="3">
        <v>0.59064399999999995</v>
      </c>
      <c r="F82" s="3">
        <v>0.28149170000000001</v>
      </c>
      <c r="G82" s="3">
        <v>0.69683110000000004</v>
      </c>
      <c r="H82" s="3">
        <v>1.5167900000000001</v>
      </c>
      <c r="I82" s="3">
        <v>4.0906229999999998E-6</v>
      </c>
      <c r="J82" s="3">
        <v>0.18866749999999999</v>
      </c>
      <c r="L82">
        <f t="shared" si="148"/>
        <v>0.95254710947287435</v>
      </c>
      <c r="M82">
        <f t="shared" si="149"/>
        <v>0.90534124340255573</v>
      </c>
      <c r="N82">
        <f t="shared" si="150"/>
        <v>1.0521415172613855</v>
      </c>
    </row>
    <row r="83" spans="1:82" x14ac:dyDescent="0.2">
      <c r="A83">
        <v>11</v>
      </c>
      <c r="B83" s="3">
        <v>6.6744029999999999</v>
      </c>
      <c r="C83" s="3">
        <v>0</v>
      </c>
      <c r="D83" s="3">
        <v>0.44592789999999999</v>
      </c>
      <c r="E83" s="3">
        <v>1.4735229999999999</v>
      </c>
      <c r="F83" s="3">
        <v>0.12603829999999999</v>
      </c>
      <c r="G83" s="3">
        <v>0.15454699999999999</v>
      </c>
      <c r="H83" s="3">
        <v>0.78063179999999999</v>
      </c>
      <c r="I83" s="3">
        <v>1.2454149999999999E-7</v>
      </c>
      <c r="J83" s="3">
        <v>0.12025950000000001</v>
      </c>
      <c r="L83">
        <f t="shared" si="148"/>
        <v>2.0265992751813617</v>
      </c>
      <c r="M83">
        <f t="shared" si="149"/>
        <v>1.0861478471712775</v>
      </c>
      <c r="N83">
        <f t="shared" si="150"/>
        <v>1.8658594964390534</v>
      </c>
    </row>
    <row r="84" spans="1:82" x14ac:dyDescent="0.2">
      <c r="A84">
        <v>12</v>
      </c>
      <c r="B84" s="3">
        <v>0</v>
      </c>
      <c r="C84" s="3">
        <v>1.6634469999999999</v>
      </c>
      <c r="D84" s="3">
        <v>0.35173070000000001</v>
      </c>
      <c r="E84" s="3">
        <v>0.33158290000000001</v>
      </c>
      <c r="F84" s="3">
        <v>6.0580759999999997E-2</v>
      </c>
      <c r="G84" s="3">
        <v>0.16229660000000001</v>
      </c>
      <c r="H84" s="3">
        <v>0.62986500000000001</v>
      </c>
      <c r="I84" s="3">
        <v>6.7006919999999998E-2</v>
      </c>
      <c r="J84" s="3">
        <v>8.4920700000000002E-2</v>
      </c>
      <c r="L84">
        <f t="shared" si="148"/>
        <v>0.49341773526042892</v>
      </c>
      <c r="M84">
        <f t="shared" si="149"/>
        <v>0.3723811755555555</v>
      </c>
      <c r="N84">
        <f t="shared" si="150"/>
        <v>1.3250340448179181</v>
      </c>
    </row>
    <row r="85" spans="1:82" x14ac:dyDescent="0.2">
      <c r="A85">
        <v>13</v>
      </c>
      <c r="B85" s="3">
        <v>9.12331</v>
      </c>
      <c r="C85" s="3">
        <v>0.31825510000000001</v>
      </c>
      <c r="D85" s="3">
        <v>1.2123999999999999</v>
      </c>
      <c r="E85" s="3">
        <v>0</v>
      </c>
      <c r="F85" s="3">
        <v>0.2364088</v>
      </c>
      <c r="G85" s="3">
        <v>0.31153219999999998</v>
      </c>
      <c r="H85" s="3">
        <v>3.5427610000000002E-9</v>
      </c>
      <c r="I85" s="3">
        <v>0.73350199999999999</v>
      </c>
      <c r="J85" s="3">
        <v>0.23224020000000001</v>
      </c>
      <c r="L85">
        <f t="shared" si="148"/>
        <v>2.7708944108578075</v>
      </c>
      <c r="M85">
        <f t="shared" si="149"/>
        <v>1.3519609226158622</v>
      </c>
      <c r="N85">
        <f t="shared" si="150"/>
        <v>2.0495373531185357</v>
      </c>
    </row>
    <row r="86" spans="1:82" x14ac:dyDescent="0.2">
      <c r="A86">
        <v>14</v>
      </c>
      <c r="B86" s="3">
        <v>11.94637</v>
      </c>
      <c r="C86" s="3">
        <v>0</v>
      </c>
      <c r="D86" s="3">
        <v>0.34132489999999999</v>
      </c>
      <c r="E86" s="3">
        <v>0</v>
      </c>
      <c r="F86" s="3">
        <v>0.29004849999999999</v>
      </c>
      <c r="G86" s="3">
        <v>0.35565469999999999</v>
      </c>
      <c r="H86" s="3">
        <v>1.7964469999999999</v>
      </c>
      <c r="I86" s="3">
        <v>0</v>
      </c>
      <c r="J86" s="3">
        <v>0.27675</v>
      </c>
      <c r="L86">
        <f t="shared" si="148"/>
        <v>3.6715830849780238</v>
      </c>
      <c r="M86">
        <f t="shared" si="149"/>
        <v>1.6673994555555556</v>
      </c>
      <c r="N86">
        <f t="shared" si="150"/>
        <v>2.2019816983535603</v>
      </c>
    </row>
    <row r="87" spans="1:82" x14ac:dyDescent="0.2">
      <c r="A87">
        <v>15</v>
      </c>
      <c r="B87" s="3">
        <v>4.0695220000000001</v>
      </c>
      <c r="C87" s="3">
        <v>0.1060195</v>
      </c>
      <c r="D87" s="3">
        <v>0.40388429999999997</v>
      </c>
      <c r="E87" s="3">
        <v>1.177478</v>
      </c>
      <c r="F87" s="3">
        <v>0.1037689</v>
      </c>
      <c r="G87" s="3">
        <v>0.13445309999999999</v>
      </c>
      <c r="H87" s="3">
        <v>0.33467609999999998</v>
      </c>
      <c r="I87" s="3">
        <v>0</v>
      </c>
      <c r="J87" s="3">
        <v>0.1012335</v>
      </c>
      <c r="L87">
        <f t="shared" si="148"/>
        <v>1.2327733402925594</v>
      </c>
      <c r="M87">
        <f t="shared" si="149"/>
        <v>0.71455948888888898</v>
      </c>
      <c r="N87">
        <f t="shared" si="150"/>
        <v>1.7252214258738232</v>
      </c>
    </row>
    <row r="88" spans="1:82" x14ac:dyDescent="0.2">
      <c r="A88">
        <v>16</v>
      </c>
      <c r="B88" s="3">
        <v>2.4289130000000001</v>
      </c>
      <c r="C88" s="3">
        <v>8.4729910000000005E-2</v>
      </c>
      <c r="D88" s="3">
        <v>0.18828790000000001</v>
      </c>
      <c r="E88" s="3">
        <v>0</v>
      </c>
      <c r="F88" s="3">
        <v>3.6714709999999998E-2</v>
      </c>
      <c r="G88" s="3">
        <v>4.8381510000000003E-2</v>
      </c>
      <c r="H88" s="3">
        <v>0</v>
      </c>
      <c r="I88" s="3">
        <v>0.22782839999999999</v>
      </c>
      <c r="J88" s="3">
        <v>0.14426919999999999</v>
      </c>
      <c r="L88">
        <f t="shared" si="148"/>
        <v>0.73859938644208611</v>
      </c>
      <c r="M88">
        <f t="shared" si="149"/>
        <v>0.35101384777777783</v>
      </c>
      <c r="N88">
        <f t="shared" si="150"/>
        <v>2.1041887410370301</v>
      </c>
    </row>
    <row r="89" spans="1:82" x14ac:dyDescent="0.2">
      <c r="A89">
        <v>17</v>
      </c>
      <c r="B89" s="3">
        <v>11.158620000000001</v>
      </c>
      <c r="C89" s="3">
        <v>0</v>
      </c>
      <c r="D89" s="3">
        <v>0.95278890000000005</v>
      </c>
      <c r="E89" s="3">
        <v>3.2248239999999999</v>
      </c>
      <c r="F89" s="3">
        <v>0.27092260000000001</v>
      </c>
      <c r="G89" s="3">
        <v>0.33220270000000002</v>
      </c>
      <c r="H89" s="3">
        <v>0</v>
      </c>
      <c r="I89" s="3">
        <v>0.79704459999999999</v>
      </c>
      <c r="J89" s="3">
        <v>0.25850089999999998</v>
      </c>
      <c r="L89">
        <f t="shared" si="148"/>
        <v>3.4094003385098035</v>
      </c>
      <c r="M89">
        <f t="shared" si="149"/>
        <v>1.8883226333333336</v>
      </c>
      <c r="N89">
        <f t="shared" si="150"/>
        <v>1.8055179122073064</v>
      </c>
    </row>
    <row r="90" spans="1:82" x14ac:dyDescent="0.2">
      <c r="A90">
        <v>18</v>
      </c>
      <c r="B90" s="3">
        <v>6.3432519999999997</v>
      </c>
      <c r="C90" s="3">
        <v>0.1652556</v>
      </c>
      <c r="D90" s="3">
        <v>0.62954339999999998</v>
      </c>
      <c r="E90" s="3">
        <v>1.835361</v>
      </c>
      <c r="F90" s="3">
        <v>0.16147471999999999</v>
      </c>
      <c r="G90" s="3">
        <v>0.2095746</v>
      </c>
      <c r="H90" s="3">
        <v>0.52166690000000004</v>
      </c>
      <c r="I90" s="3">
        <v>0</v>
      </c>
      <c r="J90" s="3">
        <v>0.15779489999999999</v>
      </c>
      <c r="L90">
        <f t="shared" si="148"/>
        <v>1.9215654565482605</v>
      </c>
      <c r="M90">
        <f t="shared" si="149"/>
        <v>1.1137692355555555</v>
      </c>
      <c r="N90">
        <f t="shared" si="150"/>
        <v>1.7252814992593783</v>
      </c>
    </row>
    <row r="91" spans="1:82" x14ac:dyDescent="0.2">
      <c r="A91">
        <v>19</v>
      </c>
      <c r="B91" s="3">
        <v>0</v>
      </c>
      <c r="C91" s="3">
        <v>2.5659269999999998</v>
      </c>
      <c r="D91" s="3">
        <v>0.19200800000000001</v>
      </c>
      <c r="E91" s="3">
        <v>2.5424150000000002E-6</v>
      </c>
      <c r="F91" s="3">
        <v>0.1201475</v>
      </c>
      <c r="G91" s="3">
        <v>0.32187650000000001</v>
      </c>
      <c r="H91" s="3">
        <v>0</v>
      </c>
      <c r="I91" s="3">
        <v>1.31962</v>
      </c>
      <c r="J91" s="3">
        <v>0.16841999999999999</v>
      </c>
      <c r="L91">
        <f t="shared" si="148"/>
        <v>0.82102387752819661</v>
      </c>
      <c r="M91">
        <f t="shared" si="149"/>
        <v>0.52088906026833337</v>
      </c>
      <c r="N91">
        <f t="shared" si="150"/>
        <v>1.5761971985075869</v>
      </c>
    </row>
    <row r="92" spans="1:82" ht="17" thickBot="1" x14ac:dyDescent="0.25">
      <c r="A92">
        <v>20</v>
      </c>
      <c r="B92" s="17">
        <v>24.858529999999998</v>
      </c>
      <c r="C92" s="17">
        <v>0.86716360000000003</v>
      </c>
      <c r="D92" s="17">
        <v>2.8905280000000002</v>
      </c>
      <c r="E92" s="17">
        <v>0</v>
      </c>
      <c r="F92" s="17">
        <v>0.56363110000000005</v>
      </c>
      <c r="G92" s="17">
        <v>0.74273549999999999</v>
      </c>
      <c r="H92" s="17">
        <v>1.8408100000000001</v>
      </c>
      <c r="I92" s="17">
        <v>0</v>
      </c>
      <c r="J92" s="17">
        <v>1.1073850000000001</v>
      </c>
      <c r="L92">
        <f t="shared" si="148"/>
        <v>7.5460334854333491</v>
      </c>
      <c r="M92">
        <f t="shared" si="149"/>
        <v>3.652309244444444</v>
      </c>
      <c r="N92">
        <f t="shared" si="150"/>
        <v>2.0660992759338983</v>
      </c>
    </row>
    <row r="95" spans="1:82" x14ac:dyDescent="0.2">
      <c r="B95" t="s">
        <v>27</v>
      </c>
      <c r="BW95" s="19" t="s">
        <v>32</v>
      </c>
      <c r="BX95" t="s">
        <v>33</v>
      </c>
      <c r="CA95" t="s">
        <v>34</v>
      </c>
      <c r="CD95" t="s">
        <v>35</v>
      </c>
    </row>
    <row r="96" spans="1:82" x14ac:dyDescent="0.2">
      <c r="A96" t="s">
        <v>28</v>
      </c>
      <c r="B96" s="2">
        <v>1</v>
      </c>
      <c r="C96" s="2">
        <v>2</v>
      </c>
      <c r="D96" s="2">
        <v>3</v>
      </c>
      <c r="E96" s="2">
        <v>4</v>
      </c>
      <c r="F96" s="2">
        <v>5</v>
      </c>
      <c r="G96" s="2">
        <v>6</v>
      </c>
      <c r="H96" s="2">
        <v>7</v>
      </c>
      <c r="I96" s="2">
        <v>8</v>
      </c>
      <c r="J96" s="2">
        <v>9</v>
      </c>
      <c r="K96" s="2">
        <v>10</v>
      </c>
      <c r="L96" s="2">
        <v>11</v>
      </c>
      <c r="M96" s="2">
        <v>12</v>
      </c>
      <c r="N96" s="2">
        <v>13</v>
      </c>
      <c r="O96" s="2">
        <v>14</v>
      </c>
      <c r="P96" s="2">
        <v>15</v>
      </c>
      <c r="Q96" s="2">
        <v>16</v>
      </c>
      <c r="R96" s="2">
        <v>17</v>
      </c>
      <c r="S96" s="2">
        <v>18</v>
      </c>
      <c r="T96" s="2">
        <v>19</v>
      </c>
      <c r="U96" s="2">
        <v>20</v>
      </c>
      <c r="W96" t="s">
        <v>29</v>
      </c>
      <c r="Z96" t="s">
        <v>4</v>
      </c>
      <c r="AC96" t="s">
        <v>24</v>
      </c>
      <c r="AF96" t="s">
        <v>30</v>
      </c>
      <c r="BB96" t="s">
        <v>31</v>
      </c>
      <c r="BC96">
        <f t="shared" ref="BC96:BC115" si="151">1-AG97</f>
        <v>0</v>
      </c>
      <c r="BD96">
        <f t="shared" ref="BD96:BD115" si="152">1-AH97</f>
        <v>0.60268202863915599</v>
      </c>
      <c r="BE96">
        <f t="shared" ref="BE96:BE115" si="153">1-AI97</f>
        <v>0.82946669628452396</v>
      </c>
      <c r="BF96">
        <f t="shared" ref="BF96:BF115" si="154">1-AJ97</f>
        <v>0.68944164415117393</v>
      </c>
      <c r="BG96">
        <f t="shared" ref="BG96:BG115" si="155">1-AK97</f>
        <v>0.68944164415117393</v>
      </c>
      <c r="BH96">
        <f t="shared" ref="BH96:BH115" si="156">1-AL97</f>
        <v>1.31086995990912</v>
      </c>
      <c r="BI96">
        <f t="shared" ref="BI96:BI115" si="157">1-AM97</f>
        <v>1.482656185286463</v>
      </c>
      <c r="BJ96">
        <f t="shared" ref="BJ96:BJ115" si="158">1-AN97</f>
        <v>1.4819265458892641</v>
      </c>
      <c r="BK96">
        <f t="shared" ref="BK96:BK115" si="159">1-AO97</f>
        <v>1.124831502808034</v>
      </c>
      <c r="BL96">
        <f t="shared" ref="BL96:BL115" si="160">1-AP97</f>
        <v>1.565288700814091</v>
      </c>
      <c r="BM96">
        <f t="shared" ref="BM96:BM115" si="161">1-AQ97</f>
        <v>1.830676770918374</v>
      </c>
      <c r="BN96">
        <f t="shared" ref="BN96:BN115" si="162">1-AR97</f>
        <v>1.1307275057901109</v>
      </c>
      <c r="BO96">
        <f t="shared" ref="BO96:BO115" si="163">1-AS97</f>
        <v>1.7829381892536849</v>
      </c>
      <c r="BP96">
        <f t="shared" ref="BP96:BP115" si="164">1-AT97</f>
        <v>1.8293528358145581</v>
      </c>
      <c r="BQ96">
        <f t="shared" ref="BQ96:BQ115" si="165">1-AU97</f>
        <v>1.5618089401930129</v>
      </c>
      <c r="BR96">
        <f t="shared" ref="BR96:BR115" si="166">1-AV97</f>
        <v>1.772386069799184</v>
      </c>
      <c r="BS96">
        <f t="shared" ref="BS96:BS115" si="167">1-AW97</f>
        <v>1.55676030296186</v>
      </c>
      <c r="BT96">
        <f t="shared" ref="BT96:BT115" si="168">1-AX97</f>
        <v>1.565502138126138</v>
      </c>
      <c r="BU96">
        <f t="shared" ref="BU96:BU115" si="169">1-AY97</f>
        <v>1.1371038914704341</v>
      </c>
      <c r="BV96">
        <f t="shared" ref="BV96:BV115" si="170">1-AZ97</f>
        <v>1.7715091884533161</v>
      </c>
      <c r="BW96">
        <f>SUM(BC96:BV96)</f>
        <v>25.71537074071367</v>
      </c>
      <c r="BY96">
        <f>AD97*SUM(BC96:BV96)</f>
        <v>6.581313193456598</v>
      </c>
      <c r="CB96">
        <f>BY96/$BY$116</f>
        <v>0.14727018716146065</v>
      </c>
    </row>
    <row r="97" spans="1:83" x14ac:dyDescent="0.2">
      <c r="A97" s="2">
        <v>1</v>
      </c>
      <c r="B97" s="2">
        <v>1</v>
      </c>
      <c r="C97">
        <v>0.97931570000000001</v>
      </c>
      <c r="D97">
        <v>0.50497479999999995</v>
      </c>
      <c r="E97">
        <v>0.73571710000000001</v>
      </c>
      <c r="F97">
        <v>0.62923169999999995</v>
      </c>
      <c r="G97">
        <v>0.4849058</v>
      </c>
      <c r="H97">
        <v>0.21783920000000001</v>
      </c>
      <c r="I97">
        <v>0.36069630000000003</v>
      </c>
      <c r="J97">
        <v>0.37343860000000001</v>
      </c>
      <c r="K97">
        <v>0.29788520000000002</v>
      </c>
      <c r="L97">
        <v>0.19627600000000001</v>
      </c>
      <c r="M97">
        <v>0.37065429999999999</v>
      </c>
      <c r="N97">
        <v>0.19946150000000001</v>
      </c>
      <c r="O97">
        <v>0.15761439999999999</v>
      </c>
      <c r="P97">
        <v>0.24575140000000001</v>
      </c>
      <c r="Q97">
        <v>0.161639</v>
      </c>
      <c r="R97">
        <v>0.2159809</v>
      </c>
      <c r="S97">
        <v>0.2079435</v>
      </c>
      <c r="T97">
        <v>0.15265909999999999</v>
      </c>
      <c r="U97">
        <v>0.21137410000000001</v>
      </c>
      <c r="Z97">
        <v>1</v>
      </c>
      <c r="AA97">
        <f>1/20*SUM(B97:B116)</f>
        <v>0.85229212600000004</v>
      </c>
      <c r="AD97">
        <f>_xlfn.STDEV.P(B97:U97)</f>
        <v>0.25592915847162112</v>
      </c>
      <c r="AG97" s="18">
        <v>1</v>
      </c>
      <c r="AH97" s="18">
        <v>0.39731797136084401</v>
      </c>
      <c r="AI97" s="18">
        <v>0.17053330371547601</v>
      </c>
      <c r="AJ97" s="18">
        <v>0.31055835584882602</v>
      </c>
      <c r="AK97" s="18">
        <v>0.31055835584882602</v>
      </c>
      <c r="AL97" s="18">
        <v>-0.31086995990911998</v>
      </c>
      <c r="AM97" s="18">
        <v>-0.48265618528646298</v>
      </c>
      <c r="AN97" s="18">
        <v>-0.48192654588926398</v>
      </c>
      <c r="AO97" s="18">
        <v>-0.124831502808034</v>
      </c>
      <c r="AP97" s="18">
        <v>-0.56528870081409099</v>
      </c>
      <c r="AQ97" s="18">
        <v>-0.830676770918374</v>
      </c>
      <c r="AR97" s="18">
        <v>-0.130727505790111</v>
      </c>
      <c r="AS97" s="18">
        <v>-0.78293818925368497</v>
      </c>
      <c r="AT97" s="18">
        <v>-0.82935283581455799</v>
      </c>
      <c r="AU97" s="18">
        <v>-0.56180894019301297</v>
      </c>
      <c r="AV97" s="18">
        <v>-0.77238606979918401</v>
      </c>
      <c r="AW97" s="18">
        <v>-0.55676030296185997</v>
      </c>
      <c r="AX97" s="18">
        <v>-0.56550213812613803</v>
      </c>
      <c r="AY97" s="18">
        <v>-0.137103891470434</v>
      </c>
      <c r="AZ97" s="18">
        <v>-0.77150918845331595</v>
      </c>
      <c r="BC97">
        <f t="shared" si="151"/>
        <v>0.60268202863915599</v>
      </c>
      <c r="BD97">
        <f t="shared" si="152"/>
        <v>0</v>
      </c>
      <c r="BE97">
        <f t="shared" si="153"/>
        <v>1.047904235407666</v>
      </c>
      <c r="BF97">
        <f t="shared" si="154"/>
        <v>6.5867409550514955E-2</v>
      </c>
      <c r="BG97">
        <f t="shared" si="155"/>
        <v>6.5867409550514955E-2</v>
      </c>
      <c r="BH97">
        <f t="shared" si="156"/>
        <v>0.57144234233822999</v>
      </c>
      <c r="BI97">
        <f t="shared" si="157"/>
        <v>0.71180193859581697</v>
      </c>
      <c r="BJ97">
        <f t="shared" si="158"/>
        <v>0.709151688679591</v>
      </c>
      <c r="BK97">
        <f t="shared" si="159"/>
        <v>0.58001843283074006</v>
      </c>
      <c r="BL97">
        <f t="shared" si="160"/>
        <v>0.94524552760413338</v>
      </c>
      <c r="BM97">
        <f t="shared" si="161"/>
        <v>1.1002344981276151</v>
      </c>
      <c r="BN97">
        <f t="shared" si="162"/>
        <v>1.349433388907781</v>
      </c>
      <c r="BO97">
        <f t="shared" si="163"/>
        <v>1.244651864046733</v>
      </c>
      <c r="BP97">
        <f t="shared" si="164"/>
        <v>1.312686034367468</v>
      </c>
      <c r="BQ97">
        <f t="shared" si="165"/>
        <v>0.94057352198233934</v>
      </c>
      <c r="BR97">
        <f t="shared" si="166"/>
        <v>1.2171966442946651</v>
      </c>
      <c r="BS97">
        <f t="shared" si="167"/>
        <v>0.71963460708433202</v>
      </c>
      <c r="BT97">
        <f t="shared" si="168"/>
        <v>0.94522485383620936</v>
      </c>
      <c r="BU97">
        <f t="shared" si="169"/>
        <v>1.572628506293029</v>
      </c>
      <c r="BV97">
        <f t="shared" si="170"/>
        <v>1.216950063351256</v>
      </c>
      <c r="BW97">
        <f t="shared" ref="BW97:BW115" si="171">SUM(BC97:BV97)</f>
        <v>16.919194995487789</v>
      </c>
      <c r="BY97">
        <f t="shared" ref="BY96:BY115" si="172">AD98*SUM(BC97:BV97)</f>
        <v>4.5122934630550162</v>
      </c>
      <c r="CB97">
        <f t="shared" ref="CB96:CB115" si="173">BY97/$BY$116</f>
        <v>0.1009716880655742</v>
      </c>
      <c r="CE97">
        <f>SUMPRODUCT(B97:B116,$CB$96:$CB$115)</f>
        <v>0.88171581644310204</v>
      </c>
    </row>
    <row r="98" spans="1:83" x14ac:dyDescent="0.2">
      <c r="A98" s="2">
        <v>2</v>
      </c>
      <c r="B98" s="2">
        <v>1</v>
      </c>
      <c r="C98" s="2">
        <v>1</v>
      </c>
      <c r="D98">
        <v>0.48421049999999999</v>
      </c>
      <c r="E98">
        <v>0.74796750000000001</v>
      </c>
      <c r="F98">
        <v>0.63888889999999998</v>
      </c>
      <c r="G98">
        <v>0.4946237</v>
      </c>
      <c r="H98">
        <v>0.20720720000000001</v>
      </c>
      <c r="I98">
        <v>0.3538462</v>
      </c>
      <c r="J98">
        <v>0.34980990000000001</v>
      </c>
      <c r="K98">
        <v>0.27380949999999998</v>
      </c>
      <c r="L98">
        <v>0.1782946</v>
      </c>
      <c r="M98">
        <v>0.3333333</v>
      </c>
      <c r="N98">
        <v>0.1769231</v>
      </c>
      <c r="O98">
        <v>0.1377246</v>
      </c>
      <c r="P98" s="2">
        <v>0.22439020000000001</v>
      </c>
      <c r="Q98">
        <v>0.14465410000000001</v>
      </c>
      <c r="R98">
        <v>0.20814479999999999</v>
      </c>
      <c r="S98">
        <v>0.19008259999999999</v>
      </c>
      <c r="T98">
        <v>0.13218389999999999</v>
      </c>
      <c r="U98">
        <v>0.19008259999999999</v>
      </c>
      <c r="Z98">
        <v>2</v>
      </c>
      <c r="AA98">
        <f>1/20*SUM(C97:C116)</f>
        <v>0.84330050999999995</v>
      </c>
      <c r="AD98">
        <f>_xlfn.STDEV.P(B98:U98)</f>
        <v>0.26669669947408303</v>
      </c>
      <c r="AG98" s="18">
        <v>0.39731797136084401</v>
      </c>
      <c r="AH98" s="18">
        <v>1</v>
      </c>
      <c r="AI98" s="18">
        <v>-4.7904235407665897E-2</v>
      </c>
      <c r="AJ98" s="18">
        <v>0.93413259044948505</v>
      </c>
      <c r="AK98" s="18">
        <v>0.93413259044948505</v>
      </c>
      <c r="AL98" s="18">
        <v>0.42855765766177001</v>
      </c>
      <c r="AM98" s="18">
        <v>0.28819806140418303</v>
      </c>
      <c r="AN98" s="18">
        <v>0.290848311320409</v>
      </c>
      <c r="AO98" s="18">
        <v>0.41998156716925999</v>
      </c>
      <c r="AP98" s="18">
        <v>5.4754472395866602E-2</v>
      </c>
      <c r="AQ98" s="18">
        <v>-0.10023449812761499</v>
      </c>
      <c r="AR98" s="18">
        <v>-0.34943338890778097</v>
      </c>
      <c r="AS98" s="18">
        <v>-0.244651864046733</v>
      </c>
      <c r="AT98" s="18">
        <v>-0.312686034367468</v>
      </c>
      <c r="AU98" s="18">
        <v>5.9426478017660697E-2</v>
      </c>
      <c r="AV98" s="18">
        <v>-0.21719664429466501</v>
      </c>
      <c r="AW98" s="18">
        <v>0.28036539291566798</v>
      </c>
      <c r="AX98" s="18">
        <v>5.4775146163790603E-2</v>
      </c>
      <c r="AY98" s="18">
        <v>-0.57262850629302897</v>
      </c>
      <c r="AZ98" s="18">
        <v>-0.216950063351256</v>
      </c>
      <c r="BC98">
        <f t="shared" si="151"/>
        <v>0.82946669628452396</v>
      </c>
      <c r="BD98">
        <f t="shared" si="152"/>
        <v>1.047904235407666</v>
      </c>
      <c r="BE98">
        <f t="shared" si="153"/>
        <v>0</v>
      </c>
      <c r="BF98">
        <f t="shared" si="154"/>
        <v>0.90075757575757576</v>
      </c>
      <c r="BG98">
        <f t="shared" si="155"/>
        <v>0.90075757575757576</v>
      </c>
      <c r="BH98">
        <f t="shared" si="156"/>
        <v>0.70045351499852804</v>
      </c>
      <c r="BI98">
        <f t="shared" si="157"/>
        <v>0.67916666666666692</v>
      </c>
      <c r="BJ98">
        <f t="shared" si="158"/>
        <v>0.678517029985794</v>
      </c>
      <c r="BK98">
        <f t="shared" si="159"/>
        <v>0.36985045994564303</v>
      </c>
      <c r="BL98">
        <f t="shared" si="160"/>
        <v>0.73988611369649493</v>
      </c>
      <c r="BM98">
        <f t="shared" si="161"/>
        <v>0.91123180212249544</v>
      </c>
      <c r="BN98">
        <f t="shared" si="162"/>
        <v>0.20161656882136803</v>
      </c>
      <c r="BO98">
        <f t="shared" si="163"/>
        <v>0.89103284694336105</v>
      </c>
      <c r="BP98">
        <f t="shared" si="164"/>
        <v>0.93414078355201235</v>
      </c>
      <c r="BQ98">
        <f t="shared" si="165"/>
        <v>0.73968957880913999</v>
      </c>
      <c r="BR98">
        <f t="shared" si="166"/>
        <v>0.87874193900180197</v>
      </c>
      <c r="BS98">
        <f t="shared" si="167"/>
        <v>0.75198786559855701</v>
      </c>
      <c r="BT98">
        <f t="shared" si="168"/>
        <v>0.73978790191791399</v>
      </c>
      <c r="BU98">
        <f t="shared" si="169"/>
        <v>0.204854926711587</v>
      </c>
      <c r="BV98">
        <f t="shared" si="170"/>
        <v>0.87887960193473602</v>
      </c>
      <c r="BW98">
        <f t="shared" si="171"/>
        <v>13.978723683913442</v>
      </c>
      <c r="BY98">
        <f t="shared" si="172"/>
        <v>2.3872868948875872</v>
      </c>
      <c r="CB98">
        <f t="shared" si="173"/>
        <v>5.3420370294449467E-2</v>
      </c>
      <c r="CE98">
        <f>SUMPRODUCT(C97:C116,$CB$96:$CB$115)</f>
        <v>0.86213729136822037</v>
      </c>
    </row>
    <row r="99" spans="1:83" x14ac:dyDescent="0.2">
      <c r="A99" s="2">
        <v>3</v>
      </c>
      <c r="B99" s="2">
        <v>1</v>
      </c>
      <c r="C99">
        <v>0.84991749999999999</v>
      </c>
      <c r="D99">
        <v>0.86728970000000005</v>
      </c>
      <c r="E99">
        <v>0.69590220000000003</v>
      </c>
      <c r="F99">
        <v>0.59517949999999997</v>
      </c>
      <c r="G99">
        <v>0.55607479999999998</v>
      </c>
      <c r="H99">
        <v>0.47663549999999999</v>
      </c>
      <c r="I99">
        <v>0.61949259999999995</v>
      </c>
      <c r="J99">
        <v>0.81708939999999997</v>
      </c>
      <c r="K99">
        <v>0.75077879999999997</v>
      </c>
      <c r="L99">
        <v>0.55674230000000002</v>
      </c>
      <c r="M99" s="2">
        <v>1</v>
      </c>
      <c r="N99">
        <v>0.6061415</v>
      </c>
      <c r="O99">
        <v>0.50986500000000001</v>
      </c>
      <c r="P99">
        <v>0.64570939999999999</v>
      </c>
      <c r="Q99">
        <v>0.4584937</v>
      </c>
      <c r="R99">
        <v>0.44781929999999998</v>
      </c>
      <c r="S99">
        <v>0.54636949999999995</v>
      </c>
      <c r="T99">
        <v>0.43302180000000001</v>
      </c>
      <c r="U99">
        <v>0.59956860000000001</v>
      </c>
      <c r="Z99">
        <v>3</v>
      </c>
      <c r="AA99">
        <f>1/20*SUM(D97:D116)</f>
        <v>0.70939017000000004</v>
      </c>
      <c r="AD99">
        <f t="shared" ref="AD97:AD116" si="174">_xlfn.STDEV.P(B99:U99)</f>
        <v>0.17078003320395052</v>
      </c>
      <c r="AG99" s="18">
        <v>0.17053330371547601</v>
      </c>
      <c r="AH99" s="18">
        <v>-4.7904235407665897E-2</v>
      </c>
      <c r="AI99" s="18">
        <v>1</v>
      </c>
      <c r="AJ99" s="18">
        <v>9.9242424242424201E-2</v>
      </c>
      <c r="AK99" s="18">
        <v>9.9242424242424201E-2</v>
      </c>
      <c r="AL99" s="18">
        <v>0.29954648500147202</v>
      </c>
      <c r="AM99" s="18">
        <v>0.32083333333333303</v>
      </c>
      <c r="AN99" s="18">
        <v>0.321482970014206</v>
      </c>
      <c r="AO99" s="18">
        <v>0.63014954005435697</v>
      </c>
      <c r="AP99" s="18">
        <v>0.26011388630350502</v>
      </c>
      <c r="AQ99" s="18">
        <v>8.8768197877504604E-2</v>
      </c>
      <c r="AR99" s="18">
        <v>0.79838343117863197</v>
      </c>
      <c r="AS99" s="18">
        <v>0.108967153056639</v>
      </c>
      <c r="AT99" s="18">
        <v>6.5859216447987701E-2</v>
      </c>
      <c r="AU99" s="18">
        <v>0.26031042119086001</v>
      </c>
      <c r="AV99" s="18">
        <v>0.121258060998198</v>
      </c>
      <c r="AW99" s="18">
        <v>0.24801213440144301</v>
      </c>
      <c r="AX99" s="18">
        <v>0.26021209808208601</v>
      </c>
      <c r="AY99" s="18">
        <v>0.795145073288413</v>
      </c>
      <c r="AZ99" s="18">
        <v>0.12112039806526401</v>
      </c>
      <c r="BC99">
        <f t="shared" si="151"/>
        <v>0.68944164415117393</v>
      </c>
      <c r="BD99">
        <f t="shared" si="152"/>
        <v>6.5867409550514955E-2</v>
      </c>
      <c r="BE99">
        <f t="shared" si="153"/>
        <v>0.90075757575757576</v>
      </c>
      <c r="BF99">
        <f t="shared" si="154"/>
        <v>0</v>
      </c>
      <c r="BG99">
        <f t="shared" si="155"/>
        <v>0</v>
      </c>
      <c r="BH99">
        <f t="shared" si="156"/>
        <v>0.45196608994048904</v>
      </c>
      <c r="BI99">
        <f t="shared" si="157"/>
        <v>0.50113636363636394</v>
      </c>
      <c r="BJ99">
        <f t="shared" si="158"/>
        <v>0.50075585833087999</v>
      </c>
      <c r="BK99">
        <f t="shared" si="159"/>
        <v>0.37438390987409098</v>
      </c>
      <c r="BL99">
        <f t="shared" si="160"/>
        <v>0.72778779340330801</v>
      </c>
      <c r="BM99">
        <f t="shared" si="161"/>
        <v>0.97463765774928435</v>
      </c>
      <c r="BN99">
        <f t="shared" si="162"/>
        <v>1.1970242560589479</v>
      </c>
      <c r="BO99">
        <f t="shared" si="163"/>
        <v>1.051456711165635</v>
      </c>
      <c r="BP99">
        <f t="shared" si="164"/>
        <v>1.1332324378717911</v>
      </c>
      <c r="BQ99">
        <f t="shared" si="165"/>
        <v>0.72304181931437594</v>
      </c>
      <c r="BR99">
        <f t="shared" si="166"/>
        <v>1.0341038296557432</v>
      </c>
      <c r="BS99">
        <f t="shared" si="167"/>
        <v>0.57402495999752201</v>
      </c>
      <c r="BT99">
        <f t="shared" si="168"/>
        <v>0.72768501363502602</v>
      </c>
      <c r="BU99">
        <f t="shared" si="169"/>
        <v>1.443096109542398</v>
      </c>
      <c r="BV99">
        <f t="shared" si="170"/>
        <v>1.0340651119558557</v>
      </c>
      <c r="BW99">
        <f t="shared" si="171"/>
        <v>14.104464551590977</v>
      </c>
      <c r="BY99">
        <f t="shared" si="172"/>
        <v>3.3914286222365084</v>
      </c>
      <c r="CB99">
        <f t="shared" si="173"/>
        <v>7.5890071367228723E-2</v>
      </c>
      <c r="CE99">
        <f>SUMPRODUCT(D97:D116,$CB$96:$CB$115)</f>
        <v>0.65498916177943767</v>
      </c>
    </row>
    <row r="100" spans="1:83" x14ac:dyDescent="0.2">
      <c r="A100" s="2">
        <v>4</v>
      </c>
      <c r="B100" s="2">
        <v>1</v>
      </c>
      <c r="C100" s="2">
        <v>1</v>
      </c>
      <c r="D100" s="2">
        <v>0.55999989999999999</v>
      </c>
      <c r="E100">
        <v>0.76012460000000004</v>
      </c>
      <c r="F100">
        <v>0.64755839999999998</v>
      </c>
      <c r="G100">
        <v>0.54059820000000003</v>
      </c>
      <c r="H100">
        <v>0.2753623</v>
      </c>
      <c r="I100">
        <v>0.42944779999999999</v>
      </c>
      <c r="J100">
        <v>0.4497041</v>
      </c>
      <c r="K100">
        <v>0.3779342</v>
      </c>
      <c r="L100">
        <v>0.26729550000000002</v>
      </c>
      <c r="M100">
        <v>0.46629199999999998</v>
      </c>
      <c r="N100">
        <v>0.26993859999999997</v>
      </c>
      <c r="O100">
        <v>0.21770329999999999</v>
      </c>
      <c r="P100">
        <v>0.3166022</v>
      </c>
      <c r="Q100">
        <v>0.20987649999999999</v>
      </c>
      <c r="R100">
        <v>0.273897</v>
      </c>
      <c r="S100">
        <v>0.26885239999999999</v>
      </c>
      <c r="T100">
        <v>0.17932490000000001</v>
      </c>
      <c r="U100">
        <v>0.2786884</v>
      </c>
      <c r="Z100">
        <v>4</v>
      </c>
      <c r="AA100">
        <f>1/20*SUM(E97:E116)</f>
        <v>0.68065955000000011</v>
      </c>
      <c r="AD100">
        <f t="shared" si="174"/>
        <v>0.24045071756048739</v>
      </c>
      <c r="AG100" s="18">
        <v>0.31055835584882602</v>
      </c>
      <c r="AH100" s="18">
        <v>0.93413259044948505</v>
      </c>
      <c r="AI100" s="18">
        <v>9.9242424242424201E-2</v>
      </c>
      <c r="AJ100" s="18">
        <v>1</v>
      </c>
      <c r="AK100" s="18">
        <v>1</v>
      </c>
      <c r="AL100" s="18">
        <v>0.54803391005951096</v>
      </c>
      <c r="AM100" s="18">
        <v>0.49886363636363601</v>
      </c>
      <c r="AN100" s="18">
        <v>0.49924414166912001</v>
      </c>
      <c r="AO100" s="18">
        <v>0.62561609012590902</v>
      </c>
      <c r="AP100" s="18">
        <v>0.27221220659669199</v>
      </c>
      <c r="AQ100" s="18">
        <v>2.5362342250715601E-2</v>
      </c>
      <c r="AR100" s="18">
        <v>-0.19702425605894799</v>
      </c>
      <c r="AS100" s="18">
        <v>-5.1456711165635098E-2</v>
      </c>
      <c r="AT100" s="18">
        <v>-0.13323243787179101</v>
      </c>
      <c r="AU100" s="18">
        <v>0.276958180685624</v>
      </c>
      <c r="AV100" s="18">
        <v>-3.4103829655743198E-2</v>
      </c>
      <c r="AW100" s="18">
        <v>0.42597504000247799</v>
      </c>
      <c r="AX100" s="18">
        <v>0.27231498636497398</v>
      </c>
      <c r="AY100" s="18">
        <v>-0.44309610954239798</v>
      </c>
      <c r="AZ100" s="18">
        <v>-3.4065111955855702E-2</v>
      </c>
      <c r="BC100">
        <f t="shared" si="151"/>
        <v>0.68944164415117393</v>
      </c>
      <c r="BD100">
        <f t="shared" si="152"/>
        <v>6.5867409550514955E-2</v>
      </c>
      <c r="BE100">
        <f t="shared" si="153"/>
        <v>0.90075757575757576</v>
      </c>
      <c r="BF100">
        <f t="shared" si="154"/>
        <v>0</v>
      </c>
      <c r="BG100">
        <f t="shared" si="155"/>
        <v>0</v>
      </c>
      <c r="BH100">
        <f t="shared" si="156"/>
        <v>0.45196608994048904</v>
      </c>
      <c r="BI100">
        <f t="shared" si="157"/>
        <v>0.50113636363636394</v>
      </c>
      <c r="BJ100">
        <f t="shared" si="158"/>
        <v>0.50075585833087999</v>
      </c>
      <c r="BK100">
        <f t="shared" si="159"/>
        <v>0.37438390987409098</v>
      </c>
      <c r="BL100">
        <f t="shared" si="160"/>
        <v>0.72778779340330801</v>
      </c>
      <c r="BM100">
        <f t="shared" si="161"/>
        <v>0.97463765774928435</v>
      </c>
      <c r="BN100">
        <f t="shared" si="162"/>
        <v>1.1970242560589479</v>
      </c>
      <c r="BO100">
        <f t="shared" si="163"/>
        <v>1.051456711165635</v>
      </c>
      <c r="BP100">
        <f t="shared" si="164"/>
        <v>1.1332324378717911</v>
      </c>
      <c r="BQ100">
        <f t="shared" si="165"/>
        <v>0.72304181931437594</v>
      </c>
      <c r="BR100">
        <f t="shared" si="166"/>
        <v>1.0341038296557432</v>
      </c>
      <c r="BS100">
        <f t="shared" si="167"/>
        <v>0.57402495999752201</v>
      </c>
      <c r="BT100">
        <f t="shared" si="168"/>
        <v>0.72768501363502602</v>
      </c>
      <c r="BU100">
        <f t="shared" si="169"/>
        <v>1.443096109542398</v>
      </c>
      <c r="BV100">
        <f t="shared" si="170"/>
        <v>1.0340651119558557</v>
      </c>
      <c r="BW100">
        <f t="shared" si="171"/>
        <v>14.104464551590977</v>
      </c>
      <c r="BY100">
        <f t="shared" si="172"/>
        <v>3.7504349581075962</v>
      </c>
      <c r="CB100">
        <f t="shared" si="173"/>
        <v>8.3923563881830768E-2</v>
      </c>
      <c r="CE100">
        <f>SUMPRODUCT(E97:E116,$CB$96:$CB$115)</f>
        <v>0.68289276644707009</v>
      </c>
    </row>
    <row r="101" spans="1:83" x14ac:dyDescent="0.2">
      <c r="A101" s="2">
        <v>5</v>
      </c>
      <c r="B101" s="2">
        <v>1</v>
      </c>
      <c r="C101">
        <v>0.98823510000000003</v>
      </c>
      <c r="D101">
        <v>0.4800005</v>
      </c>
      <c r="E101">
        <v>0.73846149999999999</v>
      </c>
      <c r="F101">
        <v>0.63157890000000005</v>
      </c>
      <c r="G101">
        <v>0.48000009999999999</v>
      </c>
      <c r="H101">
        <v>0.20000039999999999</v>
      </c>
      <c r="I101">
        <v>0.34285749999999998</v>
      </c>
      <c r="J101">
        <v>0.34285779999999999</v>
      </c>
      <c r="K101">
        <v>0.2666673</v>
      </c>
      <c r="L101">
        <v>0.1714291</v>
      </c>
      <c r="M101">
        <v>0.3272736</v>
      </c>
      <c r="N101">
        <v>0.1714291</v>
      </c>
      <c r="O101">
        <v>0.1333338</v>
      </c>
      <c r="P101">
        <v>0.2181824</v>
      </c>
      <c r="Q101">
        <v>0.14117689999999999</v>
      </c>
      <c r="R101">
        <v>0.20000029999999999</v>
      </c>
      <c r="S101">
        <v>0.1846159</v>
      </c>
      <c r="T101">
        <v>0.1333337</v>
      </c>
      <c r="U101">
        <v>0.1846159</v>
      </c>
      <c r="Z101">
        <v>5</v>
      </c>
      <c r="AA101">
        <f>1/20*SUM(F97:F116)</f>
        <v>0.57404861500000004</v>
      </c>
      <c r="AD101">
        <f t="shared" si="174"/>
        <v>0.26590410039242141</v>
      </c>
      <c r="AG101" s="18">
        <v>0.31055835584882602</v>
      </c>
      <c r="AH101" s="18">
        <v>0.93413259044948505</v>
      </c>
      <c r="AI101" s="18">
        <v>9.9242424242424201E-2</v>
      </c>
      <c r="AJ101" s="18">
        <v>1</v>
      </c>
      <c r="AK101" s="18">
        <v>1</v>
      </c>
      <c r="AL101" s="18">
        <v>0.54803391005951096</v>
      </c>
      <c r="AM101" s="18">
        <v>0.49886363636363601</v>
      </c>
      <c r="AN101" s="18">
        <v>0.49924414166912001</v>
      </c>
      <c r="AO101" s="18">
        <v>0.62561609012590902</v>
      </c>
      <c r="AP101" s="18">
        <v>0.27221220659669199</v>
      </c>
      <c r="AQ101" s="18">
        <v>2.5362342250715601E-2</v>
      </c>
      <c r="AR101" s="18">
        <v>-0.19702425605894799</v>
      </c>
      <c r="AS101" s="18">
        <v>-5.1456711165635098E-2</v>
      </c>
      <c r="AT101" s="18">
        <v>-0.13323243787179101</v>
      </c>
      <c r="AU101" s="18">
        <v>0.276958180685624</v>
      </c>
      <c r="AV101" s="18">
        <v>-3.4103829655743198E-2</v>
      </c>
      <c r="AW101" s="18">
        <v>0.42597504000247799</v>
      </c>
      <c r="AX101" s="18">
        <v>0.27231498636497398</v>
      </c>
      <c r="AY101" s="18">
        <v>-0.44309610954239798</v>
      </c>
      <c r="AZ101" s="18">
        <v>-3.4065111955855702E-2</v>
      </c>
      <c r="BC101">
        <f t="shared" si="151"/>
        <v>1.31086995990912</v>
      </c>
      <c r="BD101">
        <f t="shared" si="152"/>
        <v>0.57144234233822999</v>
      </c>
      <c r="BE101">
        <f t="shared" si="153"/>
        <v>0.70045351499852804</v>
      </c>
      <c r="BF101">
        <f t="shared" si="154"/>
        <v>0.45196608994048904</v>
      </c>
      <c r="BG101">
        <f t="shared" si="155"/>
        <v>0.45196608994048904</v>
      </c>
      <c r="BH101">
        <f t="shared" si="156"/>
        <v>0</v>
      </c>
      <c r="BI101">
        <f t="shared" si="157"/>
        <v>0.11384164853731205</v>
      </c>
      <c r="BJ101">
        <f t="shared" si="158"/>
        <v>0.11442598187311204</v>
      </c>
      <c r="BK101">
        <f t="shared" si="159"/>
        <v>0.13692890794415602</v>
      </c>
      <c r="BL101">
        <f t="shared" si="160"/>
        <v>0.25179307617047397</v>
      </c>
      <c r="BM101">
        <f t="shared" si="161"/>
        <v>0.25452470362551805</v>
      </c>
      <c r="BN101">
        <f t="shared" si="162"/>
        <v>0.77878154562922797</v>
      </c>
      <c r="BO101">
        <f t="shared" si="163"/>
        <v>0.42387604502235199</v>
      </c>
      <c r="BP101">
        <f t="shared" si="164"/>
        <v>0.46031730615136701</v>
      </c>
      <c r="BQ101">
        <f t="shared" si="165"/>
        <v>0.25084996542906501</v>
      </c>
      <c r="BR101">
        <f t="shared" si="166"/>
        <v>0.40862550249986396</v>
      </c>
      <c r="BS101">
        <f t="shared" si="167"/>
        <v>7.2211123452063042E-2</v>
      </c>
      <c r="BT101">
        <f t="shared" si="168"/>
        <v>0.25226586102719095</v>
      </c>
      <c r="BU101">
        <f t="shared" si="169"/>
        <v>1.0143940054822704</v>
      </c>
      <c r="BV101">
        <f t="shared" si="170"/>
        <v>0.40929688341357595</v>
      </c>
      <c r="BW101">
        <f t="shared" si="171"/>
        <v>8.4288305533844063</v>
      </c>
      <c r="BY101">
        <f t="shared" si="172"/>
        <v>1.4576986614054752</v>
      </c>
      <c r="CB101">
        <f t="shared" si="173"/>
        <v>3.2618954360602977E-2</v>
      </c>
      <c r="CE101">
        <f>SUMPRODUCT(F97:F116,$CB$96:$CB$115)</f>
        <v>0.57858871958825508</v>
      </c>
    </row>
    <row r="102" spans="1:83" x14ac:dyDescent="0.2">
      <c r="A102" s="2">
        <v>6</v>
      </c>
      <c r="B102">
        <v>0.89408869999999996</v>
      </c>
      <c r="C102" s="2">
        <v>1</v>
      </c>
      <c r="D102">
        <v>0.75172410000000001</v>
      </c>
      <c r="E102">
        <v>0.80459769999999997</v>
      </c>
      <c r="F102">
        <v>0.67049809999999999</v>
      </c>
      <c r="G102">
        <v>0.91666669999999995</v>
      </c>
      <c r="H102">
        <v>0.7758621</v>
      </c>
      <c r="I102">
        <v>0.93965520000000002</v>
      </c>
      <c r="J102">
        <v>0.84639500000000001</v>
      </c>
      <c r="K102">
        <v>0.88793100000000003</v>
      </c>
      <c r="L102" s="2">
        <v>1</v>
      </c>
      <c r="M102">
        <v>0.95019160000000003</v>
      </c>
      <c r="N102">
        <v>0.80603449999999999</v>
      </c>
      <c r="O102">
        <v>0.68965520000000002</v>
      </c>
      <c r="P102">
        <v>0.79310340000000001</v>
      </c>
      <c r="Q102" s="2">
        <v>0.5</v>
      </c>
      <c r="R102">
        <v>0.88620690000000002</v>
      </c>
      <c r="S102">
        <v>0.69396550000000001</v>
      </c>
      <c r="T102" s="2">
        <v>0.25</v>
      </c>
      <c r="U102" s="2">
        <v>0.75</v>
      </c>
      <c r="Z102">
        <v>6</v>
      </c>
      <c r="AA102">
        <f>1/20*SUM(G97:G116)</f>
        <v>0.66743127499999999</v>
      </c>
      <c r="AD102">
        <f t="shared" si="174"/>
        <v>0.17294198194791913</v>
      </c>
      <c r="AG102" s="18">
        <v>-0.31086995990911998</v>
      </c>
      <c r="AH102" s="18">
        <v>0.42855765766177001</v>
      </c>
      <c r="AI102" s="18">
        <v>0.29954648500147202</v>
      </c>
      <c r="AJ102" s="18">
        <v>0.54803391005951096</v>
      </c>
      <c r="AK102" s="18">
        <v>0.54803391005951096</v>
      </c>
      <c r="AL102" s="18">
        <v>1</v>
      </c>
      <c r="AM102" s="18">
        <v>0.88615835146268795</v>
      </c>
      <c r="AN102" s="18">
        <v>0.88557401812688796</v>
      </c>
      <c r="AO102" s="18">
        <v>0.86307109205584398</v>
      </c>
      <c r="AP102" s="18">
        <v>0.74820692382952603</v>
      </c>
      <c r="AQ102" s="18">
        <v>0.74547529637448195</v>
      </c>
      <c r="AR102" s="18">
        <v>0.22121845437077201</v>
      </c>
      <c r="AS102" s="18">
        <v>0.57612395497764801</v>
      </c>
      <c r="AT102" s="18">
        <v>0.53968269384863299</v>
      </c>
      <c r="AU102" s="18">
        <v>0.74915003457093499</v>
      </c>
      <c r="AV102" s="18">
        <v>0.59137449750013604</v>
      </c>
      <c r="AW102" s="18">
        <v>0.92778887654793696</v>
      </c>
      <c r="AX102" s="18">
        <v>0.74773413897280905</v>
      </c>
      <c r="AY102" s="18">
        <v>-1.4394005482270499E-2</v>
      </c>
      <c r="AZ102" s="18">
        <v>0.59070311658642405</v>
      </c>
      <c r="BC102">
        <f t="shared" si="151"/>
        <v>1.482656185286463</v>
      </c>
      <c r="BD102">
        <f t="shared" si="152"/>
        <v>0.71180193859581697</v>
      </c>
      <c r="BE102">
        <f t="shared" si="153"/>
        <v>0.67916666666666692</v>
      </c>
      <c r="BF102">
        <f t="shared" si="154"/>
        <v>0.50113636363636394</v>
      </c>
      <c r="BG102">
        <f t="shared" si="155"/>
        <v>0.50113636363636394</v>
      </c>
      <c r="BH102">
        <f t="shared" si="156"/>
        <v>0.11384164853731205</v>
      </c>
      <c r="BI102">
        <f t="shared" si="157"/>
        <v>0</v>
      </c>
      <c r="BJ102">
        <f t="shared" si="158"/>
        <v>1.5117166617599764E-3</v>
      </c>
      <c r="BK102">
        <f t="shared" si="159"/>
        <v>0.10804372657773498</v>
      </c>
      <c r="BL102">
        <f t="shared" si="160"/>
        <v>6.5404757351357978E-2</v>
      </c>
      <c r="BM102">
        <f t="shared" si="161"/>
        <v>0.19395306034444504</v>
      </c>
      <c r="BN102">
        <f t="shared" si="162"/>
        <v>0.64788837772597496</v>
      </c>
      <c r="BO102">
        <f t="shared" si="163"/>
        <v>0.21263664753171596</v>
      </c>
      <c r="BP102">
        <f t="shared" si="164"/>
        <v>0.25208154194698995</v>
      </c>
      <c r="BQ102">
        <f t="shared" si="165"/>
        <v>7.0373975485548024E-2</v>
      </c>
      <c r="BR102">
        <f t="shared" si="166"/>
        <v>0.20083359173375004</v>
      </c>
      <c r="BS102">
        <f t="shared" si="167"/>
        <v>7.3078312954606983E-2</v>
      </c>
      <c r="BT102">
        <f t="shared" si="168"/>
        <v>6.6186525923441986E-2</v>
      </c>
      <c r="BU102">
        <f t="shared" si="169"/>
        <v>0.88657043086200604</v>
      </c>
      <c r="BV102">
        <f t="shared" si="170"/>
        <v>0.20174087650111505</v>
      </c>
      <c r="BW102">
        <f t="shared" si="171"/>
        <v>6.9700427079594345</v>
      </c>
      <c r="BY102">
        <f t="shared" si="172"/>
        <v>1.2054128389085286</v>
      </c>
      <c r="CB102">
        <f t="shared" si="173"/>
        <v>2.6973549073668973E-2</v>
      </c>
      <c r="CE102">
        <f>SUMPRODUCT(G97:G116,$CB$96:$CB$115)</f>
        <v>0.60342559453242306</v>
      </c>
    </row>
    <row r="103" spans="1:83" x14ac:dyDescent="0.2">
      <c r="A103" s="2">
        <v>7</v>
      </c>
      <c r="B103">
        <v>0.89408869999999996</v>
      </c>
      <c r="C103" s="2">
        <v>1</v>
      </c>
      <c r="D103">
        <v>0.75172419999999995</v>
      </c>
      <c r="E103">
        <v>0.80459769999999997</v>
      </c>
      <c r="F103">
        <v>0.67049809999999999</v>
      </c>
      <c r="G103">
        <v>0.9166666</v>
      </c>
      <c r="H103">
        <v>0.7758621</v>
      </c>
      <c r="I103">
        <v>0.93965520000000002</v>
      </c>
      <c r="J103">
        <v>0.84639509999999996</v>
      </c>
      <c r="K103">
        <v>0.88793109999999997</v>
      </c>
      <c r="L103" s="2">
        <v>1</v>
      </c>
      <c r="M103">
        <v>0.95019169999999997</v>
      </c>
      <c r="N103">
        <v>0.80603460000000005</v>
      </c>
      <c r="O103">
        <v>0.68965520000000002</v>
      </c>
      <c r="P103">
        <v>0.79310349999999996</v>
      </c>
      <c r="Q103">
        <v>0.50000009999999995</v>
      </c>
      <c r="R103">
        <v>0.88620690000000002</v>
      </c>
      <c r="S103">
        <v>0.69396559999999996</v>
      </c>
      <c r="T103">
        <v>0.2500001</v>
      </c>
      <c r="U103">
        <v>0.75000009999999995</v>
      </c>
      <c r="Z103">
        <v>7</v>
      </c>
      <c r="AA103">
        <f>1/20*SUM(H97:H116)</f>
        <v>0.57899804999999993</v>
      </c>
      <c r="AD103">
        <f t="shared" si="174"/>
        <v>0.17294195881066962</v>
      </c>
      <c r="AG103" s="18">
        <v>-0.48265618528646298</v>
      </c>
      <c r="AH103" s="18">
        <v>0.28819806140418303</v>
      </c>
      <c r="AI103" s="18">
        <v>0.32083333333333303</v>
      </c>
      <c r="AJ103" s="18">
        <v>0.49886363636363601</v>
      </c>
      <c r="AK103" s="18">
        <v>0.49886363636363601</v>
      </c>
      <c r="AL103" s="18">
        <v>0.88615835146268795</v>
      </c>
      <c r="AM103" s="18">
        <v>1</v>
      </c>
      <c r="AN103" s="18">
        <v>0.99848828333824002</v>
      </c>
      <c r="AO103" s="18">
        <v>0.89195627342226502</v>
      </c>
      <c r="AP103" s="18">
        <v>0.93459524264864202</v>
      </c>
      <c r="AQ103" s="18">
        <v>0.80604693965555496</v>
      </c>
      <c r="AR103" s="18">
        <v>0.35211162227402498</v>
      </c>
      <c r="AS103" s="18">
        <v>0.78736335246828404</v>
      </c>
      <c r="AT103" s="18">
        <v>0.74791845805301005</v>
      </c>
      <c r="AU103" s="18">
        <v>0.92962602451445198</v>
      </c>
      <c r="AV103" s="18">
        <v>0.79916640826624996</v>
      </c>
      <c r="AW103" s="18">
        <v>0.92692168704539302</v>
      </c>
      <c r="AX103" s="18">
        <v>0.93381347407655801</v>
      </c>
      <c r="AY103" s="18">
        <v>0.113429569137994</v>
      </c>
      <c r="AZ103" s="18">
        <v>0.79825912349888495</v>
      </c>
      <c r="BC103">
        <f t="shared" si="151"/>
        <v>1.4819265458892641</v>
      </c>
      <c r="BD103">
        <f t="shared" si="152"/>
        <v>0.709151688679591</v>
      </c>
      <c r="BE103">
        <f t="shared" si="153"/>
        <v>0.678517029985794</v>
      </c>
      <c r="BF103">
        <f t="shared" si="154"/>
        <v>0.50075585833087999</v>
      </c>
      <c r="BG103">
        <f t="shared" si="155"/>
        <v>0.50075585833087999</v>
      </c>
      <c r="BH103">
        <f t="shared" si="156"/>
        <v>0.11442598187311204</v>
      </c>
      <c r="BI103">
        <f t="shared" si="157"/>
        <v>1.5117166617599764E-3</v>
      </c>
      <c r="BJ103">
        <f t="shared" si="158"/>
        <v>0</v>
      </c>
      <c r="BK103">
        <f t="shared" si="159"/>
        <v>0.10599716426033601</v>
      </c>
      <c r="BL103">
        <f t="shared" si="160"/>
        <v>6.6062598610370005E-2</v>
      </c>
      <c r="BM103">
        <f t="shared" si="161"/>
        <v>0.19596294998251196</v>
      </c>
      <c r="BN103">
        <f t="shared" si="162"/>
        <v>0.64368027528136396</v>
      </c>
      <c r="BO103">
        <f t="shared" si="163"/>
        <v>0.212693559230545</v>
      </c>
      <c r="BP103">
        <f t="shared" si="164"/>
        <v>0.25245632462703305</v>
      </c>
      <c r="BQ103">
        <f t="shared" si="165"/>
        <v>7.064594803605595E-2</v>
      </c>
      <c r="BR103">
        <f t="shared" si="166"/>
        <v>0.20090662909770396</v>
      </c>
      <c r="BS103">
        <f t="shared" si="167"/>
        <v>7.4479555913059992E-2</v>
      </c>
      <c r="BT103">
        <f t="shared" si="168"/>
        <v>6.6465256797583971E-2</v>
      </c>
      <c r="BU103">
        <f t="shared" si="169"/>
        <v>0.885605535377745</v>
      </c>
      <c r="BV103">
        <f t="shared" si="170"/>
        <v>0.19954625660265701</v>
      </c>
      <c r="BW103">
        <f t="shared" si="171"/>
        <v>6.9615467335682464</v>
      </c>
      <c r="BY103">
        <f t="shared" si="172"/>
        <v>1.1870595568328284</v>
      </c>
      <c r="CB103">
        <f t="shared" si="173"/>
        <v>2.6562857285136136E-2</v>
      </c>
      <c r="CE103">
        <f>SUMPRODUCT(H97:H116,$CB$96:$CB$115)</f>
        <v>0.4749856085601305</v>
      </c>
    </row>
    <row r="104" spans="1:83" x14ac:dyDescent="0.2">
      <c r="A104" s="2">
        <v>8</v>
      </c>
      <c r="B104">
        <v>0.91120860000000004</v>
      </c>
      <c r="C104">
        <v>0.99999950000000004</v>
      </c>
      <c r="D104">
        <v>0.78399960000000002</v>
      </c>
      <c r="E104">
        <v>0.80809319999999996</v>
      </c>
      <c r="F104">
        <v>0.67433480000000001</v>
      </c>
      <c r="G104">
        <v>0.90534700000000001</v>
      </c>
      <c r="H104">
        <v>0.77979419999999999</v>
      </c>
      <c r="I104">
        <v>0.9449033</v>
      </c>
      <c r="J104">
        <v>0.88091540000000002</v>
      </c>
      <c r="K104">
        <v>0.91945440000000001</v>
      </c>
      <c r="L104">
        <v>0.99999990000000005</v>
      </c>
      <c r="M104">
        <v>0.99999950000000004</v>
      </c>
      <c r="N104">
        <v>0.83057829999999999</v>
      </c>
      <c r="O104">
        <v>0.7105165</v>
      </c>
      <c r="P104">
        <v>0.81979329999999995</v>
      </c>
      <c r="Q104">
        <v>0.52223929999999996</v>
      </c>
      <c r="R104">
        <v>0.87210529999999997</v>
      </c>
      <c r="S104">
        <v>0.71547320000000003</v>
      </c>
      <c r="T104">
        <v>0.2698487</v>
      </c>
      <c r="U104">
        <v>0.77551939999999997</v>
      </c>
      <c r="Z104">
        <v>8</v>
      </c>
      <c r="AA104">
        <f>1/20*SUM(I97:I116)</f>
        <v>0.71181643500000014</v>
      </c>
      <c r="AD104">
        <f t="shared" si="174"/>
        <v>0.17051663980202617</v>
      </c>
      <c r="AG104" s="18">
        <v>-0.48192654588926398</v>
      </c>
      <c r="AH104" s="18">
        <v>0.290848311320409</v>
      </c>
      <c r="AI104" s="18">
        <v>0.321482970014206</v>
      </c>
      <c r="AJ104" s="18">
        <v>0.49924414166912001</v>
      </c>
      <c r="AK104" s="18">
        <v>0.49924414166912001</v>
      </c>
      <c r="AL104" s="18">
        <v>0.88557401812688796</v>
      </c>
      <c r="AM104" s="18">
        <v>0.99848828333824002</v>
      </c>
      <c r="AN104" s="18">
        <v>1</v>
      </c>
      <c r="AO104" s="18">
        <v>0.89400283573966399</v>
      </c>
      <c r="AP104" s="18">
        <v>0.93393740138963</v>
      </c>
      <c r="AQ104" s="18">
        <v>0.80403705001748804</v>
      </c>
      <c r="AR104" s="18">
        <v>0.35631972471863599</v>
      </c>
      <c r="AS104" s="18">
        <v>0.787306440769455</v>
      </c>
      <c r="AT104" s="18">
        <v>0.74754367537296695</v>
      </c>
      <c r="AU104" s="18">
        <v>0.92935405196394405</v>
      </c>
      <c r="AV104" s="18">
        <v>0.79909337090229604</v>
      </c>
      <c r="AW104" s="18">
        <v>0.92552044408694001</v>
      </c>
      <c r="AX104" s="18">
        <v>0.93353474320241603</v>
      </c>
      <c r="AY104" s="18">
        <v>0.114394464622255</v>
      </c>
      <c r="AZ104" s="18">
        <v>0.80045374339734299</v>
      </c>
      <c r="BC104">
        <f t="shared" si="151"/>
        <v>1.124831502808034</v>
      </c>
      <c r="BD104">
        <f t="shared" si="152"/>
        <v>0.58001843283074006</v>
      </c>
      <c r="BE104">
        <f t="shared" si="153"/>
        <v>0.36985045994564303</v>
      </c>
      <c r="BF104">
        <f t="shared" si="154"/>
        <v>0.37438390987409098</v>
      </c>
      <c r="BG104">
        <f t="shared" si="155"/>
        <v>0.37438390987409098</v>
      </c>
      <c r="BH104">
        <f t="shared" si="156"/>
        <v>0.13692890794415602</v>
      </c>
      <c r="BI104">
        <f t="shared" si="157"/>
        <v>0.10804372657773498</v>
      </c>
      <c r="BJ104">
        <f t="shared" si="158"/>
        <v>0.10599716426033601</v>
      </c>
      <c r="BK104">
        <f t="shared" si="159"/>
        <v>0</v>
      </c>
      <c r="BL104">
        <f t="shared" si="160"/>
        <v>0.24132708440739004</v>
      </c>
      <c r="BM104">
        <f t="shared" si="161"/>
        <v>0.44824496205920705</v>
      </c>
      <c r="BN104">
        <f t="shared" si="162"/>
        <v>0.51939404680545198</v>
      </c>
      <c r="BO104">
        <f t="shared" si="163"/>
        <v>0.48603715034458705</v>
      </c>
      <c r="BP104">
        <f t="shared" si="164"/>
        <v>0.55077307670942599</v>
      </c>
      <c r="BQ104">
        <f t="shared" si="165"/>
        <v>0.24603687693721399</v>
      </c>
      <c r="BR104">
        <f t="shared" si="166"/>
        <v>0.46938532988537496</v>
      </c>
      <c r="BS104">
        <f t="shared" si="167"/>
        <v>0.18466558069842598</v>
      </c>
      <c r="BT104">
        <f t="shared" si="168"/>
        <v>0.241040630587256</v>
      </c>
      <c r="BU104">
        <f t="shared" si="169"/>
        <v>0.746497993623918</v>
      </c>
      <c r="BV104">
        <f t="shared" si="170"/>
        <v>0.46772272114310098</v>
      </c>
      <c r="BW104">
        <f t="shared" si="171"/>
        <v>7.7755634673161786</v>
      </c>
      <c r="BY104">
        <f t="shared" si="172"/>
        <v>1.3279110056439349</v>
      </c>
      <c r="CB104">
        <f t="shared" si="173"/>
        <v>2.9714693190620513E-2</v>
      </c>
      <c r="CE104">
        <f>SUMPRODUCT(I97:I116,$CB$96:$CB$115)</f>
        <v>0.60783795739929591</v>
      </c>
    </row>
    <row r="105" spans="1:83" x14ac:dyDescent="0.2">
      <c r="A105" s="2">
        <v>9</v>
      </c>
      <c r="B105" s="2">
        <v>1</v>
      </c>
      <c r="C105">
        <v>0.84991749999999999</v>
      </c>
      <c r="D105">
        <v>0.86728970000000005</v>
      </c>
      <c r="E105">
        <v>0.69590220000000003</v>
      </c>
      <c r="F105">
        <v>0.59517949999999997</v>
      </c>
      <c r="G105">
        <v>0.55607479999999998</v>
      </c>
      <c r="H105">
        <v>0.47663549999999999</v>
      </c>
      <c r="I105">
        <v>0.61949270000000001</v>
      </c>
      <c r="J105">
        <v>0.81708950000000002</v>
      </c>
      <c r="K105">
        <v>0.75077879999999997</v>
      </c>
      <c r="L105">
        <v>0.55674230000000002</v>
      </c>
      <c r="M105" s="2">
        <v>1</v>
      </c>
      <c r="N105">
        <v>0.6061415</v>
      </c>
      <c r="O105">
        <v>0.50986500000000001</v>
      </c>
      <c r="P105">
        <v>0.64570939999999999</v>
      </c>
      <c r="Q105">
        <v>0.4584937</v>
      </c>
      <c r="R105">
        <v>0.44781929999999998</v>
      </c>
      <c r="S105">
        <v>0.54636949999999995</v>
      </c>
      <c r="T105">
        <v>0.43302180000000001</v>
      </c>
      <c r="U105">
        <v>0.59956869999999995</v>
      </c>
      <c r="Z105">
        <v>9</v>
      </c>
      <c r="AA105">
        <f>1/20*SUM(J97:J116)</f>
        <v>0.74089223000000004</v>
      </c>
      <c r="AD105">
        <f t="shared" si="174"/>
        <v>0.17078003558528962</v>
      </c>
      <c r="AG105" s="18">
        <v>-0.124831502808034</v>
      </c>
      <c r="AH105" s="18">
        <v>0.41998156716925999</v>
      </c>
      <c r="AI105" s="18">
        <v>0.63014954005435697</v>
      </c>
      <c r="AJ105" s="18">
        <v>0.62561609012590902</v>
      </c>
      <c r="AK105" s="18">
        <v>0.62561609012590902</v>
      </c>
      <c r="AL105" s="18">
        <v>0.86307109205584398</v>
      </c>
      <c r="AM105" s="18">
        <v>0.89195627342226502</v>
      </c>
      <c r="AN105" s="18">
        <v>0.89400283573966399</v>
      </c>
      <c r="AO105" s="18">
        <v>1</v>
      </c>
      <c r="AP105" s="18">
        <v>0.75867291559260996</v>
      </c>
      <c r="AQ105" s="18">
        <v>0.55175503794079295</v>
      </c>
      <c r="AR105" s="18">
        <v>0.48060595319454802</v>
      </c>
      <c r="AS105" s="18">
        <v>0.51396284965541295</v>
      </c>
      <c r="AT105" s="18">
        <v>0.44922692329057401</v>
      </c>
      <c r="AU105" s="18">
        <v>0.75396312306278601</v>
      </c>
      <c r="AV105" s="18">
        <v>0.53061467011462504</v>
      </c>
      <c r="AW105" s="18">
        <v>0.81533441930157402</v>
      </c>
      <c r="AX105" s="18">
        <v>0.758959369412744</v>
      </c>
      <c r="AY105" s="18">
        <v>0.253502006376082</v>
      </c>
      <c r="AZ105" s="18">
        <v>0.53227727885689902</v>
      </c>
      <c r="BC105">
        <f t="shared" si="151"/>
        <v>1.565288700814091</v>
      </c>
      <c r="BD105">
        <f t="shared" si="152"/>
        <v>0.94524552760413338</v>
      </c>
      <c r="BE105">
        <f t="shared" si="153"/>
        <v>0.73988611369649493</v>
      </c>
      <c r="BF105">
        <f t="shared" si="154"/>
        <v>0.72778779340330801</v>
      </c>
      <c r="BG105">
        <f t="shared" si="155"/>
        <v>0.72778779340330801</v>
      </c>
      <c r="BH105">
        <f t="shared" si="156"/>
        <v>0.25179307617047397</v>
      </c>
      <c r="BI105">
        <f t="shared" si="157"/>
        <v>6.5404757351357978E-2</v>
      </c>
      <c r="BJ105">
        <f t="shared" si="158"/>
        <v>6.6062598610370005E-2</v>
      </c>
      <c r="BK105">
        <f t="shared" si="159"/>
        <v>0.24132708440739004</v>
      </c>
      <c r="BL105">
        <f t="shared" si="160"/>
        <v>0</v>
      </c>
      <c r="BM105">
        <f t="shared" si="161"/>
        <v>0.19626641745888795</v>
      </c>
      <c r="BN105">
        <f t="shared" si="162"/>
        <v>0.50797471410656003</v>
      </c>
      <c r="BO105">
        <f t="shared" si="163"/>
        <v>7.4773149995499E-2</v>
      </c>
      <c r="BP105">
        <f t="shared" si="164"/>
        <v>0.11597978735616199</v>
      </c>
      <c r="BQ105">
        <f t="shared" si="165"/>
        <v>5.2867253420999516E-3</v>
      </c>
      <c r="BR105">
        <f t="shared" si="166"/>
        <v>6.3537679531387004E-2</v>
      </c>
      <c r="BS105">
        <f t="shared" si="167"/>
        <v>0.21012759330062203</v>
      </c>
      <c r="BT105">
        <f t="shared" si="168"/>
        <v>3.7742971716203666E-4</v>
      </c>
      <c r="BU105">
        <f t="shared" si="169"/>
        <v>0.74782133010358498</v>
      </c>
      <c r="BV105">
        <f t="shared" si="170"/>
        <v>6.4600834826433973E-2</v>
      </c>
      <c r="BW105">
        <f t="shared" si="171"/>
        <v>7.3173291071993258</v>
      </c>
      <c r="BY105">
        <f t="shared" si="172"/>
        <v>1.2300543003564464</v>
      </c>
      <c r="CB105">
        <f t="shared" si="173"/>
        <v>2.7524951587528185E-2</v>
      </c>
      <c r="CE105">
        <f>SUMPRODUCT(J97:J116,$CB$96:$CB$115)</f>
        <v>0.64194815482595236</v>
      </c>
    </row>
    <row r="106" spans="1:83" x14ac:dyDescent="0.2">
      <c r="A106" s="2">
        <v>10</v>
      </c>
      <c r="B106" s="2">
        <v>1</v>
      </c>
      <c r="C106">
        <v>0.89244480000000004</v>
      </c>
      <c r="D106">
        <v>0.85831789999999997</v>
      </c>
      <c r="E106">
        <v>0.7269333</v>
      </c>
      <c r="F106">
        <v>0.61928240000000001</v>
      </c>
      <c r="G106">
        <v>0.60320209999999996</v>
      </c>
      <c r="H106" s="2">
        <v>0.50697479999999995</v>
      </c>
      <c r="I106">
        <v>0.65821830000000003</v>
      </c>
      <c r="J106">
        <v>0.82795969999999997</v>
      </c>
      <c r="K106">
        <v>0.77183930000000001</v>
      </c>
      <c r="L106">
        <v>0.5939567</v>
      </c>
      <c r="M106" s="2">
        <v>1</v>
      </c>
      <c r="N106">
        <v>0.62943590000000005</v>
      </c>
      <c r="O106">
        <v>0.5299374</v>
      </c>
      <c r="P106">
        <v>0.66625730000000005</v>
      </c>
      <c r="Q106">
        <v>0.46636650000000002</v>
      </c>
      <c r="R106">
        <v>0.48443429999999998</v>
      </c>
      <c r="S106">
        <v>0.56577250000000001</v>
      </c>
      <c r="T106">
        <v>0.39847850000000001</v>
      </c>
      <c r="U106">
        <v>0.61927339999999997</v>
      </c>
      <c r="Z106">
        <v>10</v>
      </c>
      <c r="AA106">
        <f>1/20*SUM(K97:K116)</f>
        <v>0.74130793500000003</v>
      </c>
      <c r="AD106">
        <f t="shared" si="174"/>
        <v>0.1681015411957115</v>
      </c>
      <c r="AG106" s="18">
        <v>-0.56528870081409099</v>
      </c>
      <c r="AH106" s="18">
        <v>5.4754472395866602E-2</v>
      </c>
      <c r="AI106" s="18">
        <v>0.26011388630350502</v>
      </c>
      <c r="AJ106" s="18">
        <v>0.27221220659669199</v>
      </c>
      <c r="AK106" s="18">
        <v>0.27221220659669199</v>
      </c>
      <c r="AL106" s="18">
        <v>0.74820692382952603</v>
      </c>
      <c r="AM106" s="18">
        <v>0.93459524264864202</v>
      </c>
      <c r="AN106" s="18">
        <v>0.93393740138963</v>
      </c>
      <c r="AO106" s="18">
        <v>0.75867291559260996</v>
      </c>
      <c r="AP106" s="18">
        <v>1</v>
      </c>
      <c r="AQ106" s="18">
        <v>0.80373358254111205</v>
      </c>
      <c r="AR106" s="18">
        <v>0.49202528589344002</v>
      </c>
      <c r="AS106" s="18">
        <v>0.925226850004501</v>
      </c>
      <c r="AT106" s="18">
        <v>0.88402021264383801</v>
      </c>
      <c r="AU106" s="18">
        <v>0.99471327465790005</v>
      </c>
      <c r="AV106" s="18">
        <v>0.936462320468613</v>
      </c>
      <c r="AW106" s="18">
        <v>0.78987240669937797</v>
      </c>
      <c r="AX106" s="18">
        <v>0.99962257028283796</v>
      </c>
      <c r="AY106" s="18">
        <v>0.25217866989641502</v>
      </c>
      <c r="AZ106" s="18">
        <v>0.93539916517356603</v>
      </c>
      <c r="BC106">
        <f t="shared" si="151"/>
        <v>1.830676770918374</v>
      </c>
      <c r="BD106">
        <f t="shared" si="152"/>
        <v>1.1002344981276151</v>
      </c>
      <c r="BE106">
        <f t="shared" si="153"/>
        <v>0.91123180212249544</v>
      </c>
      <c r="BF106">
        <f t="shared" si="154"/>
        <v>0.97463765774928435</v>
      </c>
      <c r="BG106">
        <f t="shared" si="155"/>
        <v>0.97463765774928435</v>
      </c>
      <c r="BH106">
        <f t="shared" si="156"/>
        <v>0.25452470362551805</v>
      </c>
      <c r="BI106">
        <f t="shared" si="157"/>
        <v>0.19395306034444504</v>
      </c>
      <c r="BJ106">
        <f t="shared" si="158"/>
        <v>0.19596294998251196</v>
      </c>
      <c r="BK106">
        <f t="shared" si="159"/>
        <v>0.44824496205920705</v>
      </c>
      <c r="BL106">
        <f t="shared" si="160"/>
        <v>0.19626641745888795</v>
      </c>
      <c r="BM106">
        <f t="shared" si="161"/>
        <v>0</v>
      </c>
      <c r="BN106">
        <f t="shared" si="162"/>
        <v>0.73675460609516308</v>
      </c>
      <c r="BO106">
        <f t="shared" si="163"/>
        <v>0.13865860501182203</v>
      </c>
      <c r="BP106">
        <f t="shared" si="164"/>
        <v>0.11615763811727597</v>
      </c>
      <c r="BQ106">
        <f t="shared" si="165"/>
        <v>0.20040918296134203</v>
      </c>
      <c r="BR106">
        <f t="shared" si="166"/>
        <v>0.13735354154370605</v>
      </c>
      <c r="BS106">
        <f t="shared" si="167"/>
        <v>0.12453817070229101</v>
      </c>
      <c r="BT106">
        <f t="shared" si="168"/>
        <v>0.20071120027789102</v>
      </c>
      <c r="BU106">
        <f t="shared" si="169"/>
        <v>0.85235751520566505</v>
      </c>
      <c r="BV106">
        <f t="shared" si="170"/>
        <v>0.13833289450859898</v>
      </c>
      <c r="BW106">
        <f t="shared" si="171"/>
        <v>9.725643834561378</v>
      </c>
      <c r="BY106">
        <f t="shared" si="172"/>
        <v>1.6714668024916899</v>
      </c>
      <c r="CB106">
        <f t="shared" si="173"/>
        <v>3.7402448660528512E-2</v>
      </c>
      <c r="CE106">
        <f>SUMPRODUCT(K97:K116,$CB$96:$CB$115)</f>
        <v>0.6205544971973832</v>
      </c>
    </row>
    <row r="107" spans="1:83" x14ac:dyDescent="0.2">
      <c r="A107" s="2">
        <v>11</v>
      </c>
      <c r="B107" s="2">
        <v>0.88655592000000005</v>
      </c>
      <c r="C107">
        <v>0.99020200000000003</v>
      </c>
      <c r="D107">
        <v>0.7490213</v>
      </c>
      <c r="E107">
        <v>0.79739000000000004</v>
      </c>
      <c r="F107">
        <v>0.66449170000000002</v>
      </c>
      <c r="G107">
        <v>0.91013469999999996</v>
      </c>
      <c r="H107">
        <v>0.77451060000000005</v>
      </c>
      <c r="I107">
        <v>0.93627660000000001</v>
      </c>
      <c r="J107">
        <v>0.84492069999999997</v>
      </c>
      <c r="K107">
        <v>0.88725529999999997</v>
      </c>
      <c r="L107" s="2">
        <v>1</v>
      </c>
      <c r="M107">
        <v>0.94989129999999999</v>
      </c>
      <c r="N107">
        <v>0.80637230000000004</v>
      </c>
      <c r="O107">
        <v>0.69019569999999997</v>
      </c>
      <c r="P107">
        <v>0.79271729999999996</v>
      </c>
      <c r="Q107" s="2">
        <v>0.5</v>
      </c>
      <c r="R107">
        <v>0.88431400000000004</v>
      </c>
      <c r="S107">
        <v>0.69362769999999996</v>
      </c>
      <c r="T107" s="2">
        <v>0.25</v>
      </c>
      <c r="U107" s="2">
        <v>0.75</v>
      </c>
      <c r="Z107">
        <v>11</v>
      </c>
      <c r="AA107">
        <f>1/20*SUM(L97:L116)</f>
        <v>0.73193514500000001</v>
      </c>
      <c r="AD107">
        <f t="shared" si="174"/>
        <v>0.17186181510697612</v>
      </c>
      <c r="AG107" s="18">
        <v>-0.830676770918374</v>
      </c>
      <c r="AH107" s="18">
        <v>-0.10023449812761499</v>
      </c>
      <c r="AI107" s="18">
        <v>8.8768197877504604E-2</v>
      </c>
      <c r="AJ107" s="18">
        <v>2.5362342250715601E-2</v>
      </c>
      <c r="AK107" s="18">
        <v>2.5362342250715601E-2</v>
      </c>
      <c r="AL107" s="18">
        <v>0.74547529637448195</v>
      </c>
      <c r="AM107" s="18">
        <v>0.80604693965555496</v>
      </c>
      <c r="AN107" s="18">
        <v>0.80403705001748804</v>
      </c>
      <c r="AO107" s="18">
        <v>0.55175503794079295</v>
      </c>
      <c r="AP107" s="18">
        <v>0.80373358254111205</v>
      </c>
      <c r="AQ107" s="18">
        <v>1</v>
      </c>
      <c r="AR107" s="18">
        <v>0.26324539390483698</v>
      </c>
      <c r="AS107" s="18">
        <v>0.86134139498817797</v>
      </c>
      <c r="AT107" s="18">
        <v>0.88384236188272403</v>
      </c>
      <c r="AU107" s="18">
        <v>0.79959081703865797</v>
      </c>
      <c r="AV107" s="18">
        <v>0.86264645845629395</v>
      </c>
      <c r="AW107" s="18">
        <v>0.87546182929770899</v>
      </c>
      <c r="AX107" s="18">
        <v>0.79928879972210898</v>
      </c>
      <c r="AY107" s="18">
        <v>0.147642484794335</v>
      </c>
      <c r="AZ107" s="18">
        <v>0.86166710549140102</v>
      </c>
      <c r="BC107">
        <f t="shared" si="151"/>
        <v>1.1307275057901109</v>
      </c>
      <c r="BD107">
        <f t="shared" si="152"/>
        <v>1.349433388907781</v>
      </c>
      <c r="BE107">
        <f t="shared" si="153"/>
        <v>0.20161656882136803</v>
      </c>
      <c r="BF107">
        <f t="shared" si="154"/>
        <v>1.1970242560589479</v>
      </c>
      <c r="BG107">
        <f t="shared" si="155"/>
        <v>1.1970242560589479</v>
      </c>
      <c r="BH107">
        <f t="shared" si="156"/>
        <v>0.77878154562922797</v>
      </c>
      <c r="BI107">
        <f t="shared" si="157"/>
        <v>0.64788837772597496</v>
      </c>
      <c r="BJ107">
        <f t="shared" si="158"/>
        <v>0.64368027528136396</v>
      </c>
      <c r="BK107">
        <f t="shared" si="159"/>
        <v>0.51939404680545198</v>
      </c>
      <c r="BL107">
        <f t="shared" si="160"/>
        <v>0.50797471410656003</v>
      </c>
      <c r="BM107">
        <f t="shared" si="161"/>
        <v>0.73675460609516308</v>
      </c>
      <c r="BN107">
        <f t="shared" si="162"/>
        <v>0</v>
      </c>
      <c r="BO107">
        <f t="shared" si="163"/>
        <v>0.53210425102011794</v>
      </c>
      <c r="BP107">
        <f t="shared" si="164"/>
        <v>0.57304181158164802</v>
      </c>
      <c r="BQ107">
        <f t="shared" si="165"/>
        <v>0.51945841996660802</v>
      </c>
      <c r="BR107">
        <f t="shared" si="166"/>
        <v>0.52110501213620908</v>
      </c>
      <c r="BS107">
        <f t="shared" si="167"/>
        <v>0.81175091970874402</v>
      </c>
      <c r="BT107">
        <f t="shared" si="168"/>
        <v>0.50778893902503208</v>
      </c>
      <c r="BU107">
        <f t="shared" si="169"/>
        <v>8.2327051514088034E-2</v>
      </c>
      <c r="BV107">
        <f t="shared" si="170"/>
        <v>0.52164869630906896</v>
      </c>
      <c r="BW107">
        <f t="shared" si="171"/>
        <v>12.979524642542412</v>
      </c>
      <c r="BY107">
        <f t="shared" si="172"/>
        <v>2.2166436803335365</v>
      </c>
      <c r="CB107">
        <f t="shared" si="173"/>
        <v>4.9601883404903742E-2</v>
      </c>
      <c r="CE107">
        <f>SUMPRODUCT(L97:L116,$CB$96:$CB$115)</f>
        <v>0.57956287345164803</v>
      </c>
    </row>
    <row r="108" spans="1:83" x14ac:dyDescent="0.2">
      <c r="A108" s="2">
        <v>12</v>
      </c>
      <c r="B108" s="2">
        <v>1</v>
      </c>
      <c r="C108">
        <v>0.84991749999999999</v>
      </c>
      <c r="D108">
        <v>0.86728970000000005</v>
      </c>
      <c r="E108">
        <v>0.69590220000000003</v>
      </c>
      <c r="F108">
        <v>0.59517949999999997</v>
      </c>
      <c r="G108">
        <v>0.55607479999999998</v>
      </c>
      <c r="H108">
        <v>0.47663549999999999</v>
      </c>
      <c r="I108">
        <v>0.61949270000000001</v>
      </c>
      <c r="J108">
        <v>0.81708950000000002</v>
      </c>
      <c r="K108">
        <v>0.75077879999999997</v>
      </c>
      <c r="L108">
        <v>0.55674230000000002</v>
      </c>
      <c r="M108" s="2">
        <v>1</v>
      </c>
      <c r="N108">
        <v>0.6061415</v>
      </c>
      <c r="O108">
        <v>0.50986500000000001</v>
      </c>
      <c r="P108">
        <v>0.64570939999999999</v>
      </c>
      <c r="Q108">
        <v>0.4584937</v>
      </c>
      <c r="R108">
        <v>0.44781929999999998</v>
      </c>
      <c r="S108">
        <v>0.54636949999999995</v>
      </c>
      <c r="T108">
        <v>0.43302180000000001</v>
      </c>
      <c r="U108">
        <v>0.59956869999999995</v>
      </c>
      <c r="Z108">
        <v>12</v>
      </c>
      <c r="AA108">
        <f>1/20*SUM(M97:M116)</f>
        <v>0.86156761500000012</v>
      </c>
      <c r="AD108">
        <f t="shared" si="174"/>
        <v>0.17078003558528962</v>
      </c>
      <c r="AG108" s="18">
        <v>-0.130727505790111</v>
      </c>
      <c r="AH108" s="18">
        <v>-0.34943338890778097</v>
      </c>
      <c r="AI108" s="18">
        <v>0.79838343117863197</v>
      </c>
      <c r="AJ108" s="18">
        <v>-0.19702425605894799</v>
      </c>
      <c r="AK108" s="18">
        <v>-0.19702425605894799</v>
      </c>
      <c r="AL108" s="18">
        <v>0.22121845437077201</v>
      </c>
      <c r="AM108" s="18">
        <v>0.35211162227402498</v>
      </c>
      <c r="AN108" s="18">
        <v>0.35631972471863599</v>
      </c>
      <c r="AO108" s="18">
        <v>0.48060595319454802</v>
      </c>
      <c r="AP108" s="18">
        <v>0.49202528589344002</v>
      </c>
      <c r="AQ108" s="18">
        <v>0.26324539390483698</v>
      </c>
      <c r="AR108" s="18">
        <v>1</v>
      </c>
      <c r="AS108" s="18">
        <v>0.46789574897988201</v>
      </c>
      <c r="AT108" s="18">
        <v>0.42695818841835198</v>
      </c>
      <c r="AU108" s="18">
        <v>0.48054158003339198</v>
      </c>
      <c r="AV108" s="18">
        <v>0.47889498786379098</v>
      </c>
      <c r="AW108" s="18">
        <v>0.188249080291256</v>
      </c>
      <c r="AX108" s="18">
        <v>0.49221106097496797</v>
      </c>
      <c r="AY108" s="18">
        <v>0.91767294848591197</v>
      </c>
      <c r="AZ108" s="18">
        <v>0.47835130369093098</v>
      </c>
      <c r="BC108">
        <f t="shared" si="151"/>
        <v>1.7829381892536849</v>
      </c>
      <c r="BD108">
        <f t="shared" si="152"/>
        <v>1.244651864046733</v>
      </c>
      <c r="BE108">
        <f t="shared" si="153"/>
        <v>0.89103284694336105</v>
      </c>
      <c r="BF108">
        <f t="shared" si="154"/>
        <v>1.051456711165635</v>
      </c>
      <c r="BG108">
        <f t="shared" si="155"/>
        <v>1.051456711165635</v>
      </c>
      <c r="BH108">
        <f t="shared" si="156"/>
        <v>0.42387604502235199</v>
      </c>
      <c r="BI108">
        <f t="shared" si="157"/>
        <v>0.21263664753171596</v>
      </c>
      <c r="BJ108">
        <f t="shared" si="158"/>
        <v>0.212693559230545</v>
      </c>
      <c r="BK108">
        <f t="shared" si="159"/>
        <v>0.48603715034458705</v>
      </c>
      <c r="BL108">
        <f t="shared" si="160"/>
        <v>7.4773149995499E-2</v>
      </c>
      <c r="BM108">
        <f t="shared" si="161"/>
        <v>0.13865860501182203</v>
      </c>
      <c r="BN108">
        <f t="shared" si="162"/>
        <v>0.53210425102011794</v>
      </c>
      <c r="BO108">
        <f t="shared" si="163"/>
        <v>0</v>
      </c>
      <c r="BP108">
        <f t="shared" si="164"/>
        <v>1.0964012490234043E-2</v>
      </c>
      <c r="BQ108">
        <f t="shared" si="165"/>
        <v>7.8609221466364954E-2</v>
      </c>
      <c r="BR108">
        <f t="shared" si="166"/>
        <v>5.2978758634399936E-3</v>
      </c>
      <c r="BS108">
        <f t="shared" si="167"/>
        <v>0.31732204372242001</v>
      </c>
      <c r="BT108">
        <f t="shared" si="168"/>
        <v>7.4423810035909033E-2</v>
      </c>
      <c r="BU108">
        <f t="shared" si="169"/>
        <v>0.69003301338285095</v>
      </c>
      <c r="BV108">
        <f t="shared" si="170"/>
        <v>6.4271501622079619E-3</v>
      </c>
      <c r="BW108">
        <f t="shared" si="171"/>
        <v>9.2853928578551166</v>
      </c>
      <c r="BY108">
        <f t="shared" si="172"/>
        <v>1.8289768181304857</v>
      </c>
      <c r="CB108">
        <f t="shared" si="173"/>
        <v>4.0927053674918792E-2</v>
      </c>
      <c r="CE108">
        <f>SUMPRODUCT(M97:M116,$CB$96:$CB$115)</f>
        <v>0.73364728042599936</v>
      </c>
    </row>
    <row r="109" spans="1:83" x14ac:dyDescent="0.2">
      <c r="A109" s="2">
        <v>13</v>
      </c>
      <c r="B109">
        <v>0.51724139999999996</v>
      </c>
      <c r="C109">
        <v>0.48714479999999999</v>
      </c>
      <c r="D109" s="2">
        <v>0.65217389999999997</v>
      </c>
      <c r="E109">
        <v>0.43243239999999999</v>
      </c>
      <c r="F109">
        <v>0.36101080000000002</v>
      </c>
      <c r="G109">
        <v>0.57291669999999995</v>
      </c>
      <c r="H109">
        <v>0.71428570000000002</v>
      </c>
      <c r="I109">
        <v>0.77720210000000001</v>
      </c>
      <c r="J109">
        <v>0.81553399999999998</v>
      </c>
      <c r="K109">
        <v>0.89473689999999995</v>
      </c>
      <c r="L109" s="2">
        <v>1</v>
      </c>
      <c r="M109" s="2">
        <v>1</v>
      </c>
      <c r="N109">
        <v>0.85492230000000002</v>
      </c>
      <c r="O109">
        <v>0.74380170000000001</v>
      </c>
      <c r="P109">
        <v>0.80838319999999997</v>
      </c>
      <c r="Q109">
        <v>0.52910049999999997</v>
      </c>
      <c r="R109">
        <v>0.77689249999999999</v>
      </c>
      <c r="S109">
        <v>0.7049609</v>
      </c>
      <c r="T109">
        <v>0.27624310000000002</v>
      </c>
      <c r="U109">
        <v>0.78328980000000004</v>
      </c>
      <c r="Z109">
        <v>13</v>
      </c>
      <c r="AA109">
        <f>1/20*SUM(N97:N116)</f>
        <v>0.64944689000000011</v>
      </c>
      <c r="AD109">
        <f t="shared" si="174"/>
        <v>0.19697355256037827</v>
      </c>
      <c r="AG109" s="18">
        <v>-0.78293818925368497</v>
      </c>
      <c r="AH109" s="18">
        <v>-0.244651864046733</v>
      </c>
      <c r="AI109" s="18">
        <v>0.108967153056639</v>
      </c>
      <c r="AJ109" s="18">
        <v>-5.1456711165635098E-2</v>
      </c>
      <c r="AK109" s="18">
        <v>-5.1456711165635098E-2</v>
      </c>
      <c r="AL109" s="18">
        <v>0.57612395497764801</v>
      </c>
      <c r="AM109" s="18">
        <v>0.78736335246828404</v>
      </c>
      <c r="AN109" s="18">
        <v>0.787306440769455</v>
      </c>
      <c r="AO109" s="18">
        <v>0.51396284965541295</v>
      </c>
      <c r="AP109" s="18">
        <v>0.925226850004501</v>
      </c>
      <c r="AQ109" s="18">
        <v>0.86134139498817797</v>
      </c>
      <c r="AR109" s="18">
        <v>0.46789574897988201</v>
      </c>
      <c r="AS109" s="18">
        <v>1</v>
      </c>
      <c r="AT109" s="18">
        <v>0.98903598750976596</v>
      </c>
      <c r="AU109" s="18">
        <v>0.92139077853363505</v>
      </c>
      <c r="AV109" s="18">
        <v>0.99470212413656001</v>
      </c>
      <c r="AW109" s="18">
        <v>0.68267795627757999</v>
      </c>
      <c r="AX109" s="18">
        <v>0.92557618996409097</v>
      </c>
      <c r="AY109" s="18">
        <v>0.309966986617149</v>
      </c>
      <c r="AZ109" s="18">
        <v>0.99357284983779204</v>
      </c>
      <c r="BC109">
        <f t="shared" si="151"/>
        <v>1.8293528358145581</v>
      </c>
      <c r="BD109">
        <f t="shared" si="152"/>
        <v>1.312686034367468</v>
      </c>
      <c r="BE109">
        <f t="shared" si="153"/>
        <v>0.93414078355201235</v>
      </c>
      <c r="BF109">
        <f t="shared" si="154"/>
        <v>1.1332324378717911</v>
      </c>
      <c r="BG109">
        <f t="shared" si="155"/>
        <v>1.1332324378717911</v>
      </c>
      <c r="BH109">
        <f t="shared" si="156"/>
        <v>0.46031730615136701</v>
      </c>
      <c r="BI109">
        <f t="shared" si="157"/>
        <v>0.25208154194698995</v>
      </c>
      <c r="BJ109">
        <f t="shared" si="158"/>
        <v>0.25245632462703305</v>
      </c>
      <c r="BK109">
        <f t="shared" si="159"/>
        <v>0.55077307670942599</v>
      </c>
      <c r="BL109">
        <f t="shared" si="160"/>
        <v>0.11597978735616199</v>
      </c>
      <c r="BM109">
        <f t="shared" si="161"/>
        <v>0.11615763811727597</v>
      </c>
      <c r="BN109">
        <f t="shared" si="162"/>
        <v>0.57304181158164802</v>
      </c>
      <c r="BO109">
        <f t="shared" si="163"/>
        <v>1.0964012490234043E-2</v>
      </c>
      <c r="BP109">
        <f t="shared" si="164"/>
        <v>0</v>
      </c>
      <c r="BQ109">
        <f t="shared" si="165"/>
        <v>0.12136099580554505</v>
      </c>
      <c r="BR109">
        <f t="shared" si="166"/>
        <v>2.0067523776024054E-2</v>
      </c>
      <c r="BS109">
        <f t="shared" si="167"/>
        <v>0.324252694726758</v>
      </c>
      <c r="BT109">
        <f t="shared" si="168"/>
        <v>0.11640186399292296</v>
      </c>
      <c r="BU109">
        <f t="shared" si="169"/>
        <v>0.70507884292904499</v>
      </c>
      <c r="BV109">
        <f t="shared" si="170"/>
        <v>2.1180030257186955E-2</v>
      </c>
      <c r="BW109">
        <f t="shared" si="171"/>
        <v>9.9827579799452391</v>
      </c>
      <c r="BY109">
        <f t="shared" si="172"/>
        <v>1.9655920370890652</v>
      </c>
      <c r="CB109">
        <f t="shared" si="173"/>
        <v>4.3984095373699725E-2</v>
      </c>
      <c r="CE109">
        <f>SUMPRODUCT(N97:N116,$CB$96:$CB$115)</f>
        <v>0.52633756735420412</v>
      </c>
    </row>
    <row r="110" spans="1:83" x14ac:dyDescent="0.2">
      <c r="A110" s="2">
        <v>14</v>
      </c>
      <c r="B110">
        <v>0.47142970000000001</v>
      </c>
      <c r="C110">
        <v>0.4500014</v>
      </c>
      <c r="D110">
        <v>0.60000050000000005</v>
      </c>
      <c r="E110">
        <v>0.400001</v>
      </c>
      <c r="F110">
        <v>0.33333420000000002</v>
      </c>
      <c r="G110">
        <v>0.55000090000000001</v>
      </c>
      <c r="H110">
        <v>0.70000019999999996</v>
      </c>
      <c r="I110">
        <v>0.75000049999999996</v>
      </c>
      <c r="J110">
        <v>0.76363669999999995</v>
      </c>
      <c r="K110">
        <v>0.85000019999999998</v>
      </c>
      <c r="L110" s="2">
        <v>1</v>
      </c>
      <c r="M110">
        <v>0.93333359999999999</v>
      </c>
      <c r="N110">
        <v>0.82499999999999996</v>
      </c>
      <c r="O110" s="2">
        <v>0.72</v>
      </c>
      <c r="P110">
        <v>0.77142869999999997</v>
      </c>
      <c r="Q110">
        <v>0.50000009999999995</v>
      </c>
      <c r="R110">
        <v>0.78000020000000003</v>
      </c>
      <c r="S110">
        <v>0.67500009999999999</v>
      </c>
      <c r="T110">
        <v>0.2500001</v>
      </c>
      <c r="U110">
        <v>0.75000009999999995</v>
      </c>
      <c r="Z110">
        <v>14</v>
      </c>
      <c r="AA110">
        <f>1/20*SUM(O97:O116)</f>
        <v>0.55359170999999996</v>
      </c>
      <c r="AD110">
        <f t="shared" si="174"/>
        <v>0.19689869683686828</v>
      </c>
      <c r="AG110" s="18">
        <v>-0.82935283581455799</v>
      </c>
      <c r="AH110" s="18">
        <v>-0.312686034367468</v>
      </c>
      <c r="AI110" s="18">
        <v>6.5859216447987701E-2</v>
      </c>
      <c r="AJ110" s="18">
        <v>-0.13323243787179101</v>
      </c>
      <c r="AK110" s="18">
        <v>-0.13323243787179101</v>
      </c>
      <c r="AL110" s="18">
        <v>0.53968269384863299</v>
      </c>
      <c r="AM110" s="18">
        <v>0.74791845805301005</v>
      </c>
      <c r="AN110" s="18">
        <v>0.74754367537296695</v>
      </c>
      <c r="AO110" s="18">
        <v>0.44922692329057401</v>
      </c>
      <c r="AP110" s="18">
        <v>0.88402021264383801</v>
      </c>
      <c r="AQ110" s="18">
        <v>0.88384236188272403</v>
      </c>
      <c r="AR110" s="18">
        <v>0.42695818841835198</v>
      </c>
      <c r="AS110" s="18">
        <v>0.98903598750976596</v>
      </c>
      <c r="AT110" s="18">
        <v>1</v>
      </c>
      <c r="AU110" s="18">
        <v>0.87863900419445495</v>
      </c>
      <c r="AV110" s="18">
        <v>0.97993247622397595</v>
      </c>
      <c r="AW110" s="18">
        <v>0.675747305273242</v>
      </c>
      <c r="AX110" s="18">
        <v>0.88359813600707704</v>
      </c>
      <c r="AY110" s="18">
        <v>0.29492115707095501</v>
      </c>
      <c r="AZ110" s="18">
        <v>0.97881996974281305</v>
      </c>
      <c r="BC110">
        <f t="shared" si="151"/>
        <v>1.5618089401930129</v>
      </c>
      <c r="BD110">
        <f t="shared" si="152"/>
        <v>0.94057352198233934</v>
      </c>
      <c r="BE110">
        <f t="shared" si="153"/>
        <v>0.73968957880913999</v>
      </c>
      <c r="BF110">
        <f t="shared" si="154"/>
        <v>0.72304181931437594</v>
      </c>
      <c r="BG110">
        <f t="shared" si="155"/>
        <v>0.72304181931437594</v>
      </c>
      <c r="BH110">
        <f t="shared" si="156"/>
        <v>0.25084996542906501</v>
      </c>
      <c r="BI110">
        <f t="shared" si="157"/>
        <v>7.0373975485548024E-2</v>
      </c>
      <c r="BJ110">
        <f t="shared" si="158"/>
        <v>7.064594803605595E-2</v>
      </c>
      <c r="BK110">
        <f t="shared" si="159"/>
        <v>0.24603687693721399</v>
      </c>
      <c r="BL110">
        <f t="shared" si="160"/>
        <v>5.2867253420999516E-3</v>
      </c>
      <c r="BM110">
        <f t="shared" si="161"/>
        <v>0.20040918296134203</v>
      </c>
      <c r="BN110">
        <f t="shared" si="162"/>
        <v>0.51945841996660802</v>
      </c>
      <c r="BO110">
        <f t="shared" si="163"/>
        <v>7.8609221466364954E-2</v>
      </c>
      <c r="BP110">
        <f t="shared" si="164"/>
        <v>0.12136099580554505</v>
      </c>
      <c r="BQ110">
        <f t="shared" si="165"/>
        <v>0</v>
      </c>
      <c r="BR110">
        <f t="shared" si="166"/>
        <v>6.7372133229647968E-2</v>
      </c>
      <c r="BS110">
        <f t="shared" si="167"/>
        <v>0.215960441349904</v>
      </c>
      <c r="BT110">
        <f t="shared" si="168"/>
        <v>4.9111492386060274E-3</v>
      </c>
      <c r="BU110">
        <f t="shared" si="169"/>
        <v>0.747630790847163</v>
      </c>
      <c r="BV110">
        <f t="shared" si="170"/>
        <v>6.8430935311903029E-2</v>
      </c>
      <c r="BW110">
        <f t="shared" si="171"/>
        <v>7.3554924410203109</v>
      </c>
      <c r="BY110">
        <f t="shared" si="172"/>
        <v>1.2542340941801173</v>
      </c>
      <c r="CB110">
        <f t="shared" si="173"/>
        <v>2.8066023355010395E-2</v>
      </c>
      <c r="CE110">
        <f>SUMPRODUCT(O97:O116,$CB$96:$CB$115)</f>
        <v>0.44538582391318882</v>
      </c>
    </row>
    <row r="111" spans="1:83" x14ac:dyDescent="0.2">
      <c r="A111" s="2">
        <v>15</v>
      </c>
      <c r="B111">
        <v>0.91120860000000004</v>
      </c>
      <c r="C111" s="2">
        <v>1</v>
      </c>
      <c r="D111">
        <v>0.78400000000000003</v>
      </c>
      <c r="E111">
        <v>0.80809359999999997</v>
      </c>
      <c r="F111">
        <v>0.67433520000000002</v>
      </c>
      <c r="G111">
        <v>0.90534729999999997</v>
      </c>
      <c r="H111">
        <v>0.77979430000000005</v>
      </c>
      <c r="I111">
        <v>0.94490359999999995</v>
      </c>
      <c r="J111">
        <v>0.88091580000000003</v>
      </c>
      <c r="K111">
        <v>0.91945480000000002</v>
      </c>
      <c r="L111" s="2">
        <v>1</v>
      </c>
      <c r="M111" s="2">
        <v>1</v>
      </c>
      <c r="N111">
        <v>0.8305785</v>
      </c>
      <c r="O111">
        <v>0.7105167</v>
      </c>
      <c r="P111">
        <v>0.81979360000000001</v>
      </c>
      <c r="Q111">
        <v>0.52223949999999997</v>
      </c>
      <c r="R111">
        <v>0.87210549999999998</v>
      </c>
      <c r="S111">
        <v>0.71547340000000004</v>
      </c>
      <c r="T111">
        <v>0.2698489</v>
      </c>
      <c r="U111">
        <v>0.77551959999999998</v>
      </c>
      <c r="Z111">
        <v>15</v>
      </c>
      <c r="AA111">
        <f>1/20*SUM(P97:P116)</f>
        <v>0.65390727500000001</v>
      </c>
      <c r="AD111">
        <f t="shared" si="174"/>
        <v>0.17051667230129561</v>
      </c>
      <c r="AG111" s="18">
        <v>-0.56180894019301297</v>
      </c>
      <c r="AH111" s="18">
        <v>5.9426478017660697E-2</v>
      </c>
      <c r="AI111" s="18">
        <v>0.26031042119086001</v>
      </c>
      <c r="AJ111" s="18">
        <v>0.276958180685624</v>
      </c>
      <c r="AK111" s="18">
        <v>0.276958180685624</v>
      </c>
      <c r="AL111" s="18">
        <v>0.74915003457093499</v>
      </c>
      <c r="AM111" s="18">
        <v>0.92962602451445198</v>
      </c>
      <c r="AN111" s="18">
        <v>0.92935405196394405</v>
      </c>
      <c r="AO111" s="18">
        <v>0.75396312306278601</v>
      </c>
      <c r="AP111" s="18">
        <v>0.99471327465790005</v>
      </c>
      <c r="AQ111" s="18">
        <v>0.79959081703865797</v>
      </c>
      <c r="AR111" s="18">
        <v>0.48054158003339198</v>
      </c>
      <c r="AS111" s="18">
        <v>0.92139077853363505</v>
      </c>
      <c r="AT111" s="18">
        <v>0.87863900419445495</v>
      </c>
      <c r="AU111" s="18">
        <v>1</v>
      </c>
      <c r="AV111" s="18">
        <v>0.93262786677035203</v>
      </c>
      <c r="AW111" s="18">
        <v>0.784039558650096</v>
      </c>
      <c r="AX111" s="18">
        <v>0.99508885076139397</v>
      </c>
      <c r="AY111" s="18">
        <v>0.252369209152837</v>
      </c>
      <c r="AZ111" s="18">
        <v>0.93156906468809697</v>
      </c>
      <c r="BC111">
        <f t="shared" si="151"/>
        <v>1.772386069799184</v>
      </c>
      <c r="BD111">
        <f t="shared" si="152"/>
        <v>1.2171966442946651</v>
      </c>
      <c r="BE111">
        <f t="shared" si="153"/>
        <v>0.87874193900180197</v>
      </c>
      <c r="BF111">
        <f t="shared" si="154"/>
        <v>1.0341038296557432</v>
      </c>
      <c r="BG111">
        <f t="shared" si="155"/>
        <v>1.0341038296557432</v>
      </c>
      <c r="BH111">
        <f t="shared" si="156"/>
        <v>0.40862550249986396</v>
      </c>
      <c r="BI111">
        <f t="shared" si="157"/>
        <v>0.20083359173375004</v>
      </c>
      <c r="BJ111">
        <f t="shared" si="158"/>
        <v>0.20090662909770396</v>
      </c>
      <c r="BK111">
        <f t="shared" si="159"/>
        <v>0.46938532988537496</v>
      </c>
      <c r="BL111">
        <f t="shared" si="160"/>
        <v>6.3537679531387004E-2</v>
      </c>
      <c r="BM111">
        <f t="shared" si="161"/>
        <v>0.13735354154370605</v>
      </c>
      <c r="BN111">
        <f t="shared" si="162"/>
        <v>0.52110501213620908</v>
      </c>
      <c r="BO111">
        <f t="shared" si="163"/>
        <v>5.2978758634399936E-3</v>
      </c>
      <c r="BP111">
        <f t="shared" si="164"/>
        <v>2.0067523776024054E-2</v>
      </c>
      <c r="BQ111">
        <f t="shared" si="165"/>
        <v>6.7372133229647968E-2</v>
      </c>
      <c r="BR111">
        <f t="shared" si="166"/>
        <v>0</v>
      </c>
      <c r="BS111">
        <f t="shared" si="167"/>
        <v>0.30568161893983004</v>
      </c>
      <c r="BT111">
        <f t="shared" si="168"/>
        <v>6.3184097370225012E-2</v>
      </c>
      <c r="BU111">
        <f t="shared" si="169"/>
        <v>0.68576829729079503</v>
      </c>
      <c r="BV111">
        <f t="shared" si="170"/>
        <v>1.135288918527988E-3</v>
      </c>
      <c r="BW111">
        <f t="shared" si="171"/>
        <v>9.0867864342236242</v>
      </c>
      <c r="BY111">
        <f t="shared" si="172"/>
        <v>1.7898564795564273</v>
      </c>
      <c r="CB111">
        <f t="shared" si="173"/>
        <v>4.0051657015578924E-2</v>
      </c>
      <c r="CE111">
        <f>SUMPRODUCT(P97:P116,$CB$96:$CB$115)</f>
        <v>0.54244815292564752</v>
      </c>
    </row>
    <row r="112" spans="1:83" x14ac:dyDescent="0.2">
      <c r="A112" s="2">
        <v>16</v>
      </c>
      <c r="B112">
        <v>0.51724130000000001</v>
      </c>
      <c r="C112">
        <v>0.48714479999999999</v>
      </c>
      <c r="D112">
        <v>0.65217389999999997</v>
      </c>
      <c r="E112">
        <v>0.43243239999999999</v>
      </c>
      <c r="F112">
        <v>0.36101080000000002</v>
      </c>
      <c r="G112">
        <v>0.5729166</v>
      </c>
      <c r="H112">
        <v>0.71428570000000002</v>
      </c>
      <c r="I112">
        <v>0.77720210000000001</v>
      </c>
      <c r="J112">
        <v>0.81553390000000003</v>
      </c>
      <c r="K112">
        <v>0.8947368</v>
      </c>
      <c r="L112">
        <v>1</v>
      </c>
      <c r="M112">
        <v>0.99999990000000005</v>
      </c>
      <c r="N112">
        <v>0.85492230000000002</v>
      </c>
      <c r="O112">
        <v>0.74380159999999995</v>
      </c>
      <c r="P112">
        <v>0.80838319999999997</v>
      </c>
      <c r="Q112">
        <v>0.52910049999999997</v>
      </c>
      <c r="R112">
        <v>0.77689240000000004</v>
      </c>
      <c r="S112">
        <v>0.70496080000000005</v>
      </c>
      <c r="T112">
        <v>0.27624310000000002</v>
      </c>
      <c r="U112">
        <v>0.78328980000000004</v>
      </c>
      <c r="Z112">
        <v>16</v>
      </c>
      <c r="AA112">
        <f>1/20*SUM(Q97:Q116)</f>
        <v>0.43076994999999996</v>
      </c>
      <c r="AD112">
        <f t="shared" si="174"/>
        <v>0.19697353872159679</v>
      </c>
      <c r="AG112" s="18">
        <v>-0.77238606979918401</v>
      </c>
      <c r="AH112" s="18">
        <v>-0.21719664429466501</v>
      </c>
      <c r="AI112" s="18">
        <v>0.121258060998198</v>
      </c>
      <c r="AJ112" s="18">
        <v>-3.4103829655743198E-2</v>
      </c>
      <c r="AK112" s="18">
        <v>-3.4103829655743198E-2</v>
      </c>
      <c r="AL112" s="18">
        <v>0.59137449750013604</v>
      </c>
      <c r="AM112" s="18">
        <v>0.79916640826624996</v>
      </c>
      <c r="AN112" s="18">
        <v>0.79909337090229604</v>
      </c>
      <c r="AO112" s="18">
        <v>0.53061467011462504</v>
      </c>
      <c r="AP112" s="18">
        <v>0.936462320468613</v>
      </c>
      <c r="AQ112" s="18">
        <v>0.86264645845629395</v>
      </c>
      <c r="AR112" s="18">
        <v>0.47889498786379098</v>
      </c>
      <c r="AS112" s="18">
        <v>0.99470212413656001</v>
      </c>
      <c r="AT112" s="18">
        <v>0.97993247622397595</v>
      </c>
      <c r="AU112" s="18">
        <v>0.93262786677035203</v>
      </c>
      <c r="AV112" s="18">
        <v>1</v>
      </c>
      <c r="AW112" s="18">
        <v>0.69431838106016996</v>
      </c>
      <c r="AX112" s="18">
        <v>0.93681590262977499</v>
      </c>
      <c r="AY112" s="18">
        <v>0.31423170270920497</v>
      </c>
      <c r="AZ112" s="18">
        <v>0.99886471108147201</v>
      </c>
      <c r="BC112">
        <f t="shared" si="151"/>
        <v>1.55676030296186</v>
      </c>
      <c r="BD112">
        <f t="shared" si="152"/>
        <v>0.71963460708433202</v>
      </c>
      <c r="BE112">
        <f t="shared" si="153"/>
        <v>0.75198786559855701</v>
      </c>
      <c r="BF112">
        <f t="shared" si="154"/>
        <v>0.57402495999752201</v>
      </c>
      <c r="BG112">
        <f t="shared" si="155"/>
        <v>0.57402495999752201</v>
      </c>
      <c r="BH112">
        <f t="shared" si="156"/>
        <v>7.2211123452063042E-2</v>
      </c>
      <c r="BI112">
        <f t="shared" si="157"/>
        <v>7.3078312954606983E-2</v>
      </c>
      <c r="BJ112">
        <f t="shared" si="158"/>
        <v>7.4479555913059992E-2</v>
      </c>
      <c r="BK112">
        <f t="shared" si="159"/>
        <v>0.18466558069842598</v>
      </c>
      <c r="BL112">
        <f t="shared" si="160"/>
        <v>0.21012759330062203</v>
      </c>
      <c r="BM112">
        <f t="shared" si="161"/>
        <v>0.12453817070229101</v>
      </c>
      <c r="BN112">
        <f t="shared" si="162"/>
        <v>0.81175091970874402</v>
      </c>
      <c r="BO112">
        <f t="shared" si="163"/>
        <v>0.31732204372242001</v>
      </c>
      <c r="BP112">
        <f t="shared" si="164"/>
        <v>0.324252694726758</v>
      </c>
      <c r="BQ112">
        <f t="shared" si="165"/>
        <v>0.215960441349904</v>
      </c>
      <c r="BR112">
        <f t="shared" si="166"/>
        <v>0.30568161893983004</v>
      </c>
      <c r="BS112">
        <f t="shared" si="167"/>
        <v>0</v>
      </c>
      <c r="BT112">
        <f t="shared" si="168"/>
        <v>0.210963575649737</v>
      </c>
      <c r="BU112">
        <f t="shared" si="169"/>
        <v>0.99127795170853361</v>
      </c>
      <c r="BV112">
        <f t="shared" si="170"/>
        <v>0.30646987090377797</v>
      </c>
      <c r="BW112">
        <f t="shared" si="171"/>
        <v>8.399212149370566</v>
      </c>
      <c r="BY112">
        <f t="shared" si="172"/>
        <v>1.4525763570931862</v>
      </c>
      <c r="CB112">
        <f t="shared" si="173"/>
        <v>3.2504332446617969E-2</v>
      </c>
      <c r="CE112">
        <f>SUMPRODUCT(Q97:Q116,$CB$96:$CB$115)</f>
        <v>0.35901812912420195</v>
      </c>
    </row>
    <row r="113" spans="1:86" x14ac:dyDescent="0.2">
      <c r="A113" s="2">
        <v>17</v>
      </c>
      <c r="B113">
        <v>0.89408869999999996</v>
      </c>
      <c r="C113" s="2">
        <v>1</v>
      </c>
      <c r="D113">
        <v>0.75172410000000001</v>
      </c>
      <c r="E113">
        <v>0.80459769999999997</v>
      </c>
      <c r="F113">
        <v>0.67049809999999999</v>
      </c>
      <c r="G113">
        <v>0.91666669999999995</v>
      </c>
      <c r="H113">
        <v>0.7758621</v>
      </c>
      <c r="I113">
        <v>0.93965520000000002</v>
      </c>
      <c r="J113">
        <v>0.84639500000000001</v>
      </c>
      <c r="K113">
        <v>0.88793100000000003</v>
      </c>
      <c r="L113" s="2">
        <v>1</v>
      </c>
      <c r="M113">
        <v>0.95019149999999997</v>
      </c>
      <c r="N113">
        <v>0.80603449999999999</v>
      </c>
      <c r="O113">
        <v>0.68965520000000002</v>
      </c>
      <c r="P113">
        <v>0.79310340000000001</v>
      </c>
      <c r="Q113" s="2">
        <v>0.5</v>
      </c>
      <c r="R113">
        <v>0.88620690000000002</v>
      </c>
      <c r="S113">
        <v>0.69396550000000001</v>
      </c>
      <c r="T113" s="2">
        <v>0.25</v>
      </c>
      <c r="U113" s="2">
        <v>0.75</v>
      </c>
      <c r="Z113">
        <v>17</v>
      </c>
      <c r="AA113">
        <f>1/20*SUM(R97:R116)</f>
        <v>0.62107196499999995</v>
      </c>
      <c r="AD113">
        <f t="shared" si="174"/>
        <v>0.17294197732605693</v>
      </c>
      <c r="AG113" s="18">
        <v>-0.55676030296185997</v>
      </c>
      <c r="AH113" s="18">
        <v>0.28036539291566798</v>
      </c>
      <c r="AI113" s="18">
        <v>0.24801213440144301</v>
      </c>
      <c r="AJ113" s="18">
        <v>0.42597504000247799</v>
      </c>
      <c r="AK113" s="18">
        <v>0.42597504000247799</v>
      </c>
      <c r="AL113" s="18">
        <v>0.92778887654793696</v>
      </c>
      <c r="AM113" s="18">
        <v>0.92692168704539302</v>
      </c>
      <c r="AN113" s="18">
        <v>0.92552044408694001</v>
      </c>
      <c r="AO113" s="18">
        <v>0.81533441930157402</v>
      </c>
      <c r="AP113" s="18">
        <v>0.78987240669937797</v>
      </c>
      <c r="AQ113" s="18">
        <v>0.87546182929770899</v>
      </c>
      <c r="AR113" s="18">
        <v>0.188249080291256</v>
      </c>
      <c r="AS113" s="18">
        <v>0.68267795627757999</v>
      </c>
      <c r="AT113" s="18">
        <v>0.675747305273242</v>
      </c>
      <c r="AU113" s="18">
        <v>0.784039558650096</v>
      </c>
      <c r="AV113" s="18">
        <v>0.69431838106016996</v>
      </c>
      <c r="AW113" s="18">
        <v>1</v>
      </c>
      <c r="AX113" s="18">
        <v>0.789036424350263</v>
      </c>
      <c r="AY113" s="18">
        <v>8.7220482914663403E-3</v>
      </c>
      <c r="AZ113" s="18">
        <v>0.69353012909622203</v>
      </c>
      <c r="BC113">
        <f t="shared" si="151"/>
        <v>1.565502138126138</v>
      </c>
      <c r="BD113">
        <f t="shared" si="152"/>
        <v>0.94522485383620936</v>
      </c>
      <c r="BE113">
        <f t="shared" si="153"/>
        <v>0.73978790191791399</v>
      </c>
      <c r="BF113">
        <f t="shared" si="154"/>
        <v>0.72768501363502602</v>
      </c>
      <c r="BG113">
        <f t="shared" si="155"/>
        <v>0.72768501363502602</v>
      </c>
      <c r="BH113">
        <f t="shared" si="156"/>
        <v>0.25226586102719095</v>
      </c>
      <c r="BI113">
        <f t="shared" si="157"/>
        <v>6.6186525923441986E-2</v>
      </c>
      <c r="BJ113">
        <f t="shared" si="158"/>
        <v>6.6465256797583971E-2</v>
      </c>
      <c r="BK113">
        <f t="shared" si="159"/>
        <v>0.241040630587256</v>
      </c>
      <c r="BL113">
        <f t="shared" si="160"/>
        <v>3.7742971716203666E-4</v>
      </c>
      <c r="BM113">
        <f t="shared" si="161"/>
        <v>0.20071120027789102</v>
      </c>
      <c r="BN113">
        <f t="shared" si="162"/>
        <v>0.50778893902503208</v>
      </c>
      <c r="BO113">
        <f t="shared" si="163"/>
        <v>7.4423810035909033E-2</v>
      </c>
      <c r="BP113">
        <f t="shared" si="164"/>
        <v>0.11640186399292296</v>
      </c>
      <c r="BQ113">
        <f t="shared" si="165"/>
        <v>4.9111492386060274E-3</v>
      </c>
      <c r="BR113">
        <f t="shared" si="166"/>
        <v>6.3184097370225012E-2</v>
      </c>
      <c r="BS113">
        <f t="shared" si="167"/>
        <v>0.210963575649737</v>
      </c>
      <c r="BT113">
        <f t="shared" si="168"/>
        <v>0</v>
      </c>
      <c r="BU113">
        <f t="shared" si="169"/>
        <v>0.74772611444231107</v>
      </c>
      <c r="BV113">
        <f t="shared" si="170"/>
        <v>6.4247654083181005E-2</v>
      </c>
      <c r="BW113">
        <f t="shared" si="171"/>
        <v>7.3225790293187654</v>
      </c>
      <c r="BY113">
        <f t="shared" si="172"/>
        <v>1.2486216480547874</v>
      </c>
      <c r="CB113">
        <f t="shared" si="173"/>
        <v>2.7940433527112108E-2</v>
      </c>
      <c r="CE113">
        <f>SUMPRODUCT(R97:R116,$CB$96:$CB$115)</f>
        <v>0.50145169417844371</v>
      </c>
      <c r="CF113" s="19" t="s">
        <v>36</v>
      </c>
    </row>
    <row r="114" spans="1:86" x14ac:dyDescent="0.2">
      <c r="A114" s="2">
        <v>18</v>
      </c>
      <c r="B114">
        <v>0.91120860000000004</v>
      </c>
      <c r="C114" s="2">
        <v>1</v>
      </c>
      <c r="D114">
        <v>0.78400000000000003</v>
      </c>
      <c r="E114">
        <v>0.80809359999999997</v>
      </c>
      <c r="F114">
        <v>0.67433520000000002</v>
      </c>
      <c r="G114">
        <v>0.90534720000000002</v>
      </c>
      <c r="H114">
        <v>0.77979419999999999</v>
      </c>
      <c r="I114">
        <v>0.94490350000000001</v>
      </c>
      <c r="J114">
        <v>0.88091580000000003</v>
      </c>
      <c r="K114">
        <v>0.91945469999999996</v>
      </c>
      <c r="L114">
        <v>0.99999979999999999</v>
      </c>
      <c r="M114">
        <v>1</v>
      </c>
      <c r="N114">
        <v>0.8305785</v>
      </c>
      <c r="O114">
        <v>0.71051660000000005</v>
      </c>
      <c r="P114">
        <v>0.81979360000000001</v>
      </c>
      <c r="Q114">
        <v>0.52223949999999997</v>
      </c>
      <c r="R114">
        <v>0.87210529999999997</v>
      </c>
      <c r="S114">
        <v>0.71547340000000004</v>
      </c>
      <c r="T114">
        <v>0.2698489</v>
      </c>
      <c r="U114">
        <v>0.77551959999999998</v>
      </c>
      <c r="Z114">
        <v>18</v>
      </c>
      <c r="AA114">
        <f>1/20*SUM(S97:S116)</f>
        <v>0.56560792999999998</v>
      </c>
      <c r="AD114">
        <f t="shared" si="174"/>
        <v>0.17051665035712824</v>
      </c>
      <c r="AG114" s="18">
        <v>-0.56550213812613803</v>
      </c>
      <c r="AH114" s="18">
        <v>5.4775146163790603E-2</v>
      </c>
      <c r="AI114" s="18">
        <v>0.26021209808208601</v>
      </c>
      <c r="AJ114" s="18">
        <v>0.27231498636497398</v>
      </c>
      <c r="AK114" s="18">
        <v>0.27231498636497398</v>
      </c>
      <c r="AL114" s="18">
        <v>0.74773413897280905</v>
      </c>
      <c r="AM114" s="18">
        <v>0.93381347407655801</v>
      </c>
      <c r="AN114" s="18">
        <v>0.93353474320241603</v>
      </c>
      <c r="AO114" s="18">
        <v>0.758959369412744</v>
      </c>
      <c r="AP114" s="18">
        <v>0.99962257028283796</v>
      </c>
      <c r="AQ114" s="18">
        <v>0.79928879972210898</v>
      </c>
      <c r="AR114" s="18">
        <v>0.49221106097496797</v>
      </c>
      <c r="AS114" s="18">
        <v>0.92557618996409097</v>
      </c>
      <c r="AT114" s="18">
        <v>0.88359813600707704</v>
      </c>
      <c r="AU114" s="18">
        <v>0.99508885076139397</v>
      </c>
      <c r="AV114" s="18">
        <v>0.93681590262977499</v>
      </c>
      <c r="AW114" s="18">
        <v>0.789036424350263</v>
      </c>
      <c r="AX114" s="18">
        <v>1</v>
      </c>
      <c r="AY114" s="18">
        <v>0.25227388555768898</v>
      </c>
      <c r="AZ114" s="18">
        <v>0.93575234591681899</v>
      </c>
      <c r="BC114">
        <f t="shared" si="151"/>
        <v>1.1371038914704341</v>
      </c>
      <c r="BD114">
        <f t="shared" si="152"/>
        <v>1.572628506293029</v>
      </c>
      <c r="BE114">
        <f t="shared" si="153"/>
        <v>0.204854926711587</v>
      </c>
      <c r="BF114">
        <f t="shared" si="154"/>
        <v>1.443096109542398</v>
      </c>
      <c r="BG114">
        <f t="shared" si="155"/>
        <v>1.443096109542398</v>
      </c>
      <c r="BH114">
        <f t="shared" si="156"/>
        <v>1.0143940054822704</v>
      </c>
      <c r="BI114">
        <f t="shared" si="157"/>
        <v>0.88657043086200604</v>
      </c>
      <c r="BJ114">
        <f t="shared" si="158"/>
        <v>0.885605535377745</v>
      </c>
      <c r="BK114">
        <f t="shared" si="159"/>
        <v>0.746497993623918</v>
      </c>
      <c r="BL114">
        <f t="shared" si="160"/>
        <v>0.74782133010358498</v>
      </c>
      <c r="BM114">
        <f t="shared" si="161"/>
        <v>0.85235751520566505</v>
      </c>
      <c r="BN114">
        <f t="shared" si="162"/>
        <v>8.2327051514088034E-2</v>
      </c>
      <c r="BO114">
        <f t="shared" si="163"/>
        <v>0.69003301338285095</v>
      </c>
      <c r="BP114">
        <f t="shared" si="164"/>
        <v>0.70507884292904499</v>
      </c>
      <c r="BQ114">
        <f t="shared" si="165"/>
        <v>0.747630790847163</v>
      </c>
      <c r="BR114">
        <f t="shared" si="166"/>
        <v>0.68576829729079503</v>
      </c>
      <c r="BS114">
        <f t="shared" si="167"/>
        <v>0.99127795170853361</v>
      </c>
      <c r="BT114">
        <f t="shared" si="168"/>
        <v>0.74772611444231107</v>
      </c>
      <c r="BU114">
        <f t="shared" si="169"/>
        <v>0</v>
      </c>
      <c r="BV114">
        <f t="shared" si="170"/>
        <v>0.68612504106073102</v>
      </c>
      <c r="BW114">
        <f t="shared" si="171"/>
        <v>16.269993457390555</v>
      </c>
      <c r="BY114">
        <f t="shared" si="172"/>
        <v>2.4391668044189951</v>
      </c>
      <c r="CB114">
        <f t="shared" si="173"/>
        <v>5.4581288148078805E-2</v>
      </c>
      <c r="CE114">
        <f>SUMPRODUCT(S97:S116,$CB$96:$CB$115)</f>
        <v>0.46745514738735633</v>
      </c>
      <c r="CF114" s="19" t="s">
        <v>37</v>
      </c>
      <c r="CG114">
        <f>_xlfn.STDEV.P(AD97:AD116)</f>
        <v>3.4743334951622289E-2</v>
      </c>
    </row>
    <row r="115" spans="1:86" x14ac:dyDescent="0.2">
      <c r="A115" s="2">
        <v>19</v>
      </c>
      <c r="B115" s="2">
        <v>0.72024109999999997</v>
      </c>
      <c r="C115" s="2">
        <v>0.55462500000000003</v>
      </c>
      <c r="D115" s="2">
        <v>0.78571519999999995</v>
      </c>
      <c r="E115" s="2">
        <v>0.48351880000000003</v>
      </c>
      <c r="F115" s="2">
        <v>0.41353580000000001</v>
      </c>
      <c r="G115" s="2">
        <v>0.43214419999999998</v>
      </c>
      <c r="H115" s="2">
        <v>0.4583335</v>
      </c>
      <c r="I115" s="2">
        <v>0.56122510000000003</v>
      </c>
      <c r="J115" s="2">
        <v>0.78571460000000004</v>
      </c>
      <c r="K115" s="2">
        <v>0.74206360000000005</v>
      </c>
      <c r="L115" s="2">
        <v>0.56122439999999996</v>
      </c>
      <c r="M115" s="2">
        <v>1</v>
      </c>
      <c r="N115" s="2">
        <v>0.61734679999999997</v>
      </c>
      <c r="O115" s="2">
        <v>0.52380939999999998</v>
      </c>
      <c r="P115" s="2">
        <v>0.64285720000000002</v>
      </c>
      <c r="Q115" s="2">
        <v>0.46218480000000001</v>
      </c>
      <c r="R115" s="2">
        <v>0.42559550000000002</v>
      </c>
      <c r="S115" s="2">
        <v>0.54395610000000005</v>
      </c>
      <c r="T115" s="2">
        <v>0.4365079</v>
      </c>
      <c r="U115" s="2">
        <v>0.60439560000000003</v>
      </c>
      <c r="Z115">
        <v>19</v>
      </c>
      <c r="AA115">
        <f>1/20*SUM(T97:T116)</f>
        <v>0.28099147000000002</v>
      </c>
      <c r="AD115">
        <f t="shared" si="174"/>
        <v>0.14991811833280222</v>
      </c>
      <c r="AG115" s="18">
        <v>-0.137103891470434</v>
      </c>
      <c r="AH115" s="18">
        <v>-0.57262850629302897</v>
      </c>
      <c r="AI115" s="18">
        <v>0.795145073288413</v>
      </c>
      <c r="AJ115" s="18">
        <v>-0.44309610954239798</v>
      </c>
      <c r="AK115" s="18">
        <v>-0.44309610954239798</v>
      </c>
      <c r="AL115" s="18">
        <v>-1.4394005482270499E-2</v>
      </c>
      <c r="AM115" s="18">
        <v>0.113429569137994</v>
      </c>
      <c r="AN115" s="18">
        <v>0.114394464622255</v>
      </c>
      <c r="AO115" s="18">
        <v>0.253502006376082</v>
      </c>
      <c r="AP115" s="18">
        <v>0.25217866989641502</v>
      </c>
      <c r="AQ115" s="18">
        <v>0.147642484794335</v>
      </c>
      <c r="AR115" s="18">
        <v>0.91767294848591197</v>
      </c>
      <c r="AS115" s="18">
        <v>0.309966986617149</v>
      </c>
      <c r="AT115" s="18">
        <v>0.29492115707095501</v>
      </c>
      <c r="AU115" s="18">
        <v>0.252369209152837</v>
      </c>
      <c r="AV115" s="18">
        <v>0.31423170270920497</v>
      </c>
      <c r="AW115" s="18">
        <v>8.7220482914663403E-3</v>
      </c>
      <c r="AX115" s="18">
        <v>0.25227388555768898</v>
      </c>
      <c r="AY115" s="18">
        <v>1</v>
      </c>
      <c r="AZ115" s="18">
        <v>0.31387495893926898</v>
      </c>
      <c r="BC115">
        <f t="shared" si="151"/>
        <v>1.7715091884533161</v>
      </c>
      <c r="BD115">
        <f t="shared" si="152"/>
        <v>1.216950063351256</v>
      </c>
      <c r="BE115">
        <f t="shared" si="153"/>
        <v>0.87887960193473602</v>
      </c>
      <c r="BF115">
        <f t="shared" si="154"/>
        <v>1.0340651119558557</v>
      </c>
      <c r="BG115">
        <f t="shared" si="155"/>
        <v>1.0340651119558557</v>
      </c>
      <c r="BH115">
        <f t="shared" si="156"/>
        <v>0.40929688341357595</v>
      </c>
      <c r="BI115">
        <f t="shared" si="157"/>
        <v>0.20174087650111505</v>
      </c>
      <c r="BJ115">
        <f t="shared" si="158"/>
        <v>0.19954625660265701</v>
      </c>
      <c r="BK115">
        <f t="shared" si="159"/>
        <v>0.46772272114310098</v>
      </c>
      <c r="BL115">
        <f t="shared" si="160"/>
        <v>6.4600834826433973E-2</v>
      </c>
      <c r="BM115">
        <f t="shared" si="161"/>
        <v>0.13833289450859898</v>
      </c>
      <c r="BN115">
        <f t="shared" si="162"/>
        <v>0.52164869630906896</v>
      </c>
      <c r="BO115">
        <f t="shared" si="163"/>
        <v>6.4271501622079619E-3</v>
      </c>
      <c r="BP115">
        <f t="shared" si="164"/>
        <v>2.1180030257186955E-2</v>
      </c>
      <c r="BQ115">
        <f t="shared" si="165"/>
        <v>6.8430935311903029E-2</v>
      </c>
      <c r="BR115">
        <f t="shared" si="166"/>
        <v>1.135288918527988E-3</v>
      </c>
      <c r="BS115">
        <f t="shared" si="167"/>
        <v>0.30646987090377797</v>
      </c>
      <c r="BT115">
        <f t="shared" si="168"/>
        <v>6.4247654083181005E-2</v>
      </c>
      <c r="BU115">
        <f t="shared" si="169"/>
        <v>0.68612504106073102</v>
      </c>
      <c r="BV115">
        <f t="shared" si="170"/>
        <v>0</v>
      </c>
      <c r="BW115">
        <f t="shared" si="171"/>
        <v>9.0923742116530857</v>
      </c>
      <c r="BY115">
        <f t="shared" si="172"/>
        <v>1.7906716510407188</v>
      </c>
      <c r="CB115">
        <f t="shared" si="173"/>
        <v>4.0069898125450379E-2</v>
      </c>
      <c r="CE115">
        <f>SUMPRODUCT(T97:T116,$CB$96:$CB$115)</f>
        <v>0.25198996936801416</v>
      </c>
      <c r="CF115" s="19" t="s">
        <v>11</v>
      </c>
      <c r="CG115">
        <f>AVERAGE(AD97:AD116)</f>
        <v>0.19246830326725747</v>
      </c>
    </row>
    <row r="116" spans="1:86" x14ac:dyDescent="0.2">
      <c r="A116" s="2">
        <v>20</v>
      </c>
      <c r="B116" s="2">
        <v>0.51724119999999996</v>
      </c>
      <c r="C116" s="2">
        <v>0.48714459999999998</v>
      </c>
      <c r="D116" s="2">
        <v>0.65217389999999997</v>
      </c>
      <c r="E116" s="2">
        <v>0.43243229999999999</v>
      </c>
      <c r="F116" s="2">
        <v>0.36101070000000002</v>
      </c>
      <c r="G116" s="2">
        <v>0.5729166</v>
      </c>
      <c r="H116" s="2">
        <v>0.71428590000000003</v>
      </c>
      <c r="I116" s="2">
        <v>0.77720219999999995</v>
      </c>
      <c r="J116" s="2">
        <v>0.81553410000000004</v>
      </c>
      <c r="K116" s="2">
        <v>0.894737</v>
      </c>
      <c r="L116" s="2">
        <v>1</v>
      </c>
      <c r="M116" s="2">
        <v>1</v>
      </c>
      <c r="N116" s="2">
        <v>0.85492250000000003</v>
      </c>
      <c r="O116" s="2">
        <v>0.74380190000000002</v>
      </c>
      <c r="P116" s="2">
        <v>0.80737340000000002</v>
      </c>
      <c r="Q116" s="2">
        <v>0.52910060000000003</v>
      </c>
      <c r="R116" s="2">
        <v>0.77689269999999999</v>
      </c>
      <c r="S116" s="2">
        <v>0.70496099999999995</v>
      </c>
      <c r="T116" s="2">
        <v>0.27624310000000002</v>
      </c>
      <c r="U116" s="2">
        <v>0.78329000000000004</v>
      </c>
      <c r="Z116">
        <v>20</v>
      </c>
      <c r="AA116">
        <f>1/20*SUM(U97:U116)</f>
        <v>0.61567822000000005</v>
      </c>
      <c r="AD116">
        <f t="shared" si="174"/>
        <v>0.19694214177257852</v>
      </c>
      <c r="AG116" s="18">
        <v>-0.77150918845331595</v>
      </c>
      <c r="AH116" s="18">
        <v>-0.216950063351256</v>
      </c>
      <c r="AI116" s="18">
        <v>0.12112039806526401</v>
      </c>
      <c r="AJ116" s="18">
        <v>-3.4065111955855702E-2</v>
      </c>
      <c r="AK116" s="18">
        <v>-3.4065111955855702E-2</v>
      </c>
      <c r="AL116" s="18">
        <v>0.59070311658642405</v>
      </c>
      <c r="AM116" s="18">
        <v>0.79825912349888495</v>
      </c>
      <c r="AN116" s="18">
        <v>0.80045374339734299</v>
      </c>
      <c r="AO116" s="18">
        <v>0.53227727885689902</v>
      </c>
      <c r="AP116" s="18">
        <v>0.93539916517356603</v>
      </c>
      <c r="AQ116" s="18">
        <v>0.86166710549140102</v>
      </c>
      <c r="AR116" s="18">
        <v>0.47835130369093098</v>
      </c>
      <c r="AS116" s="18">
        <v>0.99357284983779204</v>
      </c>
      <c r="AT116" s="18">
        <v>0.97881996974281305</v>
      </c>
      <c r="AU116" s="18">
        <v>0.93156906468809697</v>
      </c>
      <c r="AV116" s="18">
        <v>0.99886471108147201</v>
      </c>
      <c r="AW116" s="18">
        <v>0.69353012909622203</v>
      </c>
      <c r="AX116" s="18">
        <v>0.93575234591681899</v>
      </c>
      <c r="AY116" s="18">
        <v>0.31387495893926898</v>
      </c>
      <c r="AZ116" s="18">
        <v>1</v>
      </c>
      <c r="BV116" s="19" t="s">
        <v>39</v>
      </c>
      <c r="BW116">
        <f>SUM(BW96:BW115)</f>
        <v>221.7752881306055</v>
      </c>
      <c r="BX116" t="s">
        <v>39</v>
      </c>
      <c r="BY116">
        <f>SUM(BY96:BY115)</f>
        <v>44.688699867279531</v>
      </c>
      <c r="CA116" t="s">
        <v>39</v>
      </c>
      <c r="CB116">
        <f>SUM(CB96:CB115)</f>
        <v>1</v>
      </c>
      <c r="CE116">
        <f>SUMPRODUCT(U97:U116,$CB$96:$CB$115)</f>
        <v>0.50554725202317774</v>
      </c>
      <c r="CF116" s="19" t="s">
        <v>12</v>
      </c>
      <c r="CG116">
        <f>CG114/CG115</f>
        <v>0.18051458012480329</v>
      </c>
    </row>
    <row r="117" spans="1:86" x14ac:dyDescent="0.2">
      <c r="AC117" s="19" t="s">
        <v>38</v>
      </c>
      <c r="AD117">
        <f>AVERAGE(AD97:AD116)</f>
        <v>0.19246830326725747</v>
      </c>
      <c r="BV117" s="19" t="s">
        <v>10</v>
      </c>
      <c r="BW117">
        <f>_xlfn.STDEV.P(BW96:BW115)</f>
        <v>4.5872029517775443</v>
      </c>
      <c r="BX117" s="19" t="s">
        <v>10</v>
      </c>
      <c r="BY117">
        <f>_xlfn.STDEV.P(BY96:BY115)</f>
        <v>1.3391853686277577</v>
      </c>
      <c r="CA117" s="19" t="s">
        <v>10</v>
      </c>
      <c r="CB117">
        <f>_xlfn.STDEV.P(CB96:CB115)</f>
        <v>2.9966979854079191E-2</v>
      </c>
    </row>
    <row r="118" spans="1:86" x14ac:dyDescent="0.2">
      <c r="BV118" s="19" t="s">
        <v>11</v>
      </c>
      <c r="BW118">
        <f>AVERAGE(BW96:BW115)</f>
        <v>11.088764406530276</v>
      </c>
      <c r="BX118" s="19" t="s">
        <v>11</v>
      </c>
      <c r="BY118">
        <f>AVERAGE(BY96:BY115)</f>
        <v>2.2344349933639767</v>
      </c>
      <c r="CA118" s="19" t="s">
        <v>11</v>
      </c>
      <c r="CB118">
        <f>AVERAGE(CB96:CB115)</f>
        <v>0.05</v>
      </c>
    </row>
    <row r="119" spans="1:86" x14ac:dyDescent="0.2">
      <c r="BV119" s="19" t="s">
        <v>12</v>
      </c>
      <c r="BW119">
        <f>BW117/BW118</f>
        <v>0.41368026081211523</v>
      </c>
      <c r="BX119" s="19" t="s">
        <v>12</v>
      </c>
      <c r="BY119">
        <f>BY117/BY118</f>
        <v>0.59933959708158402</v>
      </c>
      <c r="CA119" s="19" t="s">
        <v>12</v>
      </c>
      <c r="CB119">
        <f>CB117/CB118</f>
        <v>0.5993395970815838</v>
      </c>
    </row>
    <row r="120" spans="1:86" x14ac:dyDescent="0.2">
      <c r="B120" t="s">
        <v>40</v>
      </c>
    </row>
    <row r="121" spans="1:86" x14ac:dyDescent="0.2">
      <c r="A121" t="s">
        <v>28</v>
      </c>
      <c r="B121" s="2">
        <v>1</v>
      </c>
      <c r="C121" s="2">
        <v>2</v>
      </c>
      <c r="D121" s="2">
        <v>3</v>
      </c>
      <c r="E121" s="2">
        <v>4</v>
      </c>
      <c r="F121" s="2">
        <v>5</v>
      </c>
      <c r="G121" s="2">
        <v>6</v>
      </c>
      <c r="H121" s="2">
        <v>7</v>
      </c>
      <c r="I121" s="2">
        <v>8</v>
      </c>
      <c r="J121" s="2">
        <v>9</v>
      </c>
      <c r="K121" s="2">
        <v>10</v>
      </c>
      <c r="L121" s="2">
        <v>11</v>
      </c>
      <c r="M121" s="2">
        <v>12</v>
      </c>
      <c r="N121" s="2">
        <v>13</v>
      </c>
      <c r="O121" s="2">
        <v>14</v>
      </c>
      <c r="P121" s="2">
        <v>15</v>
      </c>
      <c r="Q121" s="2">
        <v>16</v>
      </c>
      <c r="R121" s="2">
        <v>17</v>
      </c>
      <c r="S121" s="2">
        <v>18</v>
      </c>
      <c r="T121" s="2">
        <v>19</v>
      </c>
      <c r="U121" s="2">
        <v>20</v>
      </c>
      <c r="W121" t="s">
        <v>41</v>
      </c>
      <c r="Z121" t="s">
        <v>4</v>
      </c>
      <c r="AC121" t="s">
        <v>24</v>
      </c>
      <c r="BB121" t="s">
        <v>31</v>
      </c>
      <c r="BW121" s="19" t="s">
        <v>42</v>
      </c>
      <c r="BX121" t="s">
        <v>33</v>
      </c>
      <c r="CA121" t="s">
        <v>34</v>
      </c>
      <c r="CD121" t="s">
        <v>35</v>
      </c>
    </row>
    <row r="122" spans="1:86" x14ac:dyDescent="0.2">
      <c r="A122" s="2">
        <v>1</v>
      </c>
      <c r="B122" s="2">
        <v>0.26707130000000001</v>
      </c>
      <c r="C122">
        <v>0.2561814</v>
      </c>
      <c r="D122">
        <v>0.37317139999999999</v>
      </c>
      <c r="E122">
        <v>0.38837389999999999</v>
      </c>
      <c r="F122">
        <v>0.29160609999999998</v>
      </c>
      <c r="G122">
        <v>0.35077390000000003</v>
      </c>
      <c r="H122">
        <v>0.40025280000000002</v>
      </c>
      <c r="I122">
        <v>0.24647730000000001</v>
      </c>
      <c r="J122">
        <v>1</v>
      </c>
      <c r="K122">
        <v>0.99999990000000005</v>
      </c>
      <c r="L122">
        <v>0.563191</v>
      </c>
      <c r="M122">
        <v>0.61263619999999996</v>
      </c>
      <c r="N122">
        <v>0.39323649999999999</v>
      </c>
      <c r="O122">
        <v>0.63901529999999995</v>
      </c>
      <c r="P122">
        <v>0.65733200000000003</v>
      </c>
      <c r="Q122">
        <v>0.44934390000000002</v>
      </c>
      <c r="R122">
        <v>0.51694479999999998</v>
      </c>
      <c r="S122">
        <v>0.37282589999999999</v>
      </c>
      <c r="T122">
        <v>0.75316130000000003</v>
      </c>
      <c r="U122">
        <v>0.37282589999999999</v>
      </c>
      <c r="Z122">
        <v>1</v>
      </c>
      <c r="AA122">
        <f>1/20*SUM($B$122:$B$141)</f>
        <v>0.20310510500000001</v>
      </c>
      <c r="AD122">
        <f t="shared" ref="AD122:AD141" si="175">_xlfn.STDEV.P(B122:U122)</f>
        <v>0.21830705398269751</v>
      </c>
      <c r="AG122" s="18">
        <v>1</v>
      </c>
      <c r="AH122" s="18">
        <v>0.99314872525505904</v>
      </c>
      <c r="AI122" s="18">
        <v>0.89935493242210995</v>
      </c>
      <c r="AJ122" s="18">
        <v>0.80591727677137104</v>
      </c>
      <c r="AK122" s="18">
        <v>0.85289857114474898</v>
      </c>
      <c r="AL122" s="18">
        <v>-0.65675362903069201</v>
      </c>
      <c r="AM122" s="18">
        <v>-0.65013816487041998</v>
      </c>
      <c r="AN122" s="18">
        <v>-0.78009925303843497</v>
      </c>
      <c r="AO122" s="18">
        <v>0.27533428929157</v>
      </c>
      <c r="AP122" s="18">
        <v>0</v>
      </c>
      <c r="AQ122" s="18">
        <v>-0.80813093240172595</v>
      </c>
      <c r="AR122" s="18">
        <v>0.98824769878195096</v>
      </c>
      <c r="AS122" s="18">
        <v>-0.80076335739516302</v>
      </c>
      <c r="AT122" s="18">
        <v>-0.79651846304780505</v>
      </c>
      <c r="AU122" s="18">
        <v>-0.65096889956566595</v>
      </c>
      <c r="AV122" s="18">
        <v>-0.58469775469213103</v>
      </c>
      <c r="AW122" s="18">
        <v>-0.80531454280119696</v>
      </c>
      <c r="AX122" s="18">
        <v>-0.65564428909153605</v>
      </c>
      <c r="AY122" s="18">
        <v>0.99164882757907202</v>
      </c>
      <c r="AZ122" s="18">
        <v>-0.65564428909153605</v>
      </c>
      <c r="BC122">
        <f>1-AG122</f>
        <v>0</v>
      </c>
      <c r="BD122">
        <f>1-AH122</f>
        <v>6.8512747449409606E-3</v>
      </c>
      <c r="BE122">
        <f>1-AI122</f>
        <v>0.10064506757789005</v>
      </c>
      <c r="BF122">
        <f>1-AJ122</f>
        <v>0.19408272322862896</v>
      </c>
      <c r="BG122">
        <f>1-AK122</f>
        <v>0.14710142885525102</v>
      </c>
      <c r="BH122">
        <f>1-AL122</f>
        <v>1.6567536290306921</v>
      </c>
      <c r="BI122">
        <f>1-AM122</f>
        <v>1.6501381648704201</v>
      </c>
      <c r="BJ122">
        <f>1-AN122</f>
        <v>1.780099253038435</v>
      </c>
      <c r="BK122">
        <f>1-AO122</f>
        <v>0.72466571070843</v>
      </c>
      <c r="BL122">
        <f>1-AP122</f>
        <v>1</v>
      </c>
      <c r="BM122">
        <f>1-AQ122</f>
        <v>1.8081309324017258</v>
      </c>
      <c r="BN122">
        <f>1-AR122</f>
        <v>1.1752301218049044E-2</v>
      </c>
      <c r="BO122">
        <f>1-AS122</f>
        <v>1.8007633573951631</v>
      </c>
      <c r="BP122">
        <f>1-AT122</f>
        <v>1.796518463047805</v>
      </c>
      <c r="BQ122">
        <f>1-AU122</f>
        <v>1.6509688995656659</v>
      </c>
      <c r="BR122">
        <f>1-AV122</f>
        <v>1.584697754692131</v>
      </c>
      <c r="BS122">
        <f>1-AW122</f>
        <v>1.805314542801197</v>
      </c>
      <c r="BT122">
        <f>1-AX122</f>
        <v>1.6556442890915362</v>
      </c>
      <c r="BU122">
        <f>1-AY122</f>
        <v>8.351172420927977E-3</v>
      </c>
      <c r="BV122">
        <f>1-AZ122</f>
        <v>1.6556442890915362</v>
      </c>
      <c r="BW122">
        <f t="shared" ref="BW122:BW129" si="176">SUM(BC122:BV122)</f>
        <v>21.038123253780423</v>
      </c>
      <c r="BY122">
        <f>AD122*SUM(BC122:BV122)</f>
        <v>4.5927707088576861</v>
      </c>
      <c r="CB122">
        <f>BY122/$BY$142</f>
        <v>5.3554559635508849E-2</v>
      </c>
      <c r="CE122">
        <f>SUMPRODUCT(B122:B141,$CB$122:$CB$141)</f>
        <v>0.20347689182973488</v>
      </c>
    </row>
    <row r="123" spans="1:86" x14ac:dyDescent="0.2">
      <c r="A123" s="2">
        <v>2</v>
      </c>
      <c r="B123" s="2">
        <v>0.2604341</v>
      </c>
      <c r="C123" s="2">
        <v>0.25287700000000002</v>
      </c>
      <c r="D123">
        <v>0.36649150000000003</v>
      </c>
      <c r="E123">
        <v>0.3819805</v>
      </c>
      <c r="F123">
        <v>0.28701900000000002</v>
      </c>
      <c r="G123">
        <v>0.35324129999999998</v>
      </c>
      <c r="H123">
        <v>0.40219559999999999</v>
      </c>
      <c r="I123">
        <v>0.2483834</v>
      </c>
      <c r="J123">
        <v>1</v>
      </c>
      <c r="K123">
        <v>1</v>
      </c>
      <c r="L123">
        <v>0.57317309999999999</v>
      </c>
      <c r="M123">
        <v>0.60813110000000004</v>
      </c>
      <c r="N123">
        <v>0.39597300000000002</v>
      </c>
      <c r="O123">
        <v>0.64450770000000002</v>
      </c>
      <c r="P123" s="2">
        <v>0.659721</v>
      </c>
      <c r="Q123">
        <v>0.45031070000000001</v>
      </c>
      <c r="R123">
        <v>0.52514110000000003</v>
      </c>
      <c r="S123">
        <v>0.37514900000000001</v>
      </c>
      <c r="T123">
        <v>0.72884740000000003</v>
      </c>
      <c r="U123">
        <v>0.37514900000000001</v>
      </c>
      <c r="Z123">
        <v>2</v>
      </c>
      <c r="AA123">
        <f>1/20*SUM($C$122:$C$141)</f>
        <v>0.21534189500000003</v>
      </c>
      <c r="AD123">
        <f t="shared" si="175"/>
        <v>0.2179771273391978</v>
      </c>
      <c r="AG123" s="18">
        <v>0.99314872525505904</v>
      </c>
      <c r="AH123" s="18">
        <v>1</v>
      </c>
      <c r="AI123" s="18">
        <v>0.87528744888527799</v>
      </c>
      <c r="AJ123" s="18">
        <v>0.78520608293336103</v>
      </c>
      <c r="AK123" s="18">
        <v>0.83098108611732502</v>
      </c>
      <c r="AL123" s="18">
        <v>-0.63153990615703803</v>
      </c>
      <c r="AM123" s="18">
        <v>-0.68461919383659797</v>
      </c>
      <c r="AN123" s="18">
        <v>-0.75513504495489203</v>
      </c>
      <c r="AO123" s="18">
        <v>0.30499216693301601</v>
      </c>
      <c r="AP123" s="18">
        <v>-2.4449950831198299E-2</v>
      </c>
      <c r="AQ123" s="18">
        <v>-0.78509080747162097</v>
      </c>
      <c r="AR123" s="18">
        <v>0.995071711865119</v>
      </c>
      <c r="AS123" s="18">
        <v>-0.77879503968216801</v>
      </c>
      <c r="AT123" s="18">
        <v>-0.77239040108780399</v>
      </c>
      <c r="AU123" s="18">
        <v>-0.62585714199181897</v>
      </c>
      <c r="AV123" s="18">
        <v>-0.566692073170731</v>
      </c>
      <c r="AW123" s="18">
        <v>-0.78001880073448204</v>
      </c>
      <c r="AX123" s="18">
        <v>-0.62937668033175598</v>
      </c>
      <c r="AY123" s="18">
        <v>0.99506243484842305</v>
      </c>
      <c r="AZ123" s="18">
        <v>-0.62937668033175598</v>
      </c>
      <c r="BC123">
        <f>1-AG123</f>
        <v>6.8512747449409606E-3</v>
      </c>
      <c r="BD123">
        <f>1-AH123</f>
        <v>0</v>
      </c>
      <c r="BE123">
        <f>1-AI123</f>
        <v>0.12471255111472201</v>
      </c>
      <c r="BF123">
        <f>1-AJ123</f>
        <v>0.21479391706663897</v>
      </c>
      <c r="BG123">
        <f>1-AK123</f>
        <v>0.16901891388267498</v>
      </c>
      <c r="BH123">
        <f>1-AL123</f>
        <v>1.6315399061570379</v>
      </c>
      <c r="BI123">
        <f>1-AM123</f>
        <v>1.684619193836598</v>
      </c>
      <c r="BJ123">
        <f>1-AN123</f>
        <v>1.7551350449548919</v>
      </c>
      <c r="BK123">
        <f>1-AO123</f>
        <v>0.69500783306698399</v>
      </c>
      <c r="BL123">
        <f>1-AP123</f>
        <v>1.0244499508311984</v>
      </c>
      <c r="BM123">
        <f>1-AQ123</f>
        <v>1.785090807471621</v>
      </c>
      <c r="BN123">
        <f>1-AR123</f>
        <v>4.9282881348809982E-3</v>
      </c>
      <c r="BO123">
        <f>1-AS123</f>
        <v>1.7787950396821679</v>
      </c>
      <c r="BP123">
        <f>1-AT123</f>
        <v>1.772390401087804</v>
      </c>
      <c r="BQ123">
        <f>1-AU123</f>
        <v>1.6258571419918191</v>
      </c>
      <c r="BR123">
        <f>1-AV123</f>
        <v>1.566692073170731</v>
      </c>
      <c r="BS123">
        <f>1-AW123</f>
        <v>1.7800188007344819</v>
      </c>
      <c r="BT123">
        <f>1-AX123</f>
        <v>1.629376680331756</v>
      </c>
      <c r="BU123">
        <f>1-AY123</f>
        <v>4.9375651515769503E-3</v>
      </c>
      <c r="BV123">
        <f>1-AZ123</f>
        <v>1.629376680331756</v>
      </c>
      <c r="BW123">
        <f t="shared" si="176"/>
        <v>20.883592063744281</v>
      </c>
      <c r="BY123">
        <f>AD123*SUM(BC123:BV123)</f>
        <v>4.5521454065786475</v>
      </c>
      <c r="CB123">
        <f>BY123/$BY$142</f>
        <v>5.3080843373249705E-2</v>
      </c>
      <c r="CE123">
        <f>SUMPRODUCT(C122:C141,$CB$122:$CB$141)</f>
        <v>0.2154474079794739</v>
      </c>
      <c r="CG123" s="19" t="s">
        <v>34</v>
      </c>
    </row>
    <row r="124" spans="1:86" x14ac:dyDescent="0.2">
      <c r="A124" s="2">
        <v>3</v>
      </c>
      <c r="B124" s="2">
        <v>0.25</v>
      </c>
      <c r="C124">
        <v>0.23529410000000001</v>
      </c>
      <c r="D124">
        <v>0.38</v>
      </c>
      <c r="E124">
        <v>0.44615379999999999</v>
      </c>
      <c r="F124">
        <v>0.30526320000000001</v>
      </c>
      <c r="G124">
        <v>0.28999999999999998</v>
      </c>
      <c r="H124">
        <v>0.48333330000000002</v>
      </c>
      <c r="I124">
        <v>0.2142857</v>
      </c>
      <c r="J124">
        <v>0.67857140000000005</v>
      </c>
      <c r="K124">
        <v>1</v>
      </c>
      <c r="L124">
        <v>0.42857139999999999</v>
      </c>
      <c r="M124" s="2">
        <v>0.59090909999999996</v>
      </c>
      <c r="N124">
        <v>0.35714289999999999</v>
      </c>
      <c r="O124">
        <v>0.55555560000000004</v>
      </c>
      <c r="P124">
        <v>0.59090909999999996</v>
      </c>
      <c r="Q124">
        <v>0.35294120000000001</v>
      </c>
      <c r="R124">
        <v>0.4583333</v>
      </c>
      <c r="S124">
        <v>0.30769229999999997</v>
      </c>
      <c r="T124">
        <v>0.66666669999999995</v>
      </c>
      <c r="U124">
        <v>0.30769229999999997</v>
      </c>
      <c r="Z124">
        <v>3</v>
      </c>
      <c r="AA124">
        <f>1/20*SUM($D$122:$D$141)</f>
        <v>0.30456586499999994</v>
      </c>
      <c r="AD124">
        <f t="shared" si="175"/>
        <v>0.1877956535080246</v>
      </c>
      <c r="AG124" s="18">
        <v>0.89935493242210995</v>
      </c>
      <c r="AH124" s="18">
        <v>0.87528744888527799</v>
      </c>
      <c r="AI124" s="18">
        <v>1</v>
      </c>
      <c r="AJ124" s="18">
        <v>0.96213727900544299</v>
      </c>
      <c r="AK124" s="18">
        <v>0.98592127895724901</v>
      </c>
      <c r="AL124" s="18">
        <v>-0.88915066396028297</v>
      </c>
      <c r="AM124" s="18">
        <v>-0.329426621413827</v>
      </c>
      <c r="AN124" s="18">
        <v>-0.94157814871016599</v>
      </c>
      <c r="AO124" s="18">
        <v>-8.3393390565960401E-2</v>
      </c>
      <c r="AP124" s="18">
        <v>0.13416829226582699</v>
      </c>
      <c r="AQ124" s="18">
        <v>-0.95787483178745203</v>
      </c>
      <c r="AR124" s="18">
        <v>0.87462221604995105</v>
      </c>
      <c r="AS124" s="18">
        <v>-0.952059205796429</v>
      </c>
      <c r="AT124" s="18">
        <v>-0.94511977256950397</v>
      </c>
      <c r="AU124" s="18">
        <v>-0.87936267071320096</v>
      </c>
      <c r="AV124" s="18">
        <v>-0.82205537119460004</v>
      </c>
      <c r="AW124" s="18">
        <v>-0.94920421517793296</v>
      </c>
      <c r="AX124" s="18">
        <v>-0.88268818155903805</v>
      </c>
      <c r="AY124" s="18">
        <v>0.87978770072659296</v>
      </c>
      <c r="AZ124" s="18">
        <v>-0.88268818155903805</v>
      </c>
      <c r="BC124">
        <f>1-AG124</f>
        <v>0.10064506757789005</v>
      </c>
      <c r="BD124">
        <f>1-AH124</f>
        <v>0.12471255111472201</v>
      </c>
      <c r="BE124">
        <f>1-AI124</f>
        <v>0</v>
      </c>
      <c r="BF124">
        <f>1-AJ124</f>
        <v>3.7862720994557009E-2</v>
      </c>
      <c r="BG124">
        <f>1-AK124</f>
        <v>1.4078721042750986E-2</v>
      </c>
      <c r="BH124">
        <f>1-AL124</f>
        <v>1.8891506639602831</v>
      </c>
      <c r="BI124">
        <f>1-AM124</f>
        <v>1.3294266214138271</v>
      </c>
      <c r="BJ124">
        <f>1-AN124</f>
        <v>1.941578148710166</v>
      </c>
      <c r="BK124">
        <f>1-AO124</f>
        <v>1.0833933905659605</v>
      </c>
      <c r="BL124">
        <f>1-AP124</f>
        <v>0.86583170773417306</v>
      </c>
      <c r="BM124">
        <f>1-AQ124</f>
        <v>1.9578748317874521</v>
      </c>
      <c r="BN124">
        <f>1-AR124</f>
        <v>0.12537778395004895</v>
      </c>
      <c r="BO124">
        <f>1-AS124</f>
        <v>1.952059205796429</v>
      </c>
      <c r="BP124">
        <f>1-AT124</f>
        <v>1.945119772569504</v>
      </c>
      <c r="BQ124">
        <f>1-AU124</f>
        <v>1.879362670713201</v>
      </c>
      <c r="BR124">
        <f>1-AV124</f>
        <v>1.8220553711946001</v>
      </c>
      <c r="BS124">
        <f>1-AW124</f>
        <v>1.949204215177933</v>
      </c>
      <c r="BT124">
        <f>1-AX124</f>
        <v>1.8826881815590379</v>
      </c>
      <c r="BU124">
        <f>1-AY124</f>
        <v>0.12021229927340704</v>
      </c>
      <c r="BV124">
        <f>1-AZ124</f>
        <v>1.8826881815590379</v>
      </c>
      <c r="BW124">
        <f t="shared" si="176"/>
        <v>22.903322106694979</v>
      </c>
      <c r="BY124">
        <f>AD124*SUM(BC124:BV124)</f>
        <v>4.3011443425315701</v>
      </c>
      <c r="CB124">
        <f>BY124/$BY$142</f>
        <v>5.0154015036890466E-2</v>
      </c>
      <c r="CE124">
        <f>SUMPRODUCT(D122:D141,$CB$122:$CB$141)</f>
        <v>0.30522284910029635</v>
      </c>
      <c r="CG124" s="19" t="s">
        <v>10</v>
      </c>
      <c r="CH124">
        <f>_xlfn.STDEV.P(CB122:CB141)</f>
        <v>3.3705733657807763E-3</v>
      </c>
    </row>
    <row r="125" spans="1:86" x14ac:dyDescent="0.2">
      <c r="A125" s="2">
        <v>4</v>
      </c>
      <c r="B125" s="2">
        <v>0.23051949999999999</v>
      </c>
      <c r="C125" s="2">
        <v>0.22486149999999999</v>
      </c>
      <c r="D125" s="2">
        <v>0.35973329999999998</v>
      </c>
      <c r="E125">
        <v>0.427622</v>
      </c>
      <c r="F125">
        <v>0.29143669999999999</v>
      </c>
      <c r="G125">
        <v>0.29330489999999998</v>
      </c>
      <c r="H125">
        <v>0.49734289999999998</v>
      </c>
      <c r="I125">
        <v>0.2177914</v>
      </c>
      <c r="J125">
        <v>0.66518750000000004</v>
      </c>
      <c r="K125">
        <v>1</v>
      </c>
      <c r="L125">
        <v>0.44654090000000002</v>
      </c>
      <c r="M125">
        <v>0.57615479999999997</v>
      </c>
      <c r="N125">
        <v>0.36298570000000002</v>
      </c>
      <c r="O125">
        <v>0.56618820000000003</v>
      </c>
      <c r="P125">
        <v>0.59395109999999995</v>
      </c>
      <c r="Q125">
        <v>0.35061730000000002</v>
      </c>
      <c r="R125">
        <v>0.47855389999999998</v>
      </c>
      <c r="S125">
        <v>0.31038250000000001</v>
      </c>
      <c r="T125">
        <v>0.59915620000000003</v>
      </c>
      <c r="U125">
        <v>0.31038250000000001</v>
      </c>
      <c r="Z125">
        <v>4</v>
      </c>
      <c r="AA125">
        <f>1/20*SUM(E122:E141)</f>
        <v>0.32840669999999994</v>
      </c>
      <c r="AD125">
        <f t="shared" si="175"/>
        <v>0.18572443404933936</v>
      </c>
      <c r="AG125" s="18">
        <v>0.80591727677137104</v>
      </c>
      <c r="AH125" s="18">
        <v>0.78520608293336103</v>
      </c>
      <c r="AI125" s="18">
        <v>0.96213727900544299</v>
      </c>
      <c r="AJ125" s="18">
        <v>1</v>
      </c>
      <c r="AK125" s="18">
        <v>0.97645758272050098</v>
      </c>
      <c r="AL125" s="18">
        <v>-0.952869344417966</v>
      </c>
      <c r="AM125" s="18">
        <v>-0.14949046959141199</v>
      </c>
      <c r="AN125" s="18">
        <v>-0.97728308426330102</v>
      </c>
      <c r="AO125" s="18">
        <v>-0.26387474402984401</v>
      </c>
      <c r="AP125" s="18">
        <v>0.14608856930426101</v>
      </c>
      <c r="AQ125" s="18">
        <v>-0.98447223951492102</v>
      </c>
      <c r="AR125" s="18">
        <v>0.79168247624061505</v>
      </c>
      <c r="AS125" s="18">
        <v>-0.98368080863498997</v>
      </c>
      <c r="AT125" s="18">
        <v>-0.975066182162171</v>
      </c>
      <c r="AU125" s="18">
        <v>-0.94434095782745897</v>
      </c>
      <c r="AV125" s="18">
        <v>-0.91272142554602897</v>
      </c>
      <c r="AW125" s="18">
        <v>-0.97654243763606097</v>
      </c>
      <c r="AX125" s="18">
        <v>-0.94733186618932996</v>
      </c>
      <c r="AY125" s="18">
        <v>0.78879727043401504</v>
      </c>
      <c r="AZ125" s="18">
        <v>-0.94733186618932996</v>
      </c>
      <c r="BC125">
        <f>1-AG125</f>
        <v>0.19408272322862896</v>
      </c>
      <c r="BD125">
        <f>1-AH125</f>
        <v>0.21479391706663897</v>
      </c>
      <c r="BE125">
        <f>1-AI125</f>
        <v>3.7862720994557009E-2</v>
      </c>
      <c r="BF125">
        <f>1-AJ125</f>
        <v>0</v>
      </c>
      <c r="BG125">
        <f>1-AK125</f>
        <v>2.3542417279499017E-2</v>
      </c>
      <c r="BH125">
        <f>1-AL125</f>
        <v>1.9528693444179659</v>
      </c>
      <c r="BI125">
        <f>1-AM125</f>
        <v>1.1494904695914121</v>
      </c>
      <c r="BJ125">
        <f>1-AN125</f>
        <v>1.9772830842633011</v>
      </c>
      <c r="BK125">
        <f>1-AO125</f>
        <v>1.2638747440298439</v>
      </c>
      <c r="BL125">
        <f>1-AP125</f>
        <v>0.85391143069573894</v>
      </c>
      <c r="BM125">
        <f>1-AQ125</f>
        <v>1.984472239514921</v>
      </c>
      <c r="BN125">
        <f>1-AR125</f>
        <v>0.20831752375938495</v>
      </c>
      <c r="BO125">
        <f>1-AS125</f>
        <v>1.98368080863499</v>
      </c>
      <c r="BP125">
        <f>1-AT125</f>
        <v>1.9750661821621711</v>
      </c>
      <c r="BQ125">
        <f>1-AU125</f>
        <v>1.9443409578274591</v>
      </c>
      <c r="BR125">
        <f>1-AV125</f>
        <v>1.912721425546029</v>
      </c>
      <c r="BS125">
        <f>1-AW125</f>
        <v>1.976542437636061</v>
      </c>
      <c r="BT125">
        <f>1-AX125</f>
        <v>1.94733186618933</v>
      </c>
      <c r="BU125">
        <f>1-AY125</f>
        <v>0.21120272956598496</v>
      </c>
      <c r="BV125">
        <f>1-AZ125</f>
        <v>1.94733186618933</v>
      </c>
      <c r="BW125">
        <f t="shared" si="176"/>
        <v>23.758718888593247</v>
      </c>
      <c r="BY125">
        <f>AD125*SUM(BC125:BV125)</f>
        <v>4.4125746193213295</v>
      </c>
      <c r="CB125">
        <f>BY125/$BY$142</f>
        <v>5.1453361288169505E-2</v>
      </c>
      <c r="CE125">
        <f>SUMPRODUCT(E122:E141,$CB$122:$CB$141)</f>
        <v>0.32958511661728257</v>
      </c>
      <c r="CG125" s="19" t="s">
        <v>11</v>
      </c>
      <c r="CH125">
        <f>AVERAGE(CB122:CB141)</f>
        <v>5.000000000000001E-2</v>
      </c>
    </row>
    <row r="126" spans="1:86" x14ac:dyDescent="0.2">
      <c r="A126" s="2">
        <v>5</v>
      </c>
      <c r="B126" s="2">
        <v>0.25</v>
      </c>
      <c r="C126">
        <v>0.23529410000000001</v>
      </c>
      <c r="D126">
        <v>0.38</v>
      </c>
      <c r="E126">
        <v>0.44615389999999999</v>
      </c>
      <c r="F126">
        <v>0.30526320000000001</v>
      </c>
      <c r="G126">
        <v>0.28999999999999998</v>
      </c>
      <c r="H126">
        <v>0.48333330000000002</v>
      </c>
      <c r="I126">
        <v>0.2142857</v>
      </c>
      <c r="J126">
        <v>0.67857140000000005</v>
      </c>
      <c r="K126">
        <v>1</v>
      </c>
      <c r="L126">
        <v>0.42857139999999999</v>
      </c>
      <c r="M126">
        <v>0.59090909999999996</v>
      </c>
      <c r="N126">
        <v>0.35714289999999999</v>
      </c>
      <c r="O126">
        <v>0.55555560000000004</v>
      </c>
      <c r="P126">
        <v>0.59090909999999996</v>
      </c>
      <c r="Q126">
        <v>0.35294120000000001</v>
      </c>
      <c r="R126">
        <v>0.4583333</v>
      </c>
      <c r="S126">
        <v>0.30769229999999997</v>
      </c>
      <c r="T126">
        <v>0.66666669999999995</v>
      </c>
      <c r="U126">
        <v>0.30769229999999997</v>
      </c>
      <c r="Z126">
        <v>5</v>
      </c>
      <c r="AA126">
        <f>1/20*SUM(F122:F141)</f>
        <v>0.24398405000000001</v>
      </c>
      <c r="AD126">
        <f t="shared" si="175"/>
        <v>0.18779565353965688</v>
      </c>
      <c r="AG126" s="18">
        <v>0.85289857114474898</v>
      </c>
      <c r="AH126" s="18">
        <v>0.83098108611732502</v>
      </c>
      <c r="AI126" s="18">
        <v>0.98592127895724901</v>
      </c>
      <c r="AJ126" s="18">
        <v>0.97645758272050098</v>
      </c>
      <c r="AK126" s="18">
        <v>1</v>
      </c>
      <c r="AL126" s="18">
        <v>-0.93807366864747999</v>
      </c>
      <c r="AM126" s="18">
        <v>-0.260346974284898</v>
      </c>
      <c r="AN126" s="18">
        <v>-0.96764937880669</v>
      </c>
      <c r="AO126" s="18">
        <v>-0.15845708491376301</v>
      </c>
      <c r="AP126" s="18">
        <v>7.3433856933218702E-2</v>
      </c>
      <c r="AQ126" s="18">
        <v>-0.97563285945454004</v>
      </c>
      <c r="AR126" s="18">
        <v>0.82783222641745702</v>
      </c>
      <c r="AS126" s="18">
        <v>-0.972126836804594</v>
      </c>
      <c r="AT126" s="18">
        <v>-0.96697353442585998</v>
      </c>
      <c r="AU126" s="18">
        <v>-0.93110557850557196</v>
      </c>
      <c r="AV126" s="18">
        <v>-0.88592198437301595</v>
      </c>
      <c r="AW126" s="18">
        <v>-0.97148054634641601</v>
      </c>
      <c r="AX126" s="18">
        <v>-0.93486046681137802</v>
      </c>
      <c r="AY126" s="18">
        <v>0.828773123360382</v>
      </c>
      <c r="AZ126" s="18">
        <v>-0.93486046681137802</v>
      </c>
      <c r="BC126">
        <f>1-AG126</f>
        <v>0.14710142885525102</v>
      </c>
      <c r="BD126">
        <f>1-AH126</f>
        <v>0.16901891388267498</v>
      </c>
      <c r="BE126">
        <f>1-AI126</f>
        <v>1.4078721042750986E-2</v>
      </c>
      <c r="BF126">
        <f>1-AJ126</f>
        <v>2.3542417279499017E-2</v>
      </c>
      <c r="BG126">
        <f>1-AK126</f>
        <v>0</v>
      </c>
      <c r="BH126">
        <f>1-AL126</f>
        <v>1.93807366864748</v>
      </c>
      <c r="BI126">
        <f>1-AM126</f>
        <v>1.2603469742848981</v>
      </c>
      <c r="BJ126">
        <f>1-AN126</f>
        <v>1.96764937880669</v>
      </c>
      <c r="BK126">
        <f>1-AO126</f>
        <v>1.158457084913763</v>
      </c>
      <c r="BL126">
        <f>1-AP126</f>
        <v>0.92656614306678131</v>
      </c>
      <c r="BM126">
        <f>1-AQ126</f>
        <v>1.97563285945454</v>
      </c>
      <c r="BN126">
        <f>1-AR126</f>
        <v>0.17216777358254298</v>
      </c>
      <c r="BO126">
        <f>1-AS126</f>
        <v>1.9721268368045939</v>
      </c>
      <c r="BP126">
        <f>1-AT126</f>
        <v>1.9669735344258599</v>
      </c>
      <c r="BQ126">
        <f>1-AU126</f>
        <v>1.931105578505572</v>
      </c>
      <c r="BR126">
        <f>1-AV126</f>
        <v>1.8859219843730159</v>
      </c>
      <c r="BS126">
        <f>1-AW126</f>
        <v>1.971480546346416</v>
      </c>
      <c r="BT126">
        <f>1-AX126</f>
        <v>1.934860466811378</v>
      </c>
      <c r="BU126">
        <f>1-AY126</f>
        <v>0.171226876639618</v>
      </c>
      <c r="BV126">
        <f>1-AZ126</f>
        <v>1.934860466811378</v>
      </c>
      <c r="BW126">
        <f t="shared" si="176"/>
        <v>23.521191654534707</v>
      </c>
      <c r="BY126">
        <f>AD126*SUM(BC126:BV126)</f>
        <v>4.4171775587948687</v>
      </c>
      <c r="CB126">
        <f>BY126/$BY$142</f>
        <v>5.1507034421918355E-2</v>
      </c>
      <c r="CE126">
        <f>SUMPRODUCT(F122:F141,$CB$122:$CB$141)</f>
        <v>0.2445430688946017</v>
      </c>
      <c r="CG126" s="19" t="s">
        <v>12</v>
      </c>
      <c r="CH126">
        <f>CH124/CH125</f>
        <v>6.7411467315615509E-2</v>
      </c>
    </row>
    <row r="127" spans="1:86" x14ac:dyDescent="0.2">
      <c r="A127" s="2">
        <v>6</v>
      </c>
      <c r="B127">
        <v>0.1580317</v>
      </c>
      <c r="C127" s="2">
        <v>0.1896814</v>
      </c>
      <c r="D127">
        <v>0.246252</v>
      </c>
      <c r="E127">
        <v>0.25730920000000002</v>
      </c>
      <c r="F127">
        <v>0.19986519999999999</v>
      </c>
      <c r="G127">
        <v>0.42726360000000002</v>
      </c>
      <c r="H127">
        <v>0.47212979999999999</v>
      </c>
      <c r="I127">
        <v>0.30842190000000003</v>
      </c>
      <c r="J127">
        <v>1</v>
      </c>
      <c r="K127">
        <v>1</v>
      </c>
      <c r="L127" s="2">
        <v>0.99241279999999998</v>
      </c>
      <c r="M127">
        <v>0.50902060000000005</v>
      </c>
      <c r="N127">
        <v>0.48217009999999999</v>
      </c>
      <c r="O127">
        <v>0.82245840000000003</v>
      </c>
      <c r="P127">
        <v>0.72729259999999996</v>
      </c>
      <c r="Q127" s="2">
        <v>0.4749621</v>
      </c>
      <c r="R127">
        <v>0.87921110000000002</v>
      </c>
      <c r="S127">
        <v>0.44309569999999998</v>
      </c>
      <c r="T127" s="2">
        <v>0.40060709999999999</v>
      </c>
      <c r="U127" s="2">
        <v>0.44309569999999998</v>
      </c>
      <c r="Z127">
        <v>6</v>
      </c>
      <c r="AA127">
        <f>1/20*SUM(G122:G141)</f>
        <v>0.37704401500000001</v>
      </c>
      <c r="AD127">
        <f t="shared" si="175"/>
        <v>0.27561609993518377</v>
      </c>
      <c r="AG127" s="18">
        <v>-0.65675362903069201</v>
      </c>
      <c r="AH127" s="18">
        <v>-0.63153990615703803</v>
      </c>
      <c r="AI127" s="18">
        <v>-0.88915066396028297</v>
      </c>
      <c r="AJ127" s="18">
        <v>-0.952869344417966</v>
      </c>
      <c r="AK127" s="18">
        <v>-0.93807366864747999</v>
      </c>
      <c r="AL127" s="18">
        <v>1</v>
      </c>
      <c r="AM127" s="18">
        <v>2.0509459173139601E-2</v>
      </c>
      <c r="AN127" s="18">
        <v>0.97143710072781497</v>
      </c>
      <c r="AO127" s="18">
        <v>0.423172365246272</v>
      </c>
      <c r="AP127" s="18">
        <v>-0.12248336750522699</v>
      </c>
      <c r="AQ127" s="18">
        <v>0.96418383097256999</v>
      </c>
      <c r="AR127" s="18">
        <v>-0.62762527863042805</v>
      </c>
      <c r="AS127" s="18">
        <v>0.96675646250041503</v>
      </c>
      <c r="AT127" s="18">
        <v>0.96163162879637398</v>
      </c>
      <c r="AU127" s="18">
        <v>0.99581826717745503</v>
      </c>
      <c r="AV127" s="18">
        <v>0.982819660488644</v>
      </c>
      <c r="AW127" s="18">
        <v>0.96308754428380094</v>
      </c>
      <c r="AX127" s="18">
        <v>0.99657468070633004</v>
      </c>
      <c r="AY127" s="18">
        <v>-0.62986186965823698</v>
      </c>
      <c r="AZ127" s="18">
        <v>0.99657468070633004</v>
      </c>
      <c r="BC127">
        <f>1-AG127</f>
        <v>1.6567536290306921</v>
      </c>
      <c r="BD127">
        <f>1-AH127</f>
        <v>1.6315399061570379</v>
      </c>
      <c r="BE127">
        <f>1-AI127</f>
        <v>1.8891506639602831</v>
      </c>
      <c r="BF127">
        <f>1-AJ127</f>
        <v>1.9528693444179659</v>
      </c>
      <c r="BG127">
        <f>1-AK127</f>
        <v>1.93807366864748</v>
      </c>
      <c r="BH127">
        <f>1-AL127</f>
        <v>0</v>
      </c>
      <c r="BI127">
        <f>1-AM127</f>
        <v>0.97949054082686038</v>
      </c>
      <c r="BJ127">
        <f>1-AN127</f>
        <v>2.8562899272185027E-2</v>
      </c>
      <c r="BK127">
        <f>1-AO127</f>
        <v>0.576827634753728</v>
      </c>
      <c r="BL127">
        <f>1-AP127</f>
        <v>1.122483367505227</v>
      </c>
      <c r="BM127">
        <f>1-AQ127</f>
        <v>3.5816169027430012E-2</v>
      </c>
      <c r="BN127">
        <f>1-AR127</f>
        <v>1.6276252786304282</v>
      </c>
      <c r="BO127">
        <f>1-AS127</f>
        <v>3.3243537499584974E-2</v>
      </c>
      <c r="BP127">
        <f>1-AT127</f>
        <v>3.8368371203626017E-2</v>
      </c>
      <c r="BQ127">
        <f>1-AU127</f>
        <v>4.1817328225449701E-3</v>
      </c>
      <c r="BR127">
        <f>1-AV127</f>
        <v>1.7180339511356002E-2</v>
      </c>
      <c r="BS127">
        <f>1-AW127</f>
        <v>3.6912455716199055E-2</v>
      </c>
      <c r="BT127">
        <f>1-AX127</f>
        <v>3.4253192936699595E-3</v>
      </c>
      <c r="BU127">
        <f>1-AY127</f>
        <v>1.629861869658237</v>
      </c>
      <c r="BV127">
        <f>1-AZ127</f>
        <v>3.4253192936699595E-3</v>
      </c>
      <c r="BW127">
        <f t="shared" si="176"/>
        <v>15.205792047228206</v>
      </c>
      <c r="BY127">
        <f>AD127*SUM(BC127:BV127)</f>
        <v>4.1909611004824718</v>
      </c>
      <c r="CB127">
        <f>BY127/$BY$142</f>
        <v>4.8869209985383813E-2</v>
      </c>
      <c r="CE127">
        <f>SUMPRODUCT(G122:G141,$CB$122:$CB$141)</f>
        <v>0.37588781432593471</v>
      </c>
      <c r="CG127" s="19" t="s">
        <v>43</v>
      </c>
    </row>
    <row r="128" spans="1:86" x14ac:dyDescent="0.2">
      <c r="A128" s="2">
        <v>7</v>
      </c>
      <c r="B128">
        <v>0.14285719999999999</v>
      </c>
      <c r="C128" s="2">
        <v>0.1666667</v>
      </c>
      <c r="D128">
        <v>0.25333339999999999</v>
      </c>
      <c r="E128">
        <v>0.32222220000000001</v>
      </c>
      <c r="F128">
        <v>0.2148148</v>
      </c>
      <c r="G128">
        <v>0.32222230000000002</v>
      </c>
      <c r="H128">
        <v>0.64444440000000003</v>
      </c>
      <c r="I128">
        <v>0.25</v>
      </c>
      <c r="J128">
        <v>0.57575770000000004</v>
      </c>
      <c r="K128">
        <v>1</v>
      </c>
      <c r="L128" s="2">
        <v>0.66666669999999995</v>
      </c>
      <c r="M128">
        <v>0.48148150000000001</v>
      </c>
      <c r="N128">
        <v>0.4166667</v>
      </c>
      <c r="O128">
        <v>0.66666669999999995</v>
      </c>
      <c r="P128">
        <v>0.61904769999999998</v>
      </c>
      <c r="Q128">
        <v>0.3333334</v>
      </c>
      <c r="R128">
        <v>0.73333329999999997</v>
      </c>
      <c r="S128">
        <v>0.3333334</v>
      </c>
      <c r="T128">
        <v>0.3333334</v>
      </c>
      <c r="U128">
        <v>0.3333334</v>
      </c>
      <c r="Z128">
        <v>7</v>
      </c>
      <c r="AA128">
        <f>1/20*SUM(H122:H141)</f>
        <v>0.459635295</v>
      </c>
      <c r="AD128">
        <f t="shared" si="175"/>
        <v>0.21850152948610521</v>
      </c>
      <c r="AG128" s="18">
        <v>-0.65013816487041998</v>
      </c>
      <c r="AH128" s="18">
        <v>-0.68461919383659797</v>
      </c>
      <c r="AI128" s="18">
        <v>-0.329426621413827</v>
      </c>
      <c r="AJ128" s="18">
        <v>-0.14949046959141199</v>
      </c>
      <c r="AK128" s="18">
        <v>-0.260346974284898</v>
      </c>
      <c r="AL128" s="18">
        <v>2.0509459173139601E-2</v>
      </c>
      <c r="AM128" s="18">
        <v>1</v>
      </c>
      <c r="AN128" s="18">
        <v>0.15393413882368201</v>
      </c>
      <c r="AO128" s="18">
        <v>-0.71466264403548796</v>
      </c>
      <c r="AP128" s="18">
        <v>0.21888482574566101</v>
      </c>
      <c r="AQ128" s="18">
        <v>0.16572173266881299</v>
      </c>
      <c r="AR128" s="18">
        <v>-0.67220620499834305</v>
      </c>
      <c r="AS128" s="18">
        <v>0.17299256461430201</v>
      </c>
      <c r="AT128" s="18">
        <v>0.174339672293256</v>
      </c>
      <c r="AU128" s="18">
        <v>2.7231592126056799E-2</v>
      </c>
      <c r="AV128" s="18">
        <v>6.0652863241337602E-3</v>
      </c>
      <c r="AW128" s="18">
        <v>0.174603623500105</v>
      </c>
      <c r="AX128" s="18">
        <v>2.2710230807701199E-2</v>
      </c>
      <c r="AY128" s="18">
        <v>-0.67599480589359495</v>
      </c>
      <c r="AZ128" s="18">
        <v>2.2710230807701199E-2</v>
      </c>
      <c r="BC128">
        <f>1-AG128</f>
        <v>1.6501381648704201</v>
      </c>
      <c r="BD128">
        <f>1-AH128</f>
        <v>1.684619193836598</v>
      </c>
      <c r="BE128">
        <f>1-AI128</f>
        <v>1.3294266214138271</v>
      </c>
      <c r="BF128">
        <f>1-AJ128</f>
        <v>1.1494904695914121</v>
      </c>
      <c r="BG128">
        <f>1-AK128</f>
        <v>1.2603469742848981</v>
      </c>
      <c r="BH128">
        <f>1-AL128</f>
        <v>0.97949054082686038</v>
      </c>
      <c r="BI128">
        <f>1-AM128</f>
        <v>0</v>
      </c>
      <c r="BJ128">
        <f>1-AN128</f>
        <v>0.84606586117631799</v>
      </c>
      <c r="BK128">
        <f>1-AO128</f>
        <v>1.714662644035488</v>
      </c>
      <c r="BL128">
        <f>1-AP128</f>
        <v>0.78111517425433896</v>
      </c>
      <c r="BM128">
        <f>1-AQ128</f>
        <v>0.83427826733118704</v>
      </c>
      <c r="BN128">
        <f>1-AR128</f>
        <v>1.672206204998343</v>
      </c>
      <c r="BO128">
        <f>1-AS128</f>
        <v>0.82700743538569799</v>
      </c>
      <c r="BP128">
        <f>1-AT128</f>
        <v>0.82566032770674402</v>
      </c>
      <c r="BQ128">
        <f>1-AU128</f>
        <v>0.97276840787394325</v>
      </c>
      <c r="BR128">
        <f>1-AV128</f>
        <v>0.99393471367586628</v>
      </c>
      <c r="BS128">
        <f>1-AW128</f>
        <v>0.82539637649989506</v>
      </c>
      <c r="BT128">
        <f>1-AX128</f>
        <v>0.97728976919229882</v>
      </c>
      <c r="BU128">
        <f>1-AY128</f>
        <v>1.675994805893595</v>
      </c>
      <c r="BV128">
        <f>1-AZ128</f>
        <v>0.97728976919229882</v>
      </c>
      <c r="BW128">
        <f t="shared" si="176"/>
        <v>21.977181722040033</v>
      </c>
      <c r="BY128">
        <f>AD128*SUM(BC128:BV128)</f>
        <v>4.8020478200598227</v>
      </c>
      <c r="CB128">
        <f>BY128/$BY$142</f>
        <v>5.5994860761495048E-2</v>
      </c>
      <c r="CE128">
        <f>SUMPRODUCT(H122:H141,$CB$122:$CB$141)</f>
        <v>0.46064189977472103</v>
      </c>
      <c r="CG128" s="19" t="s">
        <v>10</v>
      </c>
      <c r="CH128">
        <f>_xlfn.STDEV.P(BY122:BY141)</f>
        <v>0.28905607163558417</v>
      </c>
    </row>
    <row r="129" spans="1:86" x14ac:dyDescent="0.2">
      <c r="A129" s="2">
        <v>8</v>
      </c>
      <c r="B129">
        <v>0.16269320000000001</v>
      </c>
      <c r="C129">
        <v>0.1931697</v>
      </c>
      <c r="D129">
        <v>0.25253740000000002</v>
      </c>
      <c r="E129">
        <v>0.26431179999999999</v>
      </c>
      <c r="F129">
        <v>0.20464769999999999</v>
      </c>
      <c r="G129">
        <v>0.42115190000000002</v>
      </c>
      <c r="H129">
        <v>0.46534609999999998</v>
      </c>
      <c r="I129">
        <v>0.3032456</v>
      </c>
      <c r="J129">
        <v>1</v>
      </c>
      <c r="K129">
        <v>0.99999990000000005</v>
      </c>
      <c r="L129">
        <v>0.94588620000000001</v>
      </c>
      <c r="M129">
        <v>0.51522380000000001</v>
      </c>
      <c r="N129">
        <v>0.4747384</v>
      </c>
      <c r="O129">
        <v>0.80672889999999997</v>
      </c>
      <c r="P129">
        <v>0.72199769999999996</v>
      </c>
      <c r="Q129">
        <v>0.47320109999999999</v>
      </c>
      <c r="R129">
        <v>0.83894489999999999</v>
      </c>
      <c r="S129">
        <v>0.43761040000000001</v>
      </c>
      <c r="T129">
        <v>0.41386590000000001</v>
      </c>
      <c r="U129">
        <v>0.43761040000000001</v>
      </c>
      <c r="Z129">
        <v>8</v>
      </c>
      <c r="AA129">
        <f>1/20*SUM(I122:I141)</f>
        <v>0.27158393499999994</v>
      </c>
      <c r="AD129">
        <f t="shared" si="175"/>
        <v>0.26705662573207678</v>
      </c>
      <c r="AG129" s="18">
        <v>-0.78009925303843497</v>
      </c>
      <c r="AH129" s="18">
        <v>-0.75513504495489203</v>
      </c>
      <c r="AI129" s="18">
        <v>-0.94157814871016599</v>
      </c>
      <c r="AJ129" s="18">
        <v>-0.97728308426330102</v>
      </c>
      <c r="AK129" s="18">
        <v>-0.96764937880669</v>
      </c>
      <c r="AL129" s="18">
        <v>0.97143710072781497</v>
      </c>
      <c r="AM129" s="18">
        <v>0.15393413882368201</v>
      </c>
      <c r="AN129" s="18">
        <v>1</v>
      </c>
      <c r="AO129" s="18">
        <v>0.31937894259304</v>
      </c>
      <c r="AP129" s="18">
        <v>-8.5379822350980794E-2</v>
      </c>
      <c r="AQ129" s="18">
        <v>0.98595832527091898</v>
      </c>
      <c r="AR129" s="18">
        <v>-0.74924328425586995</v>
      </c>
      <c r="AS129" s="18">
        <v>0.99467736368979398</v>
      </c>
      <c r="AT129" s="18">
        <v>0.99546055340720696</v>
      </c>
      <c r="AU129" s="18">
        <v>0.97647951441578096</v>
      </c>
      <c r="AV129" s="18">
        <v>0.93612410910319499</v>
      </c>
      <c r="AW129" s="18">
        <v>0.98938618275335599</v>
      </c>
      <c r="AX129" s="18">
        <v>0.96962822180721797</v>
      </c>
      <c r="AY129" s="18">
        <v>-0.75161173398280501</v>
      </c>
      <c r="AZ129" s="18">
        <v>0.96962822180721797</v>
      </c>
      <c r="BC129">
        <f>1-AG129</f>
        <v>1.780099253038435</v>
      </c>
      <c r="BD129">
        <f>1-AH129</f>
        <v>1.7551350449548919</v>
      </c>
      <c r="BE129">
        <f>1-AI129</f>
        <v>1.941578148710166</v>
      </c>
      <c r="BF129">
        <f>1-AJ129</f>
        <v>1.9772830842633011</v>
      </c>
      <c r="BG129">
        <f>1-AK129</f>
        <v>1.96764937880669</v>
      </c>
      <c r="BH129">
        <f>1-AL129</f>
        <v>2.8562899272185027E-2</v>
      </c>
      <c r="BI129">
        <f>1-AM129</f>
        <v>0.84606586117631799</v>
      </c>
      <c r="BJ129">
        <f>1-AN129</f>
        <v>0</v>
      </c>
      <c r="BK129">
        <f>1-AO129</f>
        <v>0.68062105740696</v>
      </c>
      <c r="BL129">
        <f>1-AP129</f>
        <v>1.0853798223509807</v>
      </c>
      <c r="BM129">
        <f>1-AQ129</f>
        <v>1.4041674729081022E-2</v>
      </c>
      <c r="BN129">
        <f>1-AR129</f>
        <v>1.7492432842558698</v>
      </c>
      <c r="BO129">
        <f>1-AS129</f>
        <v>5.3226363102060192E-3</v>
      </c>
      <c r="BP129">
        <f>1-AT129</f>
        <v>4.5394465927930394E-3</v>
      </c>
      <c r="BQ129">
        <f>1-AU129</f>
        <v>2.3520485584219042E-2</v>
      </c>
      <c r="BR129">
        <f>1-AV129</f>
        <v>6.387589089680501E-2</v>
      </c>
      <c r="BS129">
        <f>1-AW129</f>
        <v>1.0613817246644008E-2</v>
      </c>
      <c r="BT129">
        <f>1-AX129</f>
        <v>3.0371778192782029E-2</v>
      </c>
      <c r="BU129">
        <f>1-AY129</f>
        <v>1.751611733982805</v>
      </c>
      <c r="BV129">
        <f>1-AZ129</f>
        <v>3.0371778192782029E-2</v>
      </c>
      <c r="BW129">
        <f t="shared" si="176"/>
        <v>15.745887075963912</v>
      </c>
      <c r="BY129">
        <f>AD129*SUM(BC129:BV129)</f>
        <v>4.2050434716652392</v>
      </c>
      <c r="CB129">
        <f>BY129/$BY$142</f>
        <v>4.9033419181776387E-2</v>
      </c>
      <c r="CE129">
        <f>SUMPRODUCT(I122:I141,$CB$122:$CB$141)</f>
        <v>0.27086498094977302</v>
      </c>
      <c r="CG129" s="19" t="s">
        <v>11</v>
      </c>
      <c r="CH129">
        <f>AVERAGE(BY122:BY141)</f>
        <v>4.2879362094618854</v>
      </c>
    </row>
    <row r="130" spans="1:86" x14ac:dyDescent="0.2">
      <c r="A130" s="2">
        <v>9</v>
      </c>
      <c r="B130" s="2">
        <v>0.26707130000000001</v>
      </c>
      <c r="C130">
        <v>0.2561814</v>
      </c>
      <c r="D130">
        <v>0.37317149999999999</v>
      </c>
      <c r="E130">
        <v>0.388374</v>
      </c>
      <c r="F130">
        <v>0.29160609999999998</v>
      </c>
      <c r="G130">
        <v>0.35077390000000003</v>
      </c>
      <c r="H130">
        <v>0.40025290000000002</v>
      </c>
      <c r="I130">
        <v>0.24647740000000001</v>
      </c>
      <c r="J130">
        <v>1</v>
      </c>
      <c r="K130">
        <v>1</v>
      </c>
      <c r="L130">
        <v>0.563191</v>
      </c>
      <c r="M130" s="2">
        <v>0.61263619999999996</v>
      </c>
      <c r="N130">
        <v>0.39323649999999999</v>
      </c>
      <c r="O130">
        <v>0.63901540000000001</v>
      </c>
      <c r="P130">
        <v>0.65733209999999997</v>
      </c>
      <c r="Q130">
        <v>0.44934390000000002</v>
      </c>
      <c r="R130">
        <v>0.51694490000000004</v>
      </c>
      <c r="S130">
        <v>0.37282599999999999</v>
      </c>
      <c r="T130">
        <v>0.75316139999999998</v>
      </c>
      <c r="U130">
        <v>0.37282599999999999</v>
      </c>
      <c r="Z130">
        <v>9</v>
      </c>
      <c r="AA130">
        <f>1/20*SUM(J122:J141)</f>
        <v>0.9299043800000002</v>
      </c>
      <c r="AD130">
        <f t="shared" si="175"/>
        <v>0.2183070602341976</v>
      </c>
      <c r="AG130" s="18">
        <v>0.27533428929157</v>
      </c>
      <c r="AH130" s="18">
        <v>0.30499216693301601</v>
      </c>
      <c r="AI130" s="18">
        <v>-8.3393390565960401E-2</v>
      </c>
      <c r="AJ130" s="18">
        <v>-0.26387474402984401</v>
      </c>
      <c r="AK130" s="18">
        <v>-0.15845708491376301</v>
      </c>
      <c r="AL130" s="18">
        <v>0.423172365246272</v>
      </c>
      <c r="AM130" s="18">
        <v>-0.71466264403548796</v>
      </c>
      <c r="AN130" s="18">
        <v>0.31937894259304</v>
      </c>
      <c r="AO130" s="18">
        <v>1</v>
      </c>
      <c r="AP130" s="18">
        <v>-0.29949921590392897</v>
      </c>
      <c r="AQ130" s="18">
        <v>0.26181264096978102</v>
      </c>
      <c r="AR130" s="18">
        <v>0.28789168159016199</v>
      </c>
      <c r="AS130" s="18">
        <v>0.29721608005830502</v>
      </c>
      <c r="AT130" s="18">
        <v>0.30360688119409901</v>
      </c>
      <c r="AU130" s="18">
        <v>0.43471022741830401</v>
      </c>
      <c r="AV130" s="18">
        <v>0.46771393529669503</v>
      </c>
      <c r="AW130" s="18">
        <v>0.26683390565592402</v>
      </c>
      <c r="AX130" s="18">
        <v>0.42172286477904602</v>
      </c>
      <c r="AY130" s="18">
        <v>0.29620033958200398</v>
      </c>
      <c r="AZ130" s="18">
        <v>0.42172286477904602</v>
      </c>
      <c r="BC130">
        <f t="shared" ref="BC130:BC141" si="177">1-AG130</f>
        <v>0.72466571070843</v>
      </c>
      <c r="BD130">
        <f t="shared" ref="BD130:BD141" si="178">1-AH130</f>
        <v>0.69500783306698399</v>
      </c>
      <c r="BE130">
        <f t="shared" ref="BE130:BE141" si="179">1-AI130</f>
        <v>1.0833933905659605</v>
      </c>
      <c r="BF130">
        <f t="shared" ref="BF130:BF141" si="180">1-AJ130</f>
        <v>1.2638747440298439</v>
      </c>
      <c r="BG130">
        <f t="shared" ref="BG130:BG141" si="181">1-AK130</f>
        <v>1.158457084913763</v>
      </c>
      <c r="BH130">
        <f t="shared" ref="BH130:BH141" si="182">1-AL130</f>
        <v>0.576827634753728</v>
      </c>
      <c r="BI130">
        <f t="shared" ref="BI130:BI141" si="183">1-AM130</f>
        <v>1.714662644035488</v>
      </c>
      <c r="BJ130">
        <f t="shared" ref="BJ130:BJ141" si="184">1-AN130</f>
        <v>0.68062105740696</v>
      </c>
      <c r="BK130">
        <f t="shared" ref="BK130:BK141" si="185">1-AO130</f>
        <v>0</v>
      </c>
      <c r="BL130">
        <f t="shared" ref="BL130:BL141" si="186">1-AP130</f>
        <v>1.2994992159039289</v>
      </c>
      <c r="BM130">
        <f t="shared" ref="BM130:BM141" si="187">1-AQ130</f>
        <v>0.73818735903021904</v>
      </c>
      <c r="BN130">
        <f t="shared" ref="BN130:BN141" si="188">1-AR130</f>
        <v>0.71210831840983801</v>
      </c>
      <c r="BO130">
        <f t="shared" ref="BO130:BO141" si="189">1-AS130</f>
        <v>0.70278391994169498</v>
      </c>
      <c r="BP130">
        <f t="shared" ref="BP130:BP141" si="190">1-AT130</f>
        <v>0.69639311880590093</v>
      </c>
      <c r="BQ130">
        <f t="shared" ref="BQ130:BQ141" si="191">1-AU130</f>
        <v>0.56528977258169599</v>
      </c>
      <c r="BR130">
        <f t="shared" ref="BR130:BR141" si="192">1-AV130</f>
        <v>0.53228606470330497</v>
      </c>
      <c r="BS130">
        <f t="shared" ref="BS130:BS141" si="193">1-AW130</f>
        <v>0.73316609434407598</v>
      </c>
      <c r="BT130">
        <f t="shared" ref="BT130:BT141" si="194">1-AX130</f>
        <v>0.57827713522095392</v>
      </c>
      <c r="BU130">
        <f t="shared" ref="BU130:BU141" si="195">1-AY130</f>
        <v>0.70379966041799602</v>
      </c>
      <c r="BV130">
        <f t="shared" ref="BV130:BV141" si="196">1-AZ130</f>
        <v>0.57827713522095392</v>
      </c>
      <c r="BW130">
        <f t="shared" ref="BW130:BW141" si="197">SUM(BC130:BV130)</f>
        <v>15.737577894061721</v>
      </c>
      <c r="BY130">
        <f t="shared" ref="BY130:BY141" si="198">AD130*SUM(BC130:BV130)</f>
        <v>3.4356243652593088</v>
      </c>
      <c r="CB130">
        <f t="shared" ref="CB130:CB141" si="199">BY130/$BY$142</f>
        <v>4.0061514414302148E-2</v>
      </c>
      <c r="CE130">
        <f>SUMPRODUCT(J122:J141,$CB$122:$CB$141)</f>
        <v>0.92634059452458462</v>
      </c>
      <c r="CG130" s="19" t="s">
        <v>12</v>
      </c>
      <c r="CH130">
        <f>CH128/CH129</f>
        <v>6.7411467315615509E-2</v>
      </c>
    </row>
    <row r="131" spans="1:86" x14ac:dyDescent="0.2">
      <c r="A131" s="2">
        <v>10</v>
      </c>
      <c r="B131" s="2">
        <v>0.24724670000000001</v>
      </c>
      <c r="C131">
        <v>0.2460725</v>
      </c>
      <c r="D131">
        <v>0.35286519999999999</v>
      </c>
      <c r="E131">
        <v>0.3687763</v>
      </c>
      <c r="F131">
        <v>0.27758260000000001</v>
      </c>
      <c r="G131">
        <v>0.35861870000000001</v>
      </c>
      <c r="H131" s="2">
        <v>0.40650269999999999</v>
      </c>
      <c r="I131">
        <v>0.25255749999999999</v>
      </c>
      <c r="J131">
        <v>1</v>
      </c>
      <c r="K131">
        <v>1</v>
      </c>
      <c r="L131">
        <v>0.59558370000000005</v>
      </c>
      <c r="M131" s="2">
        <v>0.59866620000000004</v>
      </c>
      <c r="N131">
        <v>0.40196579999999998</v>
      </c>
      <c r="O131">
        <v>0.65656899999999996</v>
      </c>
      <c r="P131">
        <v>0.66489500000000001</v>
      </c>
      <c r="Q131">
        <v>0.45238010000000001</v>
      </c>
      <c r="R131">
        <v>0.54358090000000003</v>
      </c>
      <c r="S131">
        <v>0.38019819999999999</v>
      </c>
      <c r="T131">
        <v>0.68176079999999994</v>
      </c>
      <c r="U131">
        <v>0.38019819999999999</v>
      </c>
      <c r="Z131">
        <v>10</v>
      </c>
      <c r="AA131">
        <f>1/20*SUM(K122:K141)</f>
        <v>0.9999999850000002</v>
      </c>
      <c r="AD131">
        <f t="shared" si="175"/>
        <v>0.21815785023273507</v>
      </c>
      <c r="AG131" s="18">
        <v>0</v>
      </c>
      <c r="AH131" s="18">
        <v>-2.4449950831198299E-2</v>
      </c>
      <c r="AI131" s="18">
        <v>0.13416829226582699</v>
      </c>
      <c r="AJ131" s="18">
        <v>0.14608856930426101</v>
      </c>
      <c r="AK131" s="18">
        <v>7.3433856933218702E-2</v>
      </c>
      <c r="AL131" s="18">
        <v>-0.12248336750522699</v>
      </c>
      <c r="AM131" s="18">
        <v>0.21888482574566101</v>
      </c>
      <c r="AN131" s="18">
        <v>-8.5379822350980794E-2</v>
      </c>
      <c r="AO131" s="18">
        <v>-0.29949921590392897</v>
      </c>
      <c r="AP131" s="18">
        <v>1</v>
      </c>
      <c r="AQ131" s="18">
        <v>-0.122017472444803</v>
      </c>
      <c r="AR131" s="18">
        <v>0</v>
      </c>
      <c r="AS131" s="18">
        <v>-9.7874431190154501E-2</v>
      </c>
      <c r="AT131" s="18">
        <v>-8.5186143865584096E-2</v>
      </c>
      <c r="AU131" s="18">
        <v>-9.75769398296924E-2</v>
      </c>
      <c r="AV131" s="18">
        <v>-0.122249754155991</v>
      </c>
      <c r="AW131" s="18">
        <v>-8.5315116148165199E-2</v>
      </c>
      <c r="AX131" s="18">
        <v>-9.7651058290686904E-2</v>
      </c>
      <c r="AY131" s="18">
        <v>3.6577478937081999E-2</v>
      </c>
      <c r="AZ131" s="18">
        <v>-9.7651058290686904E-2</v>
      </c>
      <c r="BC131">
        <f t="shared" si="177"/>
        <v>1</v>
      </c>
      <c r="BD131">
        <f t="shared" si="178"/>
        <v>1.0244499508311984</v>
      </c>
      <c r="BE131">
        <f t="shared" si="179"/>
        <v>0.86583170773417306</v>
      </c>
      <c r="BF131">
        <f t="shared" si="180"/>
        <v>0.85391143069573894</v>
      </c>
      <c r="BG131">
        <f t="shared" si="181"/>
        <v>0.92656614306678131</v>
      </c>
      <c r="BH131">
        <f t="shared" si="182"/>
        <v>1.122483367505227</v>
      </c>
      <c r="BI131">
        <f t="shared" si="183"/>
        <v>0.78111517425433896</v>
      </c>
      <c r="BJ131">
        <f t="shared" si="184"/>
        <v>1.0853798223509807</v>
      </c>
      <c r="BK131">
        <f t="shared" si="185"/>
        <v>1.2994992159039289</v>
      </c>
      <c r="BL131">
        <f t="shared" si="186"/>
        <v>0</v>
      </c>
      <c r="BM131">
        <f t="shared" si="187"/>
        <v>1.1220174724448031</v>
      </c>
      <c r="BN131">
        <f t="shared" si="188"/>
        <v>1</v>
      </c>
      <c r="BO131">
        <f t="shared" si="189"/>
        <v>1.0978744311901545</v>
      </c>
      <c r="BP131">
        <f t="shared" si="190"/>
        <v>1.0851861438655841</v>
      </c>
      <c r="BQ131">
        <f t="shared" si="191"/>
        <v>1.0975769398296924</v>
      </c>
      <c r="BR131">
        <f t="shared" si="192"/>
        <v>1.122249754155991</v>
      </c>
      <c r="BS131">
        <f t="shared" si="193"/>
        <v>1.0853151161481651</v>
      </c>
      <c r="BT131">
        <f t="shared" si="194"/>
        <v>1.0976510582906869</v>
      </c>
      <c r="BU131">
        <f t="shared" si="195"/>
        <v>0.96342252106291804</v>
      </c>
      <c r="BV131">
        <f t="shared" si="196"/>
        <v>1.0976510582906869</v>
      </c>
      <c r="BW131">
        <f t="shared" si="197"/>
        <v>19.72818130762105</v>
      </c>
      <c r="BY131">
        <f t="shared" si="198"/>
        <v>4.3038576230722363</v>
      </c>
      <c r="CB131">
        <f t="shared" si="199"/>
        <v>5.0185653573567843E-2</v>
      </c>
      <c r="CE131">
        <f>SUMPRODUCT(K122:K141,$CB$122:$CB$141)</f>
        <v>0.99999998503516652</v>
      </c>
      <c r="CG131" s="19" t="s">
        <v>42</v>
      </c>
    </row>
    <row r="132" spans="1:86" x14ac:dyDescent="0.2">
      <c r="A132" s="2">
        <v>11</v>
      </c>
      <c r="B132" s="2">
        <v>0.15803159999999999</v>
      </c>
      <c r="C132">
        <v>0.1896813</v>
      </c>
      <c r="D132">
        <v>0.2462519</v>
      </c>
      <c r="E132">
        <v>0.25730910000000001</v>
      </c>
      <c r="F132">
        <v>0.19986509999999999</v>
      </c>
      <c r="G132">
        <v>0.42726350000000002</v>
      </c>
      <c r="H132">
        <v>0.47212949999999998</v>
      </c>
      <c r="I132">
        <v>0.30842180000000002</v>
      </c>
      <c r="J132">
        <v>0.99999990000000005</v>
      </c>
      <c r="K132">
        <v>1</v>
      </c>
      <c r="L132" s="2">
        <v>0.99241270000000004</v>
      </c>
      <c r="M132">
        <v>0.50902040000000004</v>
      </c>
      <c r="N132">
        <v>0.48216989999999998</v>
      </c>
      <c r="O132">
        <v>0.82245820000000003</v>
      </c>
      <c r="P132">
        <v>0.72729239999999995</v>
      </c>
      <c r="Q132" s="2">
        <v>0.474962</v>
      </c>
      <c r="R132">
        <v>0.87921090000000002</v>
      </c>
      <c r="S132">
        <v>0.44309559999999998</v>
      </c>
      <c r="T132" s="2">
        <v>0.40060699999999999</v>
      </c>
      <c r="U132" s="2">
        <v>0.44309559999999998</v>
      </c>
      <c r="Z132">
        <v>11</v>
      </c>
      <c r="AA132">
        <f>1/20*SUM(L122:L141)</f>
        <v>0.74980727000000003</v>
      </c>
      <c r="AD132">
        <f t="shared" si="175"/>
        <v>0.27561609568239043</v>
      </c>
      <c r="AG132" s="18">
        <v>-0.80813093240172595</v>
      </c>
      <c r="AH132" s="18">
        <v>-0.78509080747162097</v>
      </c>
      <c r="AI132" s="18">
        <v>-0.95787483178745203</v>
      </c>
      <c r="AJ132" s="18">
        <v>-0.98447223951492102</v>
      </c>
      <c r="AK132" s="18">
        <v>-0.97563285945454004</v>
      </c>
      <c r="AL132" s="18">
        <v>0.96418383097256999</v>
      </c>
      <c r="AM132" s="18">
        <v>0.16572173266881299</v>
      </c>
      <c r="AN132" s="18">
        <v>0.98595832527091898</v>
      </c>
      <c r="AO132" s="18">
        <v>0.26181264096978102</v>
      </c>
      <c r="AP132" s="18">
        <v>-0.122017472444803</v>
      </c>
      <c r="AQ132" s="18">
        <v>1</v>
      </c>
      <c r="AR132" s="18">
        <v>-0.78097904479802405</v>
      </c>
      <c r="AS132" s="18">
        <v>0.99277093978843101</v>
      </c>
      <c r="AT132" s="18">
        <v>0.98750820178773402</v>
      </c>
      <c r="AU132" s="18">
        <v>0.95787483178745203</v>
      </c>
      <c r="AV132" s="18">
        <v>0.91555890193032596</v>
      </c>
      <c r="AW132" s="18">
        <v>0.99545001847581205</v>
      </c>
      <c r="AX132" s="18">
        <v>0.96315996312253405</v>
      </c>
      <c r="AY132" s="18">
        <v>-0.78376350328578004</v>
      </c>
      <c r="AZ132" s="18">
        <v>0.96315996312253405</v>
      </c>
      <c r="BC132">
        <f t="shared" si="177"/>
        <v>1.8081309324017258</v>
      </c>
      <c r="BD132">
        <f t="shared" si="178"/>
        <v>1.785090807471621</v>
      </c>
      <c r="BE132">
        <f t="shared" si="179"/>
        <v>1.9578748317874521</v>
      </c>
      <c r="BF132">
        <f t="shared" si="180"/>
        <v>1.984472239514921</v>
      </c>
      <c r="BG132">
        <f t="shared" si="181"/>
        <v>1.97563285945454</v>
      </c>
      <c r="BH132">
        <f t="shared" si="182"/>
        <v>3.5816169027430012E-2</v>
      </c>
      <c r="BI132">
        <f t="shared" si="183"/>
        <v>0.83427826733118704</v>
      </c>
      <c r="BJ132">
        <f t="shared" si="184"/>
        <v>1.4041674729081022E-2</v>
      </c>
      <c r="BK132">
        <f t="shared" si="185"/>
        <v>0.73818735903021904</v>
      </c>
      <c r="BL132">
        <f t="shared" si="186"/>
        <v>1.1220174724448031</v>
      </c>
      <c r="BM132">
        <f t="shared" si="187"/>
        <v>0</v>
      </c>
      <c r="BN132">
        <f t="shared" si="188"/>
        <v>1.780979044798024</v>
      </c>
      <c r="BO132">
        <f t="shared" si="189"/>
        <v>7.2290602115689939E-3</v>
      </c>
      <c r="BP132">
        <f t="shared" si="190"/>
        <v>1.2491798212265981E-2</v>
      </c>
      <c r="BQ132">
        <f t="shared" si="191"/>
        <v>4.212516821254797E-2</v>
      </c>
      <c r="BR132">
        <f t="shared" si="192"/>
        <v>8.4441098069674037E-2</v>
      </c>
      <c r="BS132">
        <f t="shared" si="193"/>
        <v>4.5499815241879515E-3</v>
      </c>
      <c r="BT132">
        <f t="shared" si="194"/>
        <v>3.6840036877465954E-2</v>
      </c>
      <c r="BU132">
        <f t="shared" si="195"/>
        <v>1.7837635032857801</v>
      </c>
      <c r="BV132">
        <f t="shared" si="196"/>
        <v>3.6840036877465954E-2</v>
      </c>
      <c r="BW132">
        <f t="shared" si="197"/>
        <v>16.04480234126196</v>
      </c>
      <c r="BY132">
        <f t="shared" si="198"/>
        <v>4.4222057772942982</v>
      </c>
      <c r="CB132">
        <f t="shared" si="199"/>
        <v>5.1565666573305469E-2</v>
      </c>
      <c r="CE132">
        <f>SUMPRODUCT(L122:L141,$CB$122:$CB$141)</f>
        <v>0.74573033961293489</v>
      </c>
      <c r="CG132" s="19" t="s">
        <v>10</v>
      </c>
      <c r="CH132">
        <f>_xlfn.STDEV.P(BW122:BW141)</f>
        <v>3.2120272458162265</v>
      </c>
    </row>
    <row r="133" spans="1:86" x14ac:dyDescent="0.2">
      <c r="A133" s="2">
        <v>12</v>
      </c>
      <c r="B133" s="2">
        <v>0.26707130000000001</v>
      </c>
      <c r="C133">
        <v>0.2561814</v>
      </c>
      <c r="D133">
        <v>0.37317149999999999</v>
      </c>
      <c r="E133">
        <v>0.3883741</v>
      </c>
      <c r="F133">
        <v>0.29160609999999998</v>
      </c>
      <c r="G133">
        <v>0.35077390000000003</v>
      </c>
      <c r="H133">
        <v>0.40025300000000003</v>
      </c>
      <c r="I133">
        <v>0.24647740000000001</v>
      </c>
      <c r="J133">
        <v>1</v>
      </c>
      <c r="K133">
        <v>1</v>
      </c>
      <c r="L133">
        <v>0.563191</v>
      </c>
      <c r="M133" s="2">
        <v>0.61263630000000002</v>
      </c>
      <c r="N133">
        <v>0.39323649999999999</v>
      </c>
      <c r="O133">
        <v>0.63901540000000001</v>
      </c>
      <c r="P133">
        <v>0.65733209999999997</v>
      </c>
      <c r="Q133">
        <v>0.44934390000000002</v>
      </c>
      <c r="R133">
        <v>0.51694490000000004</v>
      </c>
      <c r="S133">
        <v>0.37282599999999999</v>
      </c>
      <c r="T133">
        <v>0.75316139999999998</v>
      </c>
      <c r="U133">
        <v>0.37282599999999999</v>
      </c>
      <c r="Z133">
        <v>12</v>
      </c>
      <c r="AA133">
        <f>1/20*SUM(M122:M141)</f>
        <v>0.55150176000000006</v>
      </c>
      <c r="AD133">
        <f t="shared" si="175"/>
        <v>0.218307058301139</v>
      </c>
      <c r="AG133" s="18">
        <v>0.98824769878195096</v>
      </c>
      <c r="AH133" s="18">
        <v>0.995071711865119</v>
      </c>
      <c r="AI133" s="18">
        <v>0.87462221604995105</v>
      </c>
      <c r="AJ133" s="18">
        <v>0.79168247624061505</v>
      </c>
      <c r="AK133" s="18">
        <v>0.82783222641745702</v>
      </c>
      <c r="AL133" s="18">
        <v>-0.62762527863042805</v>
      </c>
      <c r="AM133" s="18">
        <v>-0.67220620499834305</v>
      </c>
      <c r="AN133" s="18">
        <v>-0.74924328425586995</v>
      </c>
      <c r="AO133" s="18">
        <v>0.28789168159016199</v>
      </c>
      <c r="AP133" s="18">
        <v>0</v>
      </c>
      <c r="AQ133" s="18">
        <v>-0.78097904479802405</v>
      </c>
      <c r="AR133" s="18">
        <v>1</v>
      </c>
      <c r="AS133" s="18">
        <v>-0.77508404369952799</v>
      </c>
      <c r="AT133" s="18">
        <v>-0.76908563164003496</v>
      </c>
      <c r="AU133" s="18">
        <v>-0.61969768101243805</v>
      </c>
      <c r="AV133" s="18">
        <v>-0.56682261190943195</v>
      </c>
      <c r="AW133" s="18">
        <v>-0.774035043885832</v>
      </c>
      <c r="AX133" s="18">
        <v>-0.62623361372907305</v>
      </c>
      <c r="AY133" s="18">
        <v>0.99507826410997302</v>
      </c>
      <c r="AZ133" s="18">
        <v>-0.62623361372907305</v>
      </c>
      <c r="BC133">
        <f t="shared" si="177"/>
        <v>1.1752301218049044E-2</v>
      </c>
      <c r="BD133">
        <f t="shared" si="178"/>
        <v>4.9282881348809982E-3</v>
      </c>
      <c r="BE133">
        <f t="shared" si="179"/>
        <v>0.12537778395004895</v>
      </c>
      <c r="BF133">
        <f t="shared" si="180"/>
        <v>0.20831752375938495</v>
      </c>
      <c r="BG133">
        <f t="shared" si="181"/>
        <v>0.17216777358254298</v>
      </c>
      <c r="BH133">
        <f t="shared" si="182"/>
        <v>1.6276252786304282</v>
      </c>
      <c r="BI133">
        <f t="shared" si="183"/>
        <v>1.672206204998343</v>
      </c>
      <c r="BJ133">
        <f t="shared" si="184"/>
        <v>1.7492432842558698</v>
      </c>
      <c r="BK133">
        <f t="shared" si="185"/>
        <v>0.71210831840983801</v>
      </c>
      <c r="BL133">
        <f t="shared" si="186"/>
        <v>1</v>
      </c>
      <c r="BM133">
        <f t="shared" si="187"/>
        <v>1.780979044798024</v>
      </c>
      <c r="BN133">
        <f t="shared" si="188"/>
        <v>0</v>
      </c>
      <c r="BO133">
        <f t="shared" si="189"/>
        <v>1.7750840436995281</v>
      </c>
      <c r="BP133">
        <f t="shared" si="190"/>
        <v>1.769085631640035</v>
      </c>
      <c r="BQ133">
        <f t="shared" si="191"/>
        <v>1.6196976810124379</v>
      </c>
      <c r="BR133">
        <f t="shared" si="192"/>
        <v>1.566822611909432</v>
      </c>
      <c r="BS133">
        <f t="shared" si="193"/>
        <v>1.7740350438858319</v>
      </c>
      <c r="BT133">
        <f t="shared" si="194"/>
        <v>1.6262336137290729</v>
      </c>
      <c r="BU133">
        <f t="shared" si="195"/>
        <v>4.9217358900269792E-3</v>
      </c>
      <c r="BV133">
        <f t="shared" si="196"/>
        <v>1.6262336137290729</v>
      </c>
      <c r="BW133">
        <f t="shared" si="197"/>
        <v>20.826819777232846</v>
      </c>
      <c r="BY133">
        <f t="shared" si="198"/>
        <v>4.546641759335686</v>
      </c>
      <c r="CB133">
        <f t="shared" si="199"/>
        <v>5.3016667427362066E-2</v>
      </c>
      <c r="CE133">
        <f>SUMPRODUCT(M122:M141,$CB$122:$CB$141)</f>
        <v>0.5517413334043344</v>
      </c>
      <c r="CG133" s="19" t="s">
        <v>11</v>
      </c>
      <c r="CH133">
        <f>AVERAGE(BW122:BW141)</f>
        <v>18.314888024948402</v>
      </c>
    </row>
    <row r="134" spans="1:86" x14ac:dyDescent="0.2">
      <c r="A134" s="2">
        <v>13</v>
      </c>
      <c r="B134">
        <v>0.16418440000000001</v>
      </c>
      <c r="C134">
        <v>0.19427069999999999</v>
      </c>
      <c r="D134" s="2">
        <v>0.25452930000000001</v>
      </c>
      <c r="E134">
        <v>0.26651910000000001</v>
      </c>
      <c r="F134">
        <v>0.2061578</v>
      </c>
      <c r="G134">
        <v>0.4192959</v>
      </c>
      <c r="H134">
        <v>0.46332839999999997</v>
      </c>
      <c r="I134">
        <v>0.3016818</v>
      </c>
      <c r="J134">
        <v>1</v>
      </c>
      <c r="K134">
        <v>1</v>
      </c>
      <c r="L134" s="2">
        <v>0.93232170000000003</v>
      </c>
      <c r="M134" s="2">
        <v>0.51716169999999995</v>
      </c>
      <c r="N134">
        <v>0.4724933</v>
      </c>
      <c r="O134">
        <v>0.80199160000000003</v>
      </c>
      <c r="P134">
        <v>0.72038020000000003</v>
      </c>
      <c r="Q134">
        <v>0.47265780000000002</v>
      </c>
      <c r="R134">
        <v>0.82725249999999995</v>
      </c>
      <c r="S134">
        <v>0.4359402</v>
      </c>
      <c r="T134">
        <v>0.41813729999999999</v>
      </c>
      <c r="U134">
        <v>0.4359402</v>
      </c>
      <c r="Z134">
        <v>13</v>
      </c>
      <c r="AA134">
        <f>1/20*SUM(N122:N141)</f>
        <v>0.43175989999999997</v>
      </c>
      <c r="AD134">
        <f t="shared" si="175"/>
        <v>0.26461150492674812</v>
      </c>
      <c r="AG134" s="18">
        <v>-0.80076335739516302</v>
      </c>
      <c r="AH134" s="18">
        <v>-0.77879503968216801</v>
      </c>
      <c r="AI134" s="18">
        <v>-0.952059205796429</v>
      </c>
      <c r="AJ134" s="18">
        <v>-0.98368080863498997</v>
      </c>
      <c r="AK134" s="18">
        <v>-0.972126836804594</v>
      </c>
      <c r="AL134" s="18">
        <v>0.96675646250041503</v>
      </c>
      <c r="AM134" s="18">
        <v>0.17299256461430201</v>
      </c>
      <c r="AN134" s="18">
        <v>0.99467736368979398</v>
      </c>
      <c r="AO134" s="18">
        <v>0.29721608005830502</v>
      </c>
      <c r="AP134" s="18">
        <v>-9.7874431190154501E-2</v>
      </c>
      <c r="AQ134" s="18">
        <v>0.99277093978843101</v>
      </c>
      <c r="AR134" s="18">
        <v>-0.77508404369952799</v>
      </c>
      <c r="AS134" s="18">
        <v>1</v>
      </c>
      <c r="AT134" s="18">
        <v>0.99469894031968797</v>
      </c>
      <c r="AU134" s="18">
        <v>0.96499686087119996</v>
      </c>
      <c r="AV134" s="18">
        <v>0.925248171532292</v>
      </c>
      <c r="AW134" s="18">
        <v>0.99392353458288296</v>
      </c>
      <c r="AX134" s="18">
        <v>0.96344501293713303</v>
      </c>
      <c r="AY134" s="18">
        <v>-0.77672573814012602</v>
      </c>
      <c r="AZ134" s="18">
        <v>0.96344501293713303</v>
      </c>
      <c r="BC134">
        <f t="shared" si="177"/>
        <v>1.8007633573951631</v>
      </c>
      <c r="BD134">
        <f t="shared" si="178"/>
        <v>1.7787950396821679</v>
      </c>
      <c r="BE134">
        <f t="shared" si="179"/>
        <v>1.952059205796429</v>
      </c>
      <c r="BF134">
        <f t="shared" si="180"/>
        <v>1.98368080863499</v>
      </c>
      <c r="BG134">
        <f t="shared" si="181"/>
        <v>1.9721268368045939</v>
      </c>
      <c r="BH134">
        <f t="shared" si="182"/>
        <v>3.3243537499584974E-2</v>
      </c>
      <c r="BI134">
        <f t="shared" si="183"/>
        <v>0.82700743538569799</v>
      </c>
      <c r="BJ134">
        <f t="shared" si="184"/>
        <v>5.3226363102060192E-3</v>
      </c>
      <c r="BK134">
        <f t="shared" si="185"/>
        <v>0.70278391994169498</v>
      </c>
      <c r="BL134">
        <f t="shared" si="186"/>
        <v>1.0978744311901545</v>
      </c>
      <c r="BM134">
        <f t="shared" si="187"/>
        <v>7.2290602115689939E-3</v>
      </c>
      <c r="BN134">
        <f t="shared" si="188"/>
        <v>1.7750840436995281</v>
      </c>
      <c r="BO134">
        <f t="shared" si="189"/>
        <v>0</v>
      </c>
      <c r="BP134">
        <f t="shared" si="190"/>
        <v>5.3010596803120258E-3</v>
      </c>
      <c r="BQ134">
        <f t="shared" si="191"/>
        <v>3.5003139128800043E-2</v>
      </c>
      <c r="BR134">
        <f t="shared" si="192"/>
        <v>7.4751828467708004E-2</v>
      </c>
      <c r="BS134">
        <f t="shared" si="193"/>
        <v>6.0764654171170385E-3</v>
      </c>
      <c r="BT134">
        <f t="shared" si="194"/>
        <v>3.6554987062866973E-2</v>
      </c>
      <c r="BU134">
        <f t="shared" si="195"/>
        <v>1.776725738140126</v>
      </c>
      <c r="BV134">
        <f t="shared" si="196"/>
        <v>3.6554987062866973E-2</v>
      </c>
      <c r="BW134">
        <f t="shared" si="197"/>
        <v>15.906938517511575</v>
      </c>
      <c r="BY134">
        <f t="shared" si="198"/>
        <v>4.2091589398959934</v>
      </c>
      <c r="CB134">
        <f t="shared" si="199"/>
        <v>4.9081408098002252E-2</v>
      </c>
      <c r="CE134">
        <f>SUMPRODUCT(N122:N141,$CB$122:$CB$141)</f>
        <v>0.43087056714458327</v>
      </c>
      <c r="CG134" s="19" t="s">
        <v>12</v>
      </c>
      <c r="CH134">
        <f>CH132/CH133</f>
        <v>0.17537793523175393</v>
      </c>
    </row>
    <row r="135" spans="1:86" x14ac:dyDescent="0.2">
      <c r="A135" s="2">
        <v>14</v>
      </c>
      <c r="B135">
        <v>0.1580317</v>
      </c>
      <c r="C135">
        <v>0.1896814</v>
      </c>
      <c r="D135">
        <v>0.246252</v>
      </c>
      <c r="E135">
        <v>0.25730910000000001</v>
      </c>
      <c r="F135">
        <v>0.19986519999999999</v>
      </c>
      <c r="G135">
        <v>0.42726350000000002</v>
      </c>
      <c r="H135">
        <v>0.47212959999999998</v>
      </c>
      <c r="I135">
        <v>0.30842190000000003</v>
      </c>
      <c r="J135">
        <v>1</v>
      </c>
      <c r="K135">
        <v>1</v>
      </c>
      <c r="L135" s="2">
        <v>0.99241259999999998</v>
      </c>
      <c r="M135">
        <v>0.50902049999999999</v>
      </c>
      <c r="N135">
        <v>0.48216999999999999</v>
      </c>
      <c r="O135" s="2">
        <v>0.82245829999999998</v>
      </c>
      <c r="P135">
        <v>0.72729250000000001</v>
      </c>
      <c r="Q135">
        <v>0.4749621</v>
      </c>
      <c r="R135">
        <v>0.87921090000000002</v>
      </c>
      <c r="S135">
        <v>0.44309559999999998</v>
      </c>
      <c r="T135">
        <v>0.40060709999999999</v>
      </c>
      <c r="U135">
        <v>0.44309559999999998</v>
      </c>
      <c r="Z135">
        <v>14</v>
      </c>
      <c r="AA135">
        <f>1/20*SUM(O122:O141)</f>
        <v>0.71585492000000006</v>
      </c>
      <c r="AD135">
        <f t="shared" si="175"/>
        <v>0.27561607279750672</v>
      </c>
      <c r="AG135" s="18">
        <v>-0.79651846304780505</v>
      </c>
      <c r="AH135" s="18">
        <v>-0.77239040108780399</v>
      </c>
      <c r="AI135" s="18">
        <v>-0.94511977256950397</v>
      </c>
      <c r="AJ135" s="18">
        <v>-0.975066182162171</v>
      </c>
      <c r="AK135" s="18">
        <v>-0.96697353442585998</v>
      </c>
      <c r="AL135" s="18">
        <v>0.96163162879637398</v>
      </c>
      <c r="AM135" s="18">
        <v>0.174339672293256</v>
      </c>
      <c r="AN135" s="18">
        <v>0.99546055340720696</v>
      </c>
      <c r="AO135" s="18">
        <v>0.30360688119409901</v>
      </c>
      <c r="AP135" s="18">
        <v>-8.5186143865584096E-2</v>
      </c>
      <c r="AQ135" s="18">
        <v>0.98750820178773402</v>
      </c>
      <c r="AR135" s="18">
        <v>-0.76908563164003496</v>
      </c>
      <c r="AS135" s="18">
        <v>0.99469894031968797</v>
      </c>
      <c r="AT135" s="18">
        <v>1</v>
      </c>
      <c r="AU135" s="18">
        <v>0.96593738870539603</v>
      </c>
      <c r="AV135" s="18">
        <v>0.92148147556103999</v>
      </c>
      <c r="AW135" s="18">
        <v>0.992815054455636</v>
      </c>
      <c r="AX135" s="18">
        <v>0.963640788076218</v>
      </c>
      <c r="AY135" s="18">
        <v>-0.77185155143971695</v>
      </c>
      <c r="AZ135" s="18">
        <v>0.963640788076218</v>
      </c>
      <c r="BC135">
        <f t="shared" si="177"/>
        <v>1.796518463047805</v>
      </c>
      <c r="BD135">
        <f t="shared" si="178"/>
        <v>1.772390401087804</v>
      </c>
      <c r="BE135">
        <f t="shared" si="179"/>
        <v>1.945119772569504</v>
      </c>
      <c r="BF135">
        <f t="shared" si="180"/>
        <v>1.9750661821621711</v>
      </c>
      <c r="BG135">
        <f t="shared" si="181"/>
        <v>1.9669735344258599</v>
      </c>
      <c r="BH135">
        <f t="shared" si="182"/>
        <v>3.8368371203626017E-2</v>
      </c>
      <c r="BI135">
        <f t="shared" si="183"/>
        <v>0.82566032770674402</v>
      </c>
      <c r="BJ135">
        <f t="shared" si="184"/>
        <v>4.5394465927930394E-3</v>
      </c>
      <c r="BK135">
        <f t="shared" si="185"/>
        <v>0.69639311880590093</v>
      </c>
      <c r="BL135">
        <f t="shared" si="186"/>
        <v>1.0851861438655841</v>
      </c>
      <c r="BM135">
        <f t="shared" si="187"/>
        <v>1.2491798212265981E-2</v>
      </c>
      <c r="BN135">
        <f t="shared" si="188"/>
        <v>1.769085631640035</v>
      </c>
      <c r="BO135">
        <f t="shared" si="189"/>
        <v>5.3010596803120258E-3</v>
      </c>
      <c r="BP135">
        <f t="shared" si="190"/>
        <v>0</v>
      </c>
      <c r="BQ135">
        <f t="shared" si="191"/>
        <v>3.4062611294603973E-2</v>
      </c>
      <c r="BR135">
        <f t="shared" si="192"/>
        <v>7.8518524438960013E-2</v>
      </c>
      <c r="BS135">
        <f t="shared" si="193"/>
        <v>7.1849455443639965E-3</v>
      </c>
      <c r="BT135">
        <f t="shared" si="194"/>
        <v>3.6359211923781998E-2</v>
      </c>
      <c r="BU135">
        <f t="shared" si="195"/>
        <v>1.7718515514397168</v>
      </c>
      <c r="BV135">
        <f t="shared" si="196"/>
        <v>3.6359211923781998E-2</v>
      </c>
      <c r="BW135">
        <f t="shared" si="197"/>
        <v>15.857430307565616</v>
      </c>
      <c r="BY135">
        <f t="shared" si="198"/>
        <v>4.3705626660313941</v>
      </c>
      <c r="CB135">
        <f t="shared" si="199"/>
        <v>5.0963475813693107E-2</v>
      </c>
      <c r="CE135">
        <f>SUMPRODUCT(O122:O141,$CB$122:$CB$141)</f>
        <v>0.71387250526583279</v>
      </c>
    </row>
    <row r="136" spans="1:86" x14ac:dyDescent="0.2">
      <c r="A136" s="2">
        <v>15</v>
      </c>
      <c r="B136">
        <v>0.16269320000000001</v>
      </c>
      <c r="C136" s="2">
        <v>0.1931697</v>
      </c>
      <c r="D136">
        <v>0.25253740000000002</v>
      </c>
      <c r="E136">
        <v>0.26431189999999999</v>
      </c>
      <c r="F136">
        <v>0.20464769999999999</v>
      </c>
      <c r="G136">
        <v>0.42115190000000002</v>
      </c>
      <c r="H136">
        <v>0.46534619999999999</v>
      </c>
      <c r="I136">
        <v>0.3032456</v>
      </c>
      <c r="J136">
        <v>1</v>
      </c>
      <c r="K136">
        <v>0.99999990000000005</v>
      </c>
      <c r="L136" s="2">
        <v>0.945886</v>
      </c>
      <c r="M136" s="2">
        <v>0.51522389999999996</v>
      </c>
      <c r="N136">
        <v>0.4747384</v>
      </c>
      <c r="O136">
        <v>0.80672880000000002</v>
      </c>
      <c r="P136">
        <v>0.72199769999999996</v>
      </c>
      <c r="Q136">
        <v>0.47320109999999999</v>
      </c>
      <c r="R136">
        <v>0.83894480000000005</v>
      </c>
      <c r="S136">
        <v>0.43761030000000001</v>
      </c>
      <c r="T136">
        <v>0.41386600000000001</v>
      </c>
      <c r="U136">
        <v>0.43761030000000001</v>
      </c>
      <c r="Z136">
        <v>15</v>
      </c>
      <c r="AA136">
        <f>1/20*SUM(P122:P141)</f>
        <v>0.67925323999999987</v>
      </c>
      <c r="AD136">
        <f t="shared" si="175"/>
        <v>0.2670565935174144</v>
      </c>
      <c r="AG136" s="18">
        <v>-0.65096889956566595</v>
      </c>
      <c r="AH136" s="18">
        <v>-0.62585714199181897</v>
      </c>
      <c r="AI136" s="18">
        <v>-0.87936267071320096</v>
      </c>
      <c r="AJ136" s="18">
        <v>-0.94434095782745897</v>
      </c>
      <c r="AK136" s="18">
        <v>-0.93110557850557196</v>
      </c>
      <c r="AL136" s="18">
        <v>0.99581826717745503</v>
      </c>
      <c r="AM136" s="18">
        <v>2.7231592126056799E-2</v>
      </c>
      <c r="AN136" s="18">
        <v>0.97647951441578096</v>
      </c>
      <c r="AO136" s="18">
        <v>0.43471022741830401</v>
      </c>
      <c r="AP136" s="18">
        <v>-9.75769398296924E-2</v>
      </c>
      <c r="AQ136" s="18">
        <v>0.95787483178745203</v>
      </c>
      <c r="AR136" s="18">
        <v>-0.61969768101243805</v>
      </c>
      <c r="AS136" s="18">
        <v>0.96499686087119996</v>
      </c>
      <c r="AT136" s="18">
        <v>0.96593738870539603</v>
      </c>
      <c r="AU136" s="18">
        <v>1</v>
      </c>
      <c r="AV136" s="18">
        <v>0.98175160426663199</v>
      </c>
      <c r="AW136" s="18">
        <v>0.96209277081533295</v>
      </c>
      <c r="AX136" s="18">
        <v>0.99544447830012806</v>
      </c>
      <c r="AY136" s="18">
        <v>-0.62116045421989596</v>
      </c>
      <c r="AZ136" s="18">
        <v>0.99544447830012806</v>
      </c>
      <c r="BC136">
        <f t="shared" si="177"/>
        <v>1.6509688995656659</v>
      </c>
      <c r="BD136">
        <f t="shared" si="178"/>
        <v>1.6258571419918191</v>
      </c>
      <c r="BE136">
        <f t="shared" si="179"/>
        <v>1.879362670713201</v>
      </c>
      <c r="BF136">
        <f t="shared" si="180"/>
        <v>1.9443409578274591</v>
      </c>
      <c r="BG136">
        <f t="shared" si="181"/>
        <v>1.931105578505572</v>
      </c>
      <c r="BH136">
        <f t="shared" si="182"/>
        <v>4.1817328225449701E-3</v>
      </c>
      <c r="BI136">
        <f t="shared" si="183"/>
        <v>0.97276840787394325</v>
      </c>
      <c r="BJ136">
        <f t="shared" si="184"/>
        <v>2.3520485584219042E-2</v>
      </c>
      <c r="BK136">
        <f t="shared" si="185"/>
        <v>0.56528977258169599</v>
      </c>
      <c r="BL136">
        <f t="shared" si="186"/>
        <v>1.0975769398296924</v>
      </c>
      <c r="BM136">
        <f t="shared" si="187"/>
        <v>4.212516821254797E-2</v>
      </c>
      <c r="BN136">
        <f t="shared" si="188"/>
        <v>1.6196976810124379</v>
      </c>
      <c r="BO136">
        <f t="shared" si="189"/>
        <v>3.5003139128800043E-2</v>
      </c>
      <c r="BP136">
        <f t="shared" si="190"/>
        <v>3.4062611294603973E-2</v>
      </c>
      <c r="BQ136">
        <f t="shared" si="191"/>
        <v>0</v>
      </c>
      <c r="BR136">
        <f t="shared" si="192"/>
        <v>1.8248395733368006E-2</v>
      </c>
      <c r="BS136">
        <f t="shared" si="193"/>
        <v>3.7907229184667046E-2</v>
      </c>
      <c r="BT136">
        <f t="shared" si="194"/>
        <v>4.555521699871945E-3</v>
      </c>
      <c r="BU136">
        <f t="shared" si="195"/>
        <v>1.6211604542198961</v>
      </c>
      <c r="BV136">
        <f t="shared" si="196"/>
        <v>4.555521699871945E-3</v>
      </c>
      <c r="BW136">
        <f t="shared" si="197"/>
        <v>15.112288309481878</v>
      </c>
      <c r="BY136">
        <f t="shared" si="198"/>
        <v>4.0358362361832754</v>
      </c>
      <c r="CB136">
        <f t="shared" si="199"/>
        <v>4.7060357699324921E-2</v>
      </c>
      <c r="CE136">
        <f>SUMPRODUCT(P122:P141,$CB$122:$CB$141)</f>
        <v>0.6780846180364688</v>
      </c>
    </row>
    <row r="137" spans="1:86" x14ac:dyDescent="0.2">
      <c r="A137" s="2">
        <v>16</v>
      </c>
      <c r="B137">
        <v>0.16418440000000001</v>
      </c>
      <c r="C137">
        <v>0.19427059999999999</v>
      </c>
      <c r="D137">
        <v>0.25452930000000001</v>
      </c>
      <c r="E137">
        <v>0.26651900000000001</v>
      </c>
      <c r="F137">
        <v>0.2061578</v>
      </c>
      <c r="G137">
        <v>0.4192959</v>
      </c>
      <c r="H137">
        <v>0.46332830000000003</v>
      </c>
      <c r="I137">
        <v>0.3016818</v>
      </c>
      <c r="J137">
        <v>1</v>
      </c>
      <c r="K137">
        <v>1</v>
      </c>
      <c r="L137">
        <v>0.93232179999999998</v>
      </c>
      <c r="M137">
        <v>0.5171616</v>
      </c>
      <c r="N137">
        <v>0.4724933</v>
      </c>
      <c r="O137">
        <v>0.80199149999999997</v>
      </c>
      <c r="P137">
        <v>0.72038020000000003</v>
      </c>
      <c r="Q137">
        <v>0.47265780000000002</v>
      </c>
      <c r="R137">
        <v>0.82725249999999995</v>
      </c>
      <c r="S137">
        <v>0.4359402</v>
      </c>
      <c r="T137">
        <v>0.41813729999999999</v>
      </c>
      <c r="U137">
        <v>0.4359402</v>
      </c>
      <c r="Z137">
        <v>16</v>
      </c>
      <c r="AA137">
        <f>1/20*SUM(Q122:Q141)</f>
        <v>0.44136621499999995</v>
      </c>
      <c r="AD137">
        <f t="shared" si="175"/>
        <v>0.2646115190965635</v>
      </c>
      <c r="AG137" s="18">
        <v>-0.58469775469213103</v>
      </c>
      <c r="AH137" s="18">
        <v>-0.566692073170731</v>
      </c>
      <c r="AI137" s="18">
        <v>-0.82205537119460004</v>
      </c>
      <c r="AJ137" s="18">
        <v>-0.91272142554602897</v>
      </c>
      <c r="AK137" s="18">
        <v>-0.88592198437301595</v>
      </c>
      <c r="AL137" s="18">
        <v>0.982819660488644</v>
      </c>
      <c r="AM137" s="18">
        <v>6.0652863241337602E-3</v>
      </c>
      <c r="AN137" s="18">
        <v>0.93612410910319499</v>
      </c>
      <c r="AO137" s="18">
        <v>0.46771393529669503</v>
      </c>
      <c r="AP137" s="18">
        <v>-0.122249754155991</v>
      </c>
      <c r="AQ137" s="18">
        <v>0.91555890193032596</v>
      </c>
      <c r="AR137" s="18">
        <v>-0.56682261190943195</v>
      </c>
      <c r="AS137" s="18">
        <v>0.925248171532292</v>
      </c>
      <c r="AT137" s="18">
        <v>0.92148147556103999</v>
      </c>
      <c r="AU137" s="18">
        <v>0.98175160426663199</v>
      </c>
      <c r="AV137" s="18">
        <v>1</v>
      </c>
      <c r="AW137" s="18">
        <v>0.91641760709769704</v>
      </c>
      <c r="AX137" s="18">
        <v>0.979453189343374</v>
      </c>
      <c r="AY137" s="18">
        <v>-0.56632659584574097</v>
      </c>
      <c r="AZ137" s="18">
        <v>0.979453189343374</v>
      </c>
      <c r="BC137">
        <f t="shared" si="177"/>
        <v>1.584697754692131</v>
      </c>
      <c r="BD137">
        <f t="shared" si="178"/>
        <v>1.566692073170731</v>
      </c>
      <c r="BE137">
        <f t="shared" si="179"/>
        <v>1.8220553711946001</v>
      </c>
      <c r="BF137">
        <f t="shared" si="180"/>
        <v>1.912721425546029</v>
      </c>
      <c r="BG137">
        <f t="shared" si="181"/>
        <v>1.8859219843730159</v>
      </c>
      <c r="BH137">
        <f t="shared" si="182"/>
        <v>1.7180339511356002E-2</v>
      </c>
      <c r="BI137">
        <f t="shared" si="183"/>
        <v>0.99393471367586628</v>
      </c>
      <c r="BJ137">
        <f t="shared" si="184"/>
        <v>6.387589089680501E-2</v>
      </c>
      <c r="BK137">
        <f t="shared" si="185"/>
        <v>0.53228606470330497</v>
      </c>
      <c r="BL137">
        <f t="shared" si="186"/>
        <v>1.122249754155991</v>
      </c>
      <c r="BM137">
        <f t="shared" si="187"/>
        <v>8.4441098069674037E-2</v>
      </c>
      <c r="BN137">
        <f t="shared" si="188"/>
        <v>1.566822611909432</v>
      </c>
      <c r="BO137">
        <f t="shared" si="189"/>
        <v>7.4751828467708004E-2</v>
      </c>
      <c r="BP137">
        <f t="shared" si="190"/>
        <v>7.8518524438960013E-2</v>
      </c>
      <c r="BQ137">
        <f t="shared" si="191"/>
        <v>1.8248395733368006E-2</v>
      </c>
      <c r="BR137">
        <f t="shared" si="192"/>
        <v>0</v>
      </c>
      <c r="BS137">
        <f t="shared" si="193"/>
        <v>8.358239290230296E-2</v>
      </c>
      <c r="BT137">
        <f t="shared" si="194"/>
        <v>2.0546810656626002E-2</v>
      </c>
      <c r="BU137">
        <f t="shared" si="195"/>
        <v>1.5663265958457409</v>
      </c>
      <c r="BV137">
        <f t="shared" si="196"/>
        <v>2.0546810656626002E-2</v>
      </c>
      <c r="BW137">
        <f t="shared" si="197"/>
        <v>15.015400440600265</v>
      </c>
      <c r="BY137">
        <f t="shared" si="198"/>
        <v>3.9732479204304449</v>
      </c>
      <c r="CB137">
        <f t="shared" si="199"/>
        <v>4.6330539055862818E-2</v>
      </c>
      <c r="CE137">
        <f>SUMPRODUCT(Q122:Q141,$CB$122:$CB$141)</f>
        <v>0.44009474638975848</v>
      </c>
    </row>
    <row r="138" spans="1:86" x14ac:dyDescent="0.2">
      <c r="A138" s="2">
        <v>17</v>
      </c>
      <c r="B138">
        <v>0.15803159999999999</v>
      </c>
      <c r="C138" s="2">
        <v>0.1896813</v>
      </c>
      <c r="D138">
        <v>0.2462519</v>
      </c>
      <c r="E138">
        <v>0.25730910000000001</v>
      </c>
      <c r="F138">
        <v>0.19986509999999999</v>
      </c>
      <c r="G138">
        <v>0.42726350000000002</v>
      </c>
      <c r="H138">
        <v>0.47212949999999998</v>
      </c>
      <c r="I138">
        <v>0.30842180000000002</v>
      </c>
      <c r="J138">
        <v>0.99999990000000005</v>
      </c>
      <c r="K138">
        <v>1</v>
      </c>
      <c r="L138" s="2">
        <v>0.99241270000000004</v>
      </c>
      <c r="M138">
        <v>0.50902040000000004</v>
      </c>
      <c r="N138">
        <v>0.48216989999999998</v>
      </c>
      <c r="O138">
        <v>0.82245820000000003</v>
      </c>
      <c r="P138">
        <v>0.72729239999999995</v>
      </c>
      <c r="Q138" s="2">
        <v>0.474962</v>
      </c>
      <c r="R138">
        <v>0.87921090000000002</v>
      </c>
      <c r="S138">
        <v>0.44309559999999998</v>
      </c>
      <c r="T138" s="2">
        <v>0.40060699999999999</v>
      </c>
      <c r="U138" s="2">
        <v>0.44309559999999998</v>
      </c>
      <c r="Z138">
        <v>17</v>
      </c>
      <c r="AA138">
        <f>1/20*SUM(R122:R141)</f>
        <v>0.68902455500000015</v>
      </c>
      <c r="AD138">
        <f t="shared" si="175"/>
        <v>0.27561609568239043</v>
      </c>
      <c r="AG138" s="18">
        <v>-0.80531454280119696</v>
      </c>
      <c r="AH138" s="18">
        <v>-0.78001880073448204</v>
      </c>
      <c r="AI138" s="18">
        <v>-0.94920421517793296</v>
      </c>
      <c r="AJ138" s="18">
        <v>-0.97654243763606097</v>
      </c>
      <c r="AK138" s="18">
        <v>-0.97148054634641601</v>
      </c>
      <c r="AL138" s="18">
        <v>0.96308754428380094</v>
      </c>
      <c r="AM138" s="18">
        <v>0.174603623500105</v>
      </c>
      <c r="AN138" s="18">
        <v>0.98938618275335599</v>
      </c>
      <c r="AO138" s="18">
        <v>0.26683390565592402</v>
      </c>
      <c r="AP138" s="18">
        <v>-8.5315116148165199E-2</v>
      </c>
      <c r="AQ138" s="18">
        <v>0.99545001847581205</v>
      </c>
      <c r="AR138" s="18">
        <v>-0.774035043885832</v>
      </c>
      <c r="AS138" s="18">
        <v>0.99392353458288296</v>
      </c>
      <c r="AT138" s="18">
        <v>0.992815054455636</v>
      </c>
      <c r="AU138" s="18">
        <v>0.96209277081533295</v>
      </c>
      <c r="AV138" s="18">
        <v>0.91641760709769704</v>
      </c>
      <c r="AW138" s="18">
        <v>1</v>
      </c>
      <c r="AX138" s="18">
        <v>0.96661719787160105</v>
      </c>
      <c r="AY138" s="18">
        <v>-0.77529372750722902</v>
      </c>
      <c r="AZ138" s="18">
        <v>0.96661719787160105</v>
      </c>
      <c r="BC138">
        <f t="shared" si="177"/>
        <v>1.805314542801197</v>
      </c>
      <c r="BD138">
        <f t="shared" si="178"/>
        <v>1.7800188007344819</v>
      </c>
      <c r="BE138">
        <f t="shared" si="179"/>
        <v>1.949204215177933</v>
      </c>
      <c r="BF138">
        <f t="shared" si="180"/>
        <v>1.976542437636061</v>
      </c>
      <c r="BG138">
        <f t="shared" si="181"/>
        <v>1.971480546346416</v>
      </c>
      <c r="BH138">
        <f t="shared" si="182"/>
        <v>3.6912455716199055E-2</v>
      </c>
      <c r="BI138">
        <f t="shared" si="183"/>
        <v>0.82539637649989506</v>
      </c>
      <c r="BJ138">
        <f t="shared" si="184"/>
        <v>1.0613817246644008E-2</v>
      </c>
      <c r="BK138">
        <f t="shared" si="185"/>
        <v>0.73316609434407598</v>
      </c>
      <c r="BL138">
        <f t="shared" si="186"/>
        <v>1.0853151161481651</v>
      </c>
      <c r="BM138">
        <f t="shared" si="187"/>
        <v>4.5499815241879515E-3</v>
      </c>
      <c r="BN138">
        <f t="shared" si="188"/>
        <v>1.7740350438858319</v>
      </c>
      <c r="BO138">
        <f t="shared" si="189"/>
        <v>6.0764654171170385E-3</v>
      </c>
      <c r="BP138">
        <f t="shared" si="190"/>
        <v>7.1849455443639965E-3</v>
      </c>
      <c r="BQ138">
        <f t="shared" si="191"/>
        <v>3.7907229184667046E-2</v>
      </c>
      <c r="BR138">
        <f t="shared" si="192"/>
        <v>8.358239290230296E-2</v>
      </c>
      <c r="BS138">
        <f t="shared" si="193"/>
        <v>0</v>
      </c>
      <c r="BT138">
        <f t="shared" si="194"/>
        <v>3.3382802128398947E-2</v>
      </c>
      <c r="BU138">
        <f t="shared" si="195"/>
        <v>1.7752937275072291</v>
      </c>
      <c r="BV138">
        <f t="shared" si="196"/>
        <v>3.3382802128398947E-2</v>
      </c>
      <c r="BW138">
        <f t="shared" si="197"/>
        <v>15.929359792873562</v>
      </c>
      <c r="BY138">
        <f t="shared" si="198"/>
        <v>4.3903879528318628</v>
      </c>
      <c r="CB138">
        <f t="shared" si="199"/>
        <v>5.1194650973863651E-2</v>
      </c>
      <c r="CE138">
        <f>SUMPRODUCT(R122:R141,$CB$122:$CB$141)</f>
        <v>0.68655148518318421</v>
      </c>
      <c r="CF138" s="19" t="s">
        <v>36</v>
      </c>
    </row>
    <row r="139" spans="1:86" x14ac:dyDescent="0.2">
      <c r="A139" s="2">
        <v>18</v>
      </c>
      <c r="B139">
        <v>0.16269330000000001</v>
      </c>
      <c r="C139" s="2">
        <v>0.1931697</v>
      </c>
      <c r="D139">
        <v>0.25253750000000003</v>
      </c>
      <c r="E139">
        <v>0.26431189999999999</v>
      </c>
      <c r="F139">
        <v>0.20464769999999999</v>
      </c>
      <c r="G139">
        <v>0.42115190000000002</v>
      </c>
      <c r="H139">
        <v>0.46534619999999999</v>
      </c>
      <c r="I139">
        <v>0.3032456</v>
      </c>
      <c r="J139">
        <v>1</v>
      </c>
      <c r="K139">
        <v>1</v>
      </c>
      <c r="L139">
        <v>0.94588589999999995</v>
      </c>
      <c r="M139">
        <v>0.51522389999999996</v>
      </c>
      <c r="N139">
        <v>0.4747384</v>
      </c>
      <c r="O139">
        <v>0.80672880000000002</v>
      </c>
      <c r="P139">
        <v>0.72199769999999996</v>
      </c>
      <c r="Q139">
        <v>0.47320109999999999</v>
      </c>
      <c r="R139">
        <v>0.83894469999999999</v>
      </c>
      <c r="S139">
        <v>0.43761030000000001</v>
      </c>
      <c r="T139">
        <v>0.41386610000000001</v>
      </c>
      <c r="U139">
        <v>0.43761030000000001</v>
      </c>
      <c r="Z139">
        <v>18</v>
      </c>
      <c r="AA139">
        <f>1/20*SUM(S122:S141)</f>
        <v>0.39493928500000008</v>
      </c>
      <c r="AD139">
        <f t="shared" si="175"/>
        <v>0.26705657500026958</v>
      </c>
      <c r="AG139" s="18">
        <v>-0.65564428909153605</v>
      </c>
      <c r="AH139" s="18">
        <v>-0.62937668033175598</v>
      </c>
      <c r="AI139" s="18">
        <v>-0.88268818155903805</v>
      </c>
      <c r="AJ139" s="18">
        <v>-0.94733186618932996</v>
      </c>
      <c r="AK139" s="18">
        <v>-0.93486046681137802</v>
      </c>
      <c r="AL139" s="18">
        <v>0.99657468070633004</v>
      </c>
      <c r="AM139" s="18">
        <v>2.2710230807701199E-2</v>
      </c>
      <c r="AN139" s="18">
        <v>0.96962822180721797</v>
      </c>
      <c r="AO139" s="18">
        <v>0.42172286477904602</v>
      </c>
      <c r="AP139" s="18">
        <v>-9.7651058290686904E-2</v>
      </c>
      <c r="AQ139" s="18">
        <v>0.96315996312253405</v>
      </c>
      <c r="AR139" s="18">
        <v>-0.62623361372907305</v>
      </c>
      <c r="AS139" s="18">
        <v>0.96344501293713303</v>
      </c>
      <c r="AT139" s="18">
        <v>0.963640788076218</v>
      </c>
      <c r="AU139" s="18">
        <v>0.99544447830012806</v>
      </c>
      <c r="AV139" s="18">
        <v>0.979453189343374</v>
      </c>
      <c r="AW139" s="18">
        <v>0.96661719787160105</v>
      </c>
      <c r="AX139" s="18">
        <v>1</v>
      </c>
      <c r="AY139" s="18">
        <v>-0.62542735031977004</v>
      </c>
      <c r="AZ139" s="18">
        <v>1</v>
      </c>
      <c r="BC139">
        <f t="shared" si="177"/>
        <v>1.6556442890915362</v>
      </c>
      <c r="BD139">
        <f t="shared" si="178"/>
        <v>1.629376680331756</v>
      </c>
      <c r="BE139">
        <f t="shared" si="179"/>
        <v>1.8826881815590379</v>
      </c>
      <c r="BF139">
        <f t="shared" si="180"/>
        <v>1.94733186618933</v>
      </c>
      <c r="BG139">
        <f t="shared" si="181"/>
        <v>1.934860466811378</v>
      </c>
      <c r="BH139">
        <f t="shared" si="182"/>
        <v>3.4253192936699595E-3</v>
      </c>
      <c r="BI139">
        <f t="shared" si="183"/>
        <v>0.97728976919229882</v>
      </c>
      <c r="BJ139">
        <f t="shared" si="184"/>
        <v>3.0371778192782029E-2</v>
      </c>
      <c r="BK139">
        <f t="shared" si="185"/>
        <v>0.57827713522095392</v>
      </c>
      <c r="BL139">
        <f t="shared" si="186"/>
        <v>1.0976510582906869</v>
      </c>
      <c r="BM139">
        <f t="shared" si="187"/>
        <v>3.6840036877465954E-2</v>
      </c>
      <c r="BN139">
        <f t="shared" si="188"/>
        <v>1.6262336137290729</v>
      </c>
      <c r="BO139">
        <f t="shared" si="189"/>
        <v>3.6554987062866973E-2</v>
      </c>
      <c r="BP139">
        <f t="shared" si="190"/>
        <v>3.6359211923781998E-2</v>
      </c>
      <c r="BQ139">
        <f t="shared" si="191"/>
        <v>4.555521699871945E-3</v>
      </c>
      <c r="BR139">
        <f t="shared" si="192"/>
        <v>2.0546810656626002E-2</v>
      </c>
      <c r="BS139">
        <f t="shared" si="193"/>
        <v>3.3382802128398947E-2</v>
      </c>
      <c r="BT139">
        <f t="shared" si="194"/>
        <v>0</v>
      </c>
      <c r="BU139">
        <f t="shared" si="195"/>
        <v>1.62542735031977</v>
      </c>
      <c r="BV139">
        <f t="shared" si="196"/>
        <v>0</v>
      </c>
      <c r="BW139">
        <f t="shared" si="197"/>
        <v>15.156816878571288</v>
      </c>
      <c r="BY139">
        <f t="shared" si="198"/>
        <v>4.0477276034975249</v>
      </c>
      <c r="CB139">
        <f t="shared" si="199"/>
        <v>4.7199018429491681E-2</v>
      </c>
      <c r="CE139">
        <f>SUMPRODUCT(S122:S141,$CB$122:$CB$141)</f>
        <v>0.39376617483538356</v>
      </c>
      <c r="CF139" s="19" t="s">
        <v>37</v>
      </c>
      <c r="CG139">
        <f>_xlfn.STDEV.P(AD122:AD141)</f>
        <v>3.2234678567609934E-2</v>
      </c>
    </row>
    <row r="140" spans="1:86" x14ac:dyDescent="0.2">
      <c r="A140" s="2">
        <v>19</v>
      </c>
      <c r="B140" s="2">
        <v>0.26707130000000001</v>
      </c>
      <c r="C140" s="2">
        <v>0.2561814</v>
      </c>
      <c r="D140" s="2">
        <v>0.37317149999999999</v>
      </c>
      <c r="E140" s="2">
        <v>0.388374</v>
      </c>
      <c r="F140" s="2">
        <v>0.29160609999999998</v>
      </c>
      <c r="G140" s="2">
        <v>0.35077390000000003</v>
      </c>
      <c r="H140" s="2">
        <v>0.40025290000000002</v>
      </c>
      <c r="I140" s="2">
        <v>0.24647330000000001</v>
      </c>
      <c r="J140" s="2">
        <v>1</v>
      </c>
      <c r="K140" s="2">
        <v>1</v>
      </c>
      <c r="L140" s="2">
        <v>0.563191</v>
      </c>
      <c r="M140" s="2">
        <v>0.61263619999999996</v>
      </c>
      <c r="N140" s="2">
        <v>0.39323649999999999</v>
      </c>
      <c r="O140" s="2">
        <v>0.63901529999999995</v>
      </c>
      <c r="P140" s="2">
        <v>0.65733200000000003</v>
      </c>
      <c r="Q140" s="2">
        <v>0.44934390000000002</v>
      </c>
      <c r="R140" s="2">
        <v>0.51694490000000004</v>
      </c>
      <c r="S140" s="2">
        <v>0.37282599999999999</v>
      </c>
      <c r="T140" s="2">
        <v>0.75316139999999998</v>
      </c>
      <c r="U140" s="2">
        <v>0.37282599999999999</v>
      </c>
      <c r="Z140">
        <v>19</v>
      </c>
      <c r="AA140">
        <f>1/20*SUM(T122:T141)</f>
        <v>0.53937573999999999</v>
      </c>
      <c r="AD140">
        <f t="shared" si="175"/>
        <v>0.21830728681094133</v>
      </c>
      <c r="AG140" s="18">
        <v>0.99164882757907202</v>
      </c>
      <c r="AH140" s="18">
        <v>0.99506243484842305</v>
      </c>
      <c r="AI140" s="18">
        <v>0.87978770072659296</v>
      </c>
      <c r="AJ140" s="18">
        <v>0.78879727043401504</v>
      </c>
      <c r="AK140" s="18">
        <v>0.828773123360382</v>
      </c>
      <c r="AL140" s="18">
        <v>-0.62986186965823698</v>
      </c>
      <c r="AM140" s="18">
        <v>-0.67599480589359495</v>
      </c>
      <c r="AN140" s="18">
        <v>-0.75161173398280501</v>
      </c>
      <c r="AO140" s="18">
        <v>0.29620033958200398</v>
      </c>
      <c r="AP140" s="18">
        <v>3.6577478937081999E-2</v>
      </c>
      <c r="AQ140" s="18">
        <v>-0.78376350328578004</v>
      </c>
      <c r="AR140" s="18">
        <v>0.99507826410997302</v>
      </c>
      <c r="AS140" s="18">
        <v>-0.77672573814012602</v>
      </c>
      <c r="AT140" s="18">
        <v>-0.77185155143971695</v>
      </c>
      <c r="AU140" s="18">
        <v>-0.62116045421989596</v>
      </c>
      <c r="AV140" s="18">
        <v>-0.56632659584574097</v>
      </c>
      <c r="AW140" s="18">
        <v>-0.77529372750722902</v>
      </c>
      <c r="AX140" s="18">
        <v>-0.62542735031977004</v>
      </c>
      <c r="AY140" s="18">
        <v>1</v>
      </c>
      <c r="AZ140" s="18">
        <v>-0.62542735031977004</v>
      </c>
      <c r="BC140">
        <f t="shared" si="177"/>
        <v>8.351172420927977E-3</v>
      </c>
      <c r="BD140">
        <f t="shared" si="178"/>
        <v>4.9375651515769503E-3</v>
      </c>
      <c r="BE140">
        <f t="shared" si="179"/>
        <v>0.12021229927340704</v>
      </c>
      <c r="BF140">
        <f t="shared" si="180"/>
        <v>0.21120272956598496</v>
      </c>
      <c r="BG140">
        <f t="shared" si="181"/>
        <v>0.171226876639618</v>
      </c>
      <c r="BH140">
        <f t="shared" si="182"/>
        <v>1.629861869658237</v>
      </c>
      <c r="BI140">
        <f t="shared" si="183"/>
        <v>1.675994805893595</v>
      </c>
      <c r="BJ140">
        <f t="shared" si="184"/>
        <v>1.751611733982805</v>
      </c>
      <c r="BK140">
        <f t="shared" si="185"/>
        <v>0.70379966041799602</v>
      </c>
      <c r="BL140">
        <f t="shared" si="186"/>
        <v>0.96342252106291804</v>
      </c>
      <c r="BM140">
        <f t="shared" si="187"/>
        <v>1.7837635032857801</v>
      </c>
      <c r="BN140">
        <f t="shared" si="188"/>
        <v>4.9217358900269792E-3</v>
      </c>
      <c r="BO140">
        <f t="shared" si="189"/>
        <v>1.776725738140126</v>
      </c>
      <c r="BP140">
        <f t="shared" si="190"/>
        <v>1.7718515514397168</v>
      </c>
      <c r="BQ140">
        <f t="shared" si="191"/>
        <v>1.6211604542198961</v>
      </c>
      <c r="BR140">
        <f t="shared" si="192"/>
        <v>1.5663265958457409</v>
      </c>
      <c r="BS140">
        <f t="shared" si="193"/>
        <v>1.7752937275072291</v>
      </c>
      <c r="BT140">
        <f t="shared" si="194"/>
        <v>1.62542735031977</v>
      </c>
      <c r="BU140">
        <f t="shared" si="195"/>
        <v>0</v>
      </c>
      <c r="BV140">
        <f t="shared" si="196"/>
        <v>1.62542735031977</v>
      </c>
      <c r="BW140">
        <f t="shared" si="197"/>
        <v>20.791519241035125</v>
      </c>
      <c r="BY140">
        <f t="shared" si="198"/>
        <v>4.53894015418786</v>
      </c>
      <c r="CB140">
        <f t="shared" si="199"/>
        <v>5.2926861926864743E-2</v>
      </c>
      <c r="CE140">
        <f>SUMPRODUCT(T122:T141,$CB$122:$CB$141)</f>
        <v>0.54038509803995793</v>
      </c>
      <c r="CF140" s="19" t="s">
        <v>11</v>
      </c>
      <c r="CG140">
        <f>AVERAGE(AD122:AD141)</f>
        <v>0.239332469867023</v>
      </c>
    </row>
    <row r="141" spans="1:86" x14ac:dyDescent="0.2">
      <c r="A141" s="2">
        <v>20</v>
      </c>
      <c r="B141" s="2">
        <v>0.16418430000000001</v>
      </c>
      <c r="C141">
        <v>0.19427059999999999</v>
      </c>
      <c r="D141">
        <v>0.25452930000000001</v>
      </c>
      <c r="E141">
        <v>0.26651910000000001</v>
      </c>
      <c r="F141">
        <v>0.2061578</v>
      </c>
      <c r="G141">
        <v>0.4192959</v>
      </c>
      <c r="H141">
        <v>0.46332849999999998</v>
      </c>
      <c r="I141">
        <v>0.3016818</v>
      </c>
      <c r="J141">
        <v>0.99999979999999999</v>
      </c>
      <c r="K141">
        <v>1</v>
      </c>
      <c r="L141">
        <v>0.93232179999999998</v>
      </c>
      <c r="M141">
        <v>0.51716169999999995</v>
      </c>
      <c r="N141">
        <v>0.4724933</v>
      </c>
      <c r="O141">
        <v>0.80199149999999997</v>
      </c>
      <c r="P141">
        <v>0.72038020000000003</v>
      </c>
      <c r="Q141">
        <v>0.47265770000000001</v>
      </c>
      <c r="R141">
        <v>0.8272526</v>
      </c>
      <c r="S141">
        <v>0.4359402</v>
      </c>
      <c r="T141">
        <v>0.41813729999999999</v>
      </c>
      <c r="U141">
        <v>0.4359402</v>
      </c>
      <c r="Z141">
        <v>20</v>
      </c>
      <c r="AA141">
        <f>1/20*SUM(U122:U141)</f>
        <v>0.39493928500000008</v>
      </c>
      <c r="AD141">
        <f t="shared" si="175"/>
        <v>0.26461150748588158</v>
      </c>
      <c r="AG141" s="18">
        <v>-0.65564428909153605</v>
      </c>
      <c r="AH141" s="18">
        <v>-0.62937668033175598</v>
      </c>
      <c r="AI141" s="18">
        <v>-0.88268818155903805</v>
      </c>
      <c r="AJ141" s="18">
        <v>-0.94733186618932996</v>
      </c>
      <c r="AK141" s="18">
        <v>-0.93486046681137802</v>
      </c>
      <c r="AL141" s="18">
        <v>0.99657468070633004</v>
      </c>
      <c r="AM141" s="18">
        <v>2.2710230807701199E-2</v>
      </c>
      <c r="AN141" s="18">
        <v>0.96962822180721797</v>
      </c>
      <c r="AO141" s="18">
        <v>0.42172286477904602</v>
      </c>
      <c r="AP141" s="18">
        <v>-9.7651058290686904E-2</v>
      </c>
      <c r="AQ141" s="18">
        <v>0.96315996312253405</v>
      </c>
      <c r="AR141" s="18">
        <v>-0.62623361372907305</v>
      </c>
      <c r="AS141" s="18">
        <v>0.96344501293713303</v>
      </c>
      <c r="AT141" s="18">
        <v>0.963640788076218</v>
      </c>
      <c r="AU141" s="18">
        <v>0.99544447830012806</v>
      </c>
      <c r="AV141" s="18">
        <v>0.979453189343374</v>
      </c>
      <c r="AW141" s="18">
        <v>0.96661719787160105</v>
      </c>
      <c r="AX141" s="18">
        <v>1</v>
      </c>
      <c r="AY141" s="18">
        <v>-0.62542735031977004</v>
      </c>
      <c r="AZ141" s="18">
        <v>1</v>
      </c>
      <c r="BC141">
        <f t="shared" si="177"/>
        <v>1.6556442890915362</v>
      </c>
      <c r="BD141">
        <f t="shared" si="178"/>
        <v>1.629376680331756</v>
      </c>
      <c r="BE141">
        <f t="shared" si="179"/>
        <v>1.8826881815590379</v>
      </c>
      <c r="BF141">
        <f t="shared" si="180"/>
        <v>1.94733186618933</v>
      </c>
      <c r="BG141">
        <f t="shared" si="181"/>
        <v>1.934860466811378</v>
      </c>
      <c r="BH141">
        <f t="shared" si="182"/>
        <v>3.4253192936699595E-3</v>
      </c>
      <c r="BI141">
        <f t="shared" si="183"/>
        <v>0.97728976919229882</v>
      </c>
      <c r="BJ141">
        <f t="shared" si="184"/>
        <v>3.0371778192782029E-2</v>
      </c>
      <c r="BK141">
        <f t="shared" si="185"/>
        <v>0.57827713522095392</v>
      </c>
      <c r="BL141">
        <f t="shared" si="186"/>
        <v>1.0976510582906869</v>
      </c>
      <c r="BM141">
        <f t="shared" si="187"/>
        <v>3.6840036877465954E-2</v>
      </c>
      <c r="BN141">
        <f t="shared" si="188"/>
        <v>1.6262336137290729</v>
      </c>
      <c r="BO141">
        <f t="shared" si="189"/>
        <v>3.6554987062866973E-2</v>
      </c>
      <c r="BP141">
        <f t="shared" si="190"/>
        <v>3.6359211923781998E-2</v>
      </c>
      <c r="BQ141">
        <f t="shared" si="191"/>
        <v>4.555521699871945E-3</v>
      </c>
      <c r="BR141">
        <f t="shared" si="192"/>
        <v>2.0546810656626002E-2</v>
      </c>
      <c r="BS141">
        <f t="shared" si="193"/>
        <v>3.3382802128398947E-2</v>
      </c>
      <c r="BT141">
        <f t="shared" si="194"/>
        <v>0</v>
      </c>
      <c r="BU141">
        <f t="shared" si="195"/>
        <v>1.62542735031977</v>
      </c>
      <c r="BV141">
        <f t="shared" si="196"/>
        <v>0</v>
      </c>
      <c r="BW141">
        <f t="shared" si="197"/>
        <v>15.156816878571288</v>
      </c>
      <c r="BY141">
        <f t="shared" si="198"/>
        <v>4.0106681629262022</v>
      </c>
      <c r="CB141">
        <f t="shared" si="199"/>
        <v>4.676688232996732E-2</v>
      </c>
      <c r="CE141">
        <f>SUMPRODUCT(U122:U141,$CB$122:$CB$141)</f>
        <v>0.39376617483538356</v>
      </c>
      <c r="CF141" s="19" t="s">
        <v>12</v>
      </c>
      <c r="CG141">
        <f>CG139/CG140</f>
        <v>0.13468577241324609</v>
      </c>
    </row>
    <row r="142" spans="1:86" x14ac:dyDescent="0.2">
      <c r="AC142" s="19" t="s">
        <v>38</v>
      </c>
      <c r="AD142">
        <f>AVERAGE(AD122:AD141)</f>
        <v>0.239332469867023</v>
      </c>
      <c r="BW142">
        <f>SUM(BW122:BW141)</f>
        <v>366.29776049896805</v>
      </c>
      <c r="BX142" t="s">
        <v>39</v>
      </c>
      <c r="BY142">
        <f>SUM(BY122:BY141)</f>
        <v>85.758724189237711</v>
      </c>
      <c r="CA142" t="s">
        <v>39</v>
      </c>
      <c r="CB142">
        <f>SUM(CB122:CB141)</f>
        <v>1.0000000000000002</v>
      </c>
    </row>
    <row r="143" spans="1:86" x14ac:dyDescent="0.2">
      <c r="A143" s="20"/>
      <c r="B143" s="20" t="s">
        <v>44</v>
      </c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</row>
    <row r="144" spans="1:86" x14ac:dyDescent="0.2">
      <c r="A144" s="20" t="s">
        <v>28</v>
      </c>
      <c r="B144" s="1">
        <v>1</v>
      </c>
      <c r="C144" s="1">
        <v>2</v>
      </c>
      <c r="D144" s="1">
        <v>3</v>
      </c>
      <c r="E144" s="1">
        <v>4</v>
      </c>
      <c r="F144" s="1">
        <v>5</v>
      </c>
      <c r="G144" s="1">
        <v>6</v>
      </c>
      <c r="H144" s="1">
        <v>7</v>
      </c>
      <c r="I144" s="1">
        <v>8</v>
      </c>
      <c r="J144" s="1">
        <v>9</v>
      </c>
      <c r="K144" s="1">
        <v>10</v>
      </c>
      <c r="L144" s="1">
        <v>11</v>
      </c>
      <c r="M144" s="1">
        <v>12</v>
      </c>
      <c r="N144" s="1">
        <v>13</v>
      </c>
      <c r="O144" s="1">
        <v>14</v>
      </c>
      <c r="P144" s="1">
        <v>15</v>
      </c>
      <c r="Q144" s="1">
        <v>16</v>
      </c>
      <c r="R144" s="1">
        <v>17</v>
      </c>
      <c r="S144" s="1">
        <v>18</v>
      </c>
      <c r="T144" s="1">
        <v>19</v>
      </c>
      <c r="U144" s="1">
        <v>20</v>
      </c>
      <c r="W144" t="s">
        <v>45</v>
      </c>
      <c r="Z144" t="s">
        <v>4</v>
      </c>
      <c r="AC144" t="s">
        <v>24</v>
      </c>
      <c r="BB144" t="s">
        <v>31</v>
      </c>
      <c r="BW144" s="19" t="s">
        <v>42</v>
      </c>
      <c r="BX144" t="s">
        <v>33</v>
      </c>
      <c r="CA144" t="s">
        <v>34</v>
      </c>
      <c r="CD144" t="s">
        <v>35</v>
      </c>
    </row>
    <row r="145" spans="1:86" x14ac:dyDescent="0.2">
      <c r="A145" s="1">
        <v>1</v>
      </c>
      <c r="B145" s="2">
        <v>1</v>
      </c>
      <c r="C145">
        <v>0.15225730000000001</v>
      </c>
      <c r="D145">
        <v>0.25735469999999999</v>
      </c>
      <c r="E145">
        <v>0.33374369999999998</v>
      </c>
      <c r="F145">
        <v>0.64209510000000003</v>
      </c>
      <c r="G145">
        <v>0.45240049999999998</v>
      </c>
      <c r="H145">
        <v>0.1792185</v>
      </c>
      <c r="I145">
        <v>0.19335640000000001</v>
      </c>
      <c r="J145">
        <v>0.59065979999999996</v>
      </c>
      <c r="K145">
        <v>0.81785890000000006</v>
      </c>
      <c r="L145">
        <v>0.63569580000000003</v>
      </c>
      <c r="M145">
        <v>0.98435980000000001</v>
      </c>
      <c r="N145">
        <v>0.20394709999999999</v>
      </c>
      <c r="O145">
        <v>0.98266229999999999</v>
      </c>
      <c r="P145">
        <v>0.25282949999999998</v>
      </c>
      <c r="Q145">
        <v>0.2224883</v>
      </c>
      <c r="R145">
        <v>0.23793829999999999</v>
      </c>
      <c r="S145">
        <v>0.41075729999999999</v>
      </c>
      <c r="T145">
        <v>0.74574370000000001</v>
      </c>
      <c r="U145">
        <v>0.4877708</v>
      </c>
      <c r="Z145">
        <v>1</v>
      </c>
      <c r="AA145">
        <f>1/20*SUM(B145:B164)</f>
        <v>0.55134606750000026</v>
      </c>
      <c r="AD145">
        <f t="shared" ref="AD145:AD164" si="200">_xlfn.STDEV.P(B145:U145)</f>
        <v>0.28571373750148749</v>
      </c>
      <c r="AG145" s="18">
        <v>1</v>
      </c>
      <c r="AH145" s="18">
        <v>0.94038745924525902</v>
      </c>
      <c r="AI145" s="18">
        <v>0.94038745924525902</v>
      </c>
      <c r="AJ145" s="18">
        <v>0.65225197291863701</v>
      </c>
      <c r="AK145" s="18">
        <v>0.32270906692714801</v>
      </c>
      <c r="AL145" s="18">
        <v>0.93998290258774997</v>
      </c>
      <c r="AM145" s="18">
        <v>-0.51405656072865802</v>
      </c>
      <c r="AN145" s="18">
        <v>0.55894117942638599</v>
      </c>
      <c r="AO145" s="18">
        <v>0.89362966325238002</v>
      </c>
      <c r="AP145" s="18">
        <v>0.88721530888405697</v>
      </c>
      <c r="AQ145" s="18">
        <v>0.29385507976660302</v>
      </c>
      <c r="AR145" s="18">
        <v>0.98255419436171798</v>
      </c>
      <c r="AS145" s="18">
        <v>-0.29646884141671997</v>
      </c>
      <c r="AT145" s="18">
        <v>-0.30077700831855902</v>
      </c>
      <c r="AU145" s="18">
        <v>0.88423868058292099</v>
      </c>
      <c r="AV145" s="18">
        <v>0.32131170861126401</v>
      </c>
      <c r="AW145" s="18">
        <v>-0.85291805146041</v>
      </c>
      <c r="AX145" s="18">
        <v>0.93957817433606705</v>
      </c>
      <c r="AY145" s="18">
        <v>0.32207131075928103</v>
      </c>
      <c r="AZ145" s="18">
        <v>0.93957817433606705</v>
      </c>
      <c r="BC145">
        <f>1-AG145</f>
        <v>0</v>
      </c>
      <c r="BD145">
        <f>1-AH145</f>
        <v>5.9612540754740984E-2</v>
      </c>
      <c r="BE145">
        <f t="shared" ref="BE145:BE164" si="201">1-AI145</f>
        <v>5.9612540754740984E-2</v>
      </c>
      <c r="BF145">
        <f t="shared" ref="BF145:BF164" si="202">1-AJ145</f>
        <v>0.34774802708136299</v>
      </c>
      <c r="BG145">
        <f t="shared" ref="BG145:BG164" si="203">1-AK145</f>
        <v>0.67729093307285204</v>
      </c>
      <c r="BH145">
        <f t="shared" ref="BH145:BH164" si="204">1-AL145</f>
        <v>6.0017097412250031E-2</v>
      </c>
      <c r="BI145">
        <f t="shared" ref="BI145:BI164" si="205">1-AM145</f>
        <v>1.514056560728658</v>
      </c>
      <c r="BJ145">
        <f t="shared" ref="BJ145:BJ164" si="206">1-AN145</f>
        <v>0.44105882057361401</v>
      </c>
      <c r="BK145">
        <f t="shared" ref="BK145:BK164" si="207">1-AO145</f>
        <v>0.10637033674761998</v>
      </c>
      <c r="BL145">
        <f t="shared" ref="BL145:BL164" si="208">1-AP145</f>
        <v>0.11278469111594303</v>
      </c>
      <c r="BM145">
        <f t="shared" ref="BM145:BM164" si="209">1-AQ145</f>
        <v>0.70614492023339692</v>
      </c>
      <c r="BN145">
        <f t="shared" ref="BN145:BN164" si="210">1-AR145</f>
        <v>1.7445805638282019E-2</v>
      </c>
      <c r="BO145">
        <f t="shared" ref="BO145:BO164" si="211">1-AS145</f>
        <v>1.29646884141672</v>
      </c>
      <c r="BP145">
        <f t="shared" ref="BP145:BP164" si="212">1-AT145</f>
        <v>1.300777008318559</v>
      </c>
      <c r="BQ145">
        <f t="shared" ref="BQ145:BQ164" si="213">1-AU145</f>
        <v>0.11576131941707901</v>
      </c>
      <c r="BR145">
        <f t="shared" ref="BR145:BR164" si="214">1-AV145</f>
        <v>0.67868829138873599</v>
      </c>
      <c r="BS145">
        <f t="shared" ref="BS145:BS164" si="215">1-AW145</f>
        <v>1.85291805146041</v>
      </c>
      <c r="BT145">
        <f t="shared" ref="BT145:BT164" si="216">1-AX145</f>
        <v>6.0421825663932949E-2</v>
      </c>
      <c r="BU145">
        <f t="shared" ref="BU145:BU164" si="217">1-AY145</f>
        <v>0.67792868924071903</v>
      </c>
      <c r="BV145">
        <f>1-AZ145</f>
        <v>6.0421825663932949E-2</v>
      </c>
      <c r="BW145">
        <f>SUM(BC145:BV145)</f>
        <v>10.145528126683553</v>
      </c>
      <c r="BY145">
        <f>AD145*SUM(BC145:BV145)</f>
        <v>2.8987167600012227</v>
      </c>
      <c r="CB145">
        <f>BY145/$BY$165</f>
        <v>4.056710786334241E-2</v>
      </c>
      <c r="CE145">
        <f>SUMPRODUCT(B145:B164,$CB$145:$CB$164)</f>
        <v>0.47496269898835808</v>
      </c>
    </row>
    <row r="146" spans="1:86" x14ac:dyDescent="0.2">
      <c r="A146" s="1">
        <v>2</v>
      </c>
      <c r="B146" s="2">
        <v>1</v>
      </c>
      <c r="C146" s="2">
        <v>0.1538815</v>
      </c>
      <c r="D146">
        <v>0.25957229999999998</v>
      </c>
      <c r="E146">
        <v>0.3372694</v>
      </c>
      <c r="F146">
        <v>0.6390188</v>
      </c>
      <c r="G146">
        <v>0.46159820000000001</v>
      </c>
      <c r="H146">
        <v>0.1786423</v>
      </c>
      <c r="I146">
        <v>0.19768769999999999</v>
      </c>
      <c r="J146">
        <v>0.59508570000000005</v>
      </c>
      <c r="K146">
        <v>0.82903760000000004</v>
      </c>
      <c r="L146">
        <v>0.65660220000000002</v>
      </c>
      <c r="M146">
        <v>0.99321329999999997</v>
      </c>
      <c r="N146">
        <v>0.2065768</v>
      </c>
      <c r="O146">
        <v>1</v>
      </c>
      <c r="P146" s="2">
        <v>0.2563628</v>
      </c>
      <c r="Q146">
        <v>0.22398770000000001</v>
      </c>
      <c r="R146">
        <v>0.24303150000000001</v>
      </c>
      <c r="S146">
        <v>0.4200083</v>
      </c>
      <c r="T146">
        <v>0.72467579999999998</v>
      </c>
      <c r="U146">
        <v>0.49717240000000001</v>
      </c>
      <c r="Z146">
        <v>2</v>
      </c>
      <c r="AA146">
        <f>1/20*SUM(C145:C164)</f>
        <v>9.3830419999999984E-2</v>
      </c>
      <c r="AD146">
        <f t="shared" si="200"/>
        <v>0.28708852976856514</v>
      </c>
      <c r="AG146" s="18">
        <v>0.94038745924525902</v>
      </c>
      <c r="AH146" s="18">
        <v>1</v>
      </c>
      <c r="AI146" s="18">
        <v>0.99924471299093598</v>
      </c>
      <c r="AJ146" s="18">
        <v>0.71272183258836797</v>
      </c>
      <c r="AK146" s="18">
        <v>0.26425067945543301</v>
      </c>
      <c r="AL146" s="18">
        <v>0.99962228516121798</v>
      </c>
      <c r="AM146" s="18">
        <v>-0.67195172775810097</v>
      </c>
      <c r="AN146" s="18">
        <v>0.726654531672834</v>
      </c>
      <c r="AO146" s="18">
        <v>0.83792979156749103</v>
      </c>
      <c r="AP146" s="18">
        <v>0.85876132930513505</v>
      </c>
      <c r="AQ146" s="18">
        <v>0.35787092017678601</v>
      </c>
      <c r="AR146" s="18">
        <v>0.95356745186346203</v>
      </c>
      <c r="AS146" s="18">
        <v>-0.34467130027307702</v>
      </c>
      <c r="AT146" s="18">
        <v>-0.13956523365175</v>
      </c>
      <c r="AU146" s="18">
        <v>0.85649676090638605</v>
      </c>
      <c r="AV146" s="18">
        <v>0.26963746223564899</v>
      </c>
      <c r="AW146" s="18">
        <v>-0.86999268994366596</v>
      </c>
      <c r="AX146" s="18">
        <v>0.99924442754607001</v>
      </c>
      <c r="AY146" s="18">
        <v>0.26359516616314199</v>
      </c>
      <c r="AZ146" s="18">
        <v>0.99924442754607001</v>
      </c>
      <c r="BC146">
        <f t="shared" ref="BC146:BC164" si="218">1-AG146</f>
        <v>5.9612540754740984E-2</v>
      </c>
      <c r="BD146">
        <f t="shared" ref="BD146:BD164" si="219">1-AH146</f>
        <v>0</v>
      </c>
      <c r="BE146">
        <f t="shared" si="201"/>
        <v>7.5528700906402069E-4</v>
      </c>
      <c r="BF146">
        <f t="shared" si="202"/>
        <v>0.28727816741163203</v>
      </c>
      <c r="BG146">
        <f t="shared" si="203"/>
        <v>0.73574932054456699</v>
      </c>
      <c r="BH146">
        <f t="shared" si="204"/>
        <v>3.7771483878201728E-4</v>
      </c>
      <c r="BI146">
        <f t="shared" si="205"/>
        <v>1.6719517277581009</v>
      </c>
      <c r="BJ146">
        <f t="shared" si="206"/>
        <v>0.273345468327166</v>
      </c>
      <c r="BK146">
        <f t="shared" si="207"/>
        <v>0.16207020843250897</v>
      </c>
      <c r="BL146">
        <f t="shared" si="208"/>
        <v>0.14123867069486495</v>
      </c>
      <c r="BM146">
        <f t="shared" si="209"/>
        <v>0.64212907982321399</v>
      </c>
      <c r="BN146">
        <f t="shared" si="210"/>
        <v>4.6432548136537966E-2</v>
      </c>
      <c r="BO146">
        <f t="shared" si="211"/>
        <v>1.344671300273077</v>
      </c>
      <c r="BP146">
        <f t="shared" si="212"/>
        <v>1.1395652336517501</v>
      </c>
      <c r="BQ146">
        <f t="shared" si="213"/>
        <v>0.14350323909361395</v>
      </c>
      <c r="BR146">
        <f t="shared" si="214"/>
        <v>0.73036253776435101</v>
      </c>
      <c r="BS146">
        <f t="shared" si="215"/>
        <v>1.8699926899436661</v>
      </c>
      <c r="BT146">
        <f t="shared" si="216"/>
        <v>7.5557245392998684E-4</v>
      </c>
      <c r="BU146">
        <f t="shared" si="217"/>
        <v>0.73640483383685806</v>
      </c>
      <c r="BV146">
        <f t="shared" ref="BV146:BV164" si="220">1-AZ146</f>
        <v>7.5557245392998684E-4</v>
      </c>
      <c r="BW146">
        <f>SUM(BC146:BV146)</f>
        <v>9.9869517132023535</v>
      </c>
      <c r="BY146">
        <f>AD146*SUM(BC146:BV146)</f>
        <v>2.8671392842129166</v>
      </c>
      <c r="CB146">
        <f t="shared" ref="CB146:CB164" si="221">BY146/$BY$165</f>
        <v>4.0125185808717191E-2</v>
      </c>
      <c r="CE146">
        <f>SUMPRODUCT(C145:C164,$CB$145:$CB$164)</f>
        <v>8.2415576268328225E-2</v>
      </c>
      <c r="CG146" s="19" t="s">
        <v>34</v>
      </c>
    </row>
    <row r="147" spans="1:86" x14ac:dyDescent="0.2">
      <c r="A147" s="1">
        <v>3</v>
      </c>
      <c r="B147" s="2">
        <v>1</v>
      </c>
      <c r="C147">
        <v>0.15247910000000001</v>
      </c>
      <c r="D147">
        <v>0.25740180000000001</v>
      </c>
      <c r="E147">
        <v>0.33465020000000001</v>
      </c>
      <c r="F147">
        <v>0.65447610000000001</v>
      </c>
      <c r="G147">
        <v>0.4577039</v>
      </c>
      <c r="H147">
        <v>0.18731120000000001</v>
      </c>
      <c r="I147">
        <v>0.1955114</v>
      </c>
      <c r="J147">
        <v>0.59948210000000002</v>
      </c>
      <c r="K147">
        <v>0.83031219999999994</v>
      </c>
      <c r="L147">
        <v>0.64091500000000001</v>
      </c>
      <c r="M147" s="2">
        <v>0.99533099999999997</v>
      </c>
      <c r="N147">
        <v>0.20845920000000001</v>
      </c>
      <c r="O147">
        <v>1</v>
      </c>
      <c r="P147">
        <v>0.25707219999999997</v>
      </c>
      <c r="Q147">
        <v>0.22711919999999999</v>
      </c>
      <c r="R147">
        <v>0.24320240000000001</v>
      </c>
      <c r="S147">
        <v>0.41412969999999999</v>
      </c>
      <c r="T147">
        <v>0.76334340000000001</v>
      </c>
      <c r="U147">
        <v>0.49360910000000002</v>
      </c>
      <c r="Z147">
        <v>3</v>
      </c>
      <c r="AA147">
        <f>1/20*SUM(D145:D164)</f>
        <v>0.15129185565</v>
      </c>
      <c r="AD147">
        <f t="shared" si="200"/>
        <v>0.28880077656866399</v>
      </c>
      <c r="AG147" s="18">
        <v>0.94038745924525902</v>
      </c>
      <c r="AH147" s="18">
        <v>0.99924471299093598</v>
      </c>
      <c r="AI147" s="18">
        <v>1</v>
      </c>
      <c r="AJ147" s="18">
        <v>0.71272183258836797</v>
      </c>
      <c r="AK147" s="18">
        <v>0.26576068333803499</v>
      </c>
      <c r="AL147" s="18">
        <v>0.99886671276124706</v>
      </c>
      <c r="AM147" s="18">
        <v>-0.67195172775810097</v>
      </c>
      <c r="AN147" s="18">
        <v>0.726654531672834</v>
      </c>
      <c r="AO147" s="18">
        <v>0.83868536396746196</v>
      </c>
      <c r="AP147" s="18">
        <v>0.85876132930513505</v>
      </c>
      <c r="AQ147" s="18">
        <v>0.35636091629418398</v>
      </c>
      <c r="AR147" s="18">
        <v>0.95356745186346203</v>
      </c>
      <c r="AS147" s="18">
        <v>-0.34467130027307702</v>
      </c>
      <c r="AT147" s="18">
        <v>-0.13956523365175</v>
      </c>
      <c r="AU147" s="18">
        <v>0.85649676090638605</v>
      </c>
      <c r="AV147" s="18">
        <v>0.26963746223564899</v>
      </c>
      <c r="AW147" s="18">
        <v>-0.87074854805830004</v>
      </c>
      <c r="AX147" s="18">
        <v>0.99924442754607001</v>
      </c>
      <c r="AY147" s="18">
        <v>0.26510574018126798</v>
      </c>
      <c r="AZ147" s="18">
        <v>0.99924442754607001</v>
      </c>
      <c r="BC147">
        <f t="shared" si="218"/>
        <v>5.9612540754740984E-2</v>
      </c>
      <c r="BD147">
        <f t="shared" si="219"/>
        <v>7.5528700906402069E-4</v>
      </c>
      <c r="BE147">
        <f t="shared" si="201"/>
        <v>0</v>
      </c>
      <c r="BF147">
        <f t="shared" si="202"/>
        <v>0.28727816741163203</v>
      </c>
      <c r="BG147">
        <f t="shared" si="203"/>
        <v>0.73423931666196496</v>
      </c>
      <c r="BH147">
        <f t="shared" si="204"/>
        <v>1.1332872387529447E-3</v>
      </c>
      <c r="BI147">
        <f t="shared" si="205"/>
        <v>1.6719517277581009</v>
      </c>
      <c r="BJ147">
        <f t="shared" si="206"/>
        <v>0.273345468327166</v>
      </c>
      <c r="BK147">
        <f t="shared" si="207"/>
        <v>0.16131463603253804</v>
      </c>
      <c r="BL147">
        <f t="shared" si="208"/>
        <v>0.14123867069486495</v>
      </c>
      <c r="BM147">
        <f t="shared" si="209"/>
        <v>0.64363908370581602</v>
      </c>
      <c r="BN147">
        <f t="shared" si="210"/>
        <v>4.6432548136537966E-2</v>
      </c>
      <c r="BO147">
        <f t="shared" si="211"/>
        <v>1.344671300273077</v>
      </c>
      <c r="BP147">
        <f t="shared" si="212"/>
        <v>1.1395652336517501</v>
      </c>
      <c r="BQ147">
        <f t="shared" si="213"/>
        <v>0.14350323909361395</v>
      </c>
      <c r="BR147">
        <f t="shared" si="214"/>
        <v>0.73036253776435101</v>
      </c>
      <c r="BS147">
        <f t="shared" si="215"/>
        <v>1.8707485480582999</v>
      </c>
      <c r="BT147">
        <f t="shared" si="216"/>
        <v>7.5557245392998684E-4</v>
      </c>
      <c r="BU147">
        <f t="shared" si="217"/>
        <v>0.73489425981873202</v>
      </c>
      <c r="BV147">
        <f t="shared" si="220"/>
        <v>7.5557245392998684E-4</v>
      </c>
      <c r="BW147">
        <f t="shared" ref="BW147:BW164" si="222">SUM(BC147:BV147)</f>
        <v>9.9861969972988618</v>
      </c>
      <c r="BY147">
        <f t="shared" ref="BY147:BY164" si="223">AD147*SUM(BC147:BV147)</f>
        <v>2.8840214477875716</v>
      </c>
      <c r="CB147">
        <f t="shared" si="221"/>
        <v>4.0361449165023634E-2</v>
      </c>
      <c r="CE147">
        <f>SUMPRODUCT(D145:D164,$CB$145:$CB$164)</f>
        <v>0.13116755653108111</v>
      </c>
      <c r="CG147" s="19" t="s">
        <v>10</v>
      </c>
      <c r="CH147">
        <f>_xlfn.STDEV.P(CB145:CB164)</f>
        <v>1.6475115482643073E-2</v>
      </c>
    </row>
    <row r="148" spans="1:86" x14ac:dyDescent="0.2">
      <c r="A148" s="1">
        <v>4</v>
      </c>
      <c r="B148" s="2">
        <v>0.99999990000000005</v>
      </c>
      <c r="C148" s="2">
        <v>0.15676960000000001</v>
      </c>
      <c r="D148" s="2">
        <v>0.26400000000000001</v>
      </c>
      <c r="E148">
        <v>0.34267910000000001</v>
      </c>
      <c r="F148">
        <v>0.6072187</v>
      </c>
      <c r="G148">
        <v>0.47008549999999999</v>
      </c>
      <c r="H148">
        <v>0.15942029999999999</v>
      </c>
      <c r="I148">
        <v>0.202454</v>
      </c>
      <c r="J148">
        <v>0.58579879999999995</v>
      </c>
      <c r="K148">
        <v>0.82629109999999995</v>
      </c>
      <c r="L148">
        <v>0.69182379999999999</v>
      </c>
      <c r="M148">
        <v>0.98876399999999998</v>
      </c>
      <c r="N148">
        <v>0.202454</v>
      </c>
      <c r="O148">
        <v>1</v>
      </c>
      <c r="P148">
        <v>0.25482630000000001</v>
      </c>
      <c r="Q148">
        <v>0.217284</v>
      </c>
      <c r="R148">
        <v>0.2426471</v>
      </c>
      <c r="S148">
        <v>0.43278689999999997</v>
      </c>
      <c r="T148">
        <v>0.64978910000000001</v>
      </c>
      <c r="U148">
        <v>0.50491799999999998</v>
      </c>
      <c r="Z148">
        <v>4</v>
      </c>
      <c r="AA148">
        <f>1/20*SUM(E145:E164)</f>
        <v>0.23060654049999996</v>
      </c>
      <c r="AD148">
        <f t="shared" si="200"/>
        <v>0.28499711149618845</v>
      </c>
      <c r="AG148" s="18">
        <v>0.65225197291863701</v>
      </c>
      <c r="AH148" s="18">
        <v>0.71272183258836797</v>
      </c>
      <c r="AI148" s="18">
        <v>0.71272183258836797</v>
      </c>
      <c r="AJ148" s="18">
        <v>1</v>
      </c>
      <c r="AK148" s="18">
        <v>0.18943396226414999</v>
      </c>
      <c r="AL148" s="18">
        <v>0.72734159718721203</v>
      </c>
      <c r="AM148" s="18">
        <v>-0.41584905660377303</v>
      </c>
      <c r="AN148" s="18">
        <v>0.45427111619744098</v>
      </c>
      <c r="AO148" s="18">
        <v>0.55135967388023299</v>
      </c>
      <c r="AP148" s="18">
        <v>0.57229147150633797</v>
      </c>
      <c r="AQ148" s="18">
        <v>0.221132075471698</v>
      </c>
      <c r="AR148" s="18">
        <v>0.66716981132075404</v>
      </c>
      <c r="AS148" s="18">
        <v>-0.19342664481779701</v>
      </c>
      <c r="AT148" s="18">
        <v>-9.9651826846491307E-2</v>
      </c>
      <c r="AU148" s="18">
        <v>0.58365142665537095</v>
      </c>
      <c r="AV148" s="18">
        <v>0.209135537740442</v>
      </c>
      <c r="AW148" s="18">
        <v>-0.61352513903145001</v>
      </c>
      <c r="AX148" s="18">
        <v>0.72686106372937798</v>
      </c>
      <c r="AY148" s="18">
        <v>0.188750485325309</v>
      </c>
      <c r="AZ148" s="18">
        <v>0.72686106372937798</v>
      </c>
      <c r="BC148">
        <f t="shared" si="218"/>
        <v>0.34774802708136299</v>
      </c>
      <c r="BD148">
        <f t="shared" si="219"/>
        <v>0.28727816741163203</v>
      </c>
      <c r="BE148">
        <f t="shared" si="201"/>
        <v>0.28727816741163203</v>
      </c>
      <c r="BF148">
        <f t="shared" si="202"/>
        <v>0</v>
      </c>
      <c r="BG148">
        <f t="shared" si="203"/>
        <v>0.81056603773585001</v>
      </c>
      <c r="BH148">
        <f t="shared" si="204"/>
        <v>0.27265840281278797</v>
      </c>
      <c r="BI148">
        <f t="shared" si="205"/>
        <v>1.4158490566037729</v>
      </c>
      <c r="BJ148">
        <f t="shared" si="206"/>
        <v>0.54572888380255902</v>
      </c>
      <c r="BK148">
        <f t="shared" si="207"/>
        <v>0.44864032611976701</v>
      </c>
      <c r="BL148">
        <f t="shared" si="208"/>
        <v>0.42770852849366203</v>
      </c>
      <c r="BM148">
        <f t="shared" si="209"/>
        <v>0.778867924528302</v>
      </c>
      <c r="BN148">
        <f t="shared" si="210"/>
        <v>0.33283018867924596</v>
      </c>
      <c r="BO148">
        <f t="shared" si="211"/>
        <v>1.193426644817797</v>
      </c>
      <c r="BP148">
        <f t="shared" si="212"/>
        <v>1.0996518268464912</v>
      </c>
      <c r="BQ148">
        <f t="shared" si="213"/>
        <v>0.41634857334462905</v>
      </c>
      <c r="BR148">
        <f t="shared" si="214"/>
        <v>0.79086446225955798</v>
      </c>
      <c r="BS148">
        <f t="shared" si="215"/>
        <v>1.61352513903145</v>
      </c>
      <c r="BT148">
        <f t="shared" si="216"/>
        <v>0.27313893627062202</v>
      </c>
      <c r="BU148">
        <f t="shared" si="217"/>
        <v>0.81124951467469097</v>
      </c>
      <c r="BV148">
        <f t="shared" si="220"/>
        <v>0.27313893627062202</v>
      </c>
      <c r="BW148">
        <f t="shared" si="222"/>
        <v>12.426497744196434</v>
      </c>
      <c r="BY148">
        <f t="shared" si="223"/>
        <v>3.5415159631098851</v>
      </c>
      <c r="CB148">
        <f t="shared" si="221"/>
        <v>4.9562986649018814E-2</v>
      </c>
      <c r="CE148">
        <f>SUMPRODUCT(E145:E164,$CB$145:$CB$164)</f>
        <v>0.22304445293369474</v>
      </c>
      <c r="CG148" s="19" t="s">
        <v>11</v>
      </c>
      <c r="CH148">
        <f>AVERAGE(CB145:CB164)</f>
        <v>4.9999999999999982E-2</v>
      </c>
    </row>
    <row r="149" spans="1:86" x14ac:dyDescent="0.2">
      <c r="A149" s="1">
        <v>5</v>
      </c>
      <c r="B149" s="2">
        <v>0.06</v>
      </c>
      <c r="C149">
        <v>2.1176469999999999E-2</v>
      </c>
      <c r="D149">
        <v>1.7999999999999999E-2</v>
      </c>
      <c r="E149">
        <v>6.9230769999999997E-2</v>
      </c>
      <c r="F149">
        <v>0.71052630000000006</v>
      </c>
      <c r="G149">
        <v>0.315</v>
      </c>
      <c r="H149">
        <v>0.45</v>
      </c>
      <c r="I149">
        <v>0.1285714</v>
      </c>
      <c r="J149">
        <v>0.51428569999999996</v>
      </c>
      <c r="K149">
        <v>0.72499999999999998</v>
      </c>
      <c r="L149">
        <v>0.32142860000000001</v>
      </c>
      <c r="M149">
        <v>0.65454540000000005</v>
      </c>
      <c r="N149">
        <v>0.25714290000000001</v>
      </c>
      <c r="O149">
        <v>1</v>
      </c>
      <c r="P149">
        <v>0.24545449999999999</v>
      </c>
      <c r="Q149">
        <v>0.26470589999999999</v>
      </c>
      <c r="R149">
        <v>0.3</v>
      </c>
      <c r="S149">
        <v>0.2076923</v>
      </c>
      <c r="T149">
        <v>1</v>
      </c>
      <c r="U149">
        <v>0.34615380000000001</v>
      </c>
      <c r="Z149">
        <v>5</v>
      </c>
      <c r="AA149">
        <f>1/20*SUM(F145:F164)</f>
        <v>0.51541484999999998</v>
      </c>
      <c r="AD149">
        <f t="shared" si="200"/>
        <v>0.29229684179643972</v>
      </c>
      <c r="AG149" s="18">
        <v>0.32270906692714801</v>
      </c>
      <c r="AH149" s="18">
        <v>0.26425067945543301</v>
      </c>
      <c r="AI149" s="18">
        <v>0.26576068333803499</v>
      </c>
      <c r="AJ149" s="18">
        <v>0.18943396226414999</v>
      </c>
      <c r="AK149" s="18">
        <v>1</v>
      </c>
      <c r="AL149" s="18">
        <v>0.26359524134822099</v>
      </c>
      <c r="AM149" s="18">
        <v>0.37962264150943398</v>
      </c>
      <c r="AN149" s="18">
        <v>-0.31670482144214301</v>
      </c>
      <c r="AO149" s="18">
        <v>0.66540804477874704</v>
      </c>
      <c r="AP149" s="18">
        <v>0.65232167728426904</v>
      </c>
      <c r="AQ149" s="18">
        <v>-0.75849056603773501</v>
      </c>
      <c r="AR149" s="18">
        <v>0.32452830188679199</v>
      </c>
      <c r="AS149" s="18">
        <v>0.76312855963271498</v>
      </c>
      <c r="AT149" s="18">
        <v>-0.17937328832368399</v>
      </c>
      <c r="AU149" s="18">
        <v>0.65480996635135702</v>
      </c>
      <c r="AV149" s="18">
        <v>0.99584756057633195</v>
      </c>
      <c r="AW149" s="18">
        <v>-0.59463581824846201</v>
      </c>
      <c r="AX149" s="18">
        <v>0.26445049096183199</v>
      </c>
      <c r="AY149" s="18">
        <v>0.99962257028283796</v>
      </c>
      <c r="AZ149" s="18">
        <v>0.26445049096183199</v>
      </c>
      <c r="BC149">
        <f t="shared" si="218"/>
        <v>0.67729093307285204</v>
      </c>
      <c r="BD149">
        <f t="shared" si="219"/>
        <v>0.73574932054456699</v>
      </c>
      <c r="BE149">
        <f t="shared" si="201"/>
        <v>0.73423931666196496</v>
      </c>
      <c r="BF149">
        <f t="shared" si="202"/>
        <v>0.81056603773585001</v>
      </c>
      <c r="BG149">
        <f t="shared" si="203"/>
        <v>0</v>
      </c>
      <c r="BH149">
        <f t="shared" si="204"/>
        <v>0.73640475865177901</v>
      </c>
      <c r="BI149">
        <f t="shared" si="205"/>
        <v>0.62037735849056608</v>
      </c>
      <c r="BJ149">
        <f t="shared" si="206"/>
        <v>1.3167048214421431</v>
      </c>
      <c r="BK149">
        <f t="shared" si="207"/>
        <v>0.33459195522125296</v>
      </c>
      <c r="BL149">
        <f t="shared" si="208"/>
        <v>0.34767832271573096</v>
      </c>
      <c r="BM149">
        <f t="shared" si="209"/>
        <v>1.758490566037735</v>
      </c>
      <c r="BN149">
        <f t="shared" si="210"/>
        <v>0.67547169811320806</v>
      </c>
      <c r="BO149">
        <f t="shared" si="211"/>
        <v>0.23687144036728502</v>
      </c>
      <c r="BP149">
        <f t="shared" si="212"/>
        <v>1.179373288323684</v>
      </c>
      <c r="BQ149">
        <f t="shared" si="213"/>
        <v>0.34519003364864298</v>
      </c>
      <c r="BR149">
        <f t="shared" si="214"/>
        <v>4.1524394236680529E-3</v>
      </c>
      <c r="BS149">
        <f t="shared" si="215"/>
        <v>1.5946358182484621</v>
      </c>
      <c r="BT149">
        <f t="shared" si="216"/>
        <v>0.73554950903816807</v>
      </c>
      <c r="BU149">
        <f t="shared" si="217"/>
        <v>3.7742971716203666E-4</v>
      </c>
      <c r="BV149">
        <f t="shared" si="220"/>
        <v>0.73554950903816807</v>
      </c>
      <c r="BW149">
        <f t="shared" si="222"/>
        <v>13.579264556492891</v>
      </c>
      <c r="BY149">
        <f t="shared" si="223"/>
        <v>3.9691761437812039</v>
      </c>
      <c r="CB149">
        <f t="shared" si="221"/>
        <v>5.5548026966701518E-2</v>
      </c>
      <c r="CE149">
        <f>SUMPRODUCT(F145:F164,$CB$96:$CB$115)</f>
        <v>0.55917020324602673</v>
      </c>
      <c r="CG149" s="19" t="s">
        <v>12</v>
      </c>
      <c r="CH149">
        <f>CH147/CH148</f>
        <v>0.32950230965286159</v>
      </c>
    </row>
    <row r="150" spans="1:86" x14ac:dyDescent="0.2">
      <c r="A150" s="1">
        <v>6</v>
      </c>
      <c r="B150">
        <v>0.52631570000000005</v>
      </c>
      <c r="C150" s="2">
        <v>9.8684190000000005E-2</v>
      </c>
      <c r="D150">
        <v>0.1578947</v>
      </c>
      <c r="E150">
        <v>0.2192982</v>
      </c>
      <c r="F150">
        <v>0.38011699999999998</v>
      </c>
      <c r="G150">
        <v>0.4385964</v>
      </c>
      <c r="H150">
        <v>0.1754387</v>
      </c>
      <c r="I150">
        <v>0.1973684</v>
      </c>
      <c r="J150">
        <v>0.430622</v>
      </c>
      <c r="K150">
        <v>0.70175430000000005</v>
      </c>
      <c r="L150" s="2">
        <v>0.87719279999999999</v>
      </c>
      <c r="M150">
        <v>0.70175430000000005</v>
      </c>
      <c r="N150">
        <v>0.1973684</v>
      </c>
      <c r="O150">
        <v>1</v>
      </c>
      <c r="P150">
        <v>0.22556390000000001</v>
      </c>
      <c r="Q150" s="2">
        <v>0.1754386</v>
      </c>
      <c r="R150">
        <v>0.3157895</v>
      </c>
      <c r="S150">
        <v>0.3947368</v>
      </c>
      <c r="T150" s="2">
        <v>0.3070176</v>
      </c>
      <c r="U150" s="2">
        <v>0.4605263</v>
      </c>
      <c r="Z150">
        <v>6</v>
      </c>
      <c r="AA150">
        <f>1/20*SUM(G145:G164)</f>
        <v>0.40552237000000013</v>
      </c>
      <c r="AD150">
        <f t="shared" si="200"/>
        <v>0.24530346466461822</v>
      </c>
      <c r="AG150" s="18">
        <v>0.93998290258774997</v>
      </c>
      <c r="AH150" s="18">
        <v>0.99962228516121798</v>
      </c>
      <c r="AI150" s="18">
        <v>0.99886671276124706</v>
      </c>
      <c r="AJ150" s="18">
        <v>0.72734159718721203</v>
      </c>
      <c r="AK150" s="18">
        <v>0.26359524134822099</v>
      </c>
      <c r="AL150" s="18">
        <v>1</v>
      </c>
      <c r="AM150" s="18">
        <v>-0.67296091702368199</v>
      </c>
      <c r="AN150" s="18">
        <v>0.72692910358199903</v>
      </c>
      <c r="AO150" s="18">
        <v>0.83749055177626597</v>
      </c>
      <c r="AP150" s="18">
        <v>0.85833024636669997</v>
      </c>
      <c r="AQ150" s="18">
        <v>0.358761431634398</v>
      </c>
      <c r="AR150" s="18">
        <v>0.95317247731075905</v>
      </c>
      <c r="AS150" s="18">
        <v>-0.34480153693000998</v>
      </c>
      <c r="AT150" s="18">
        <v>-0.13961796943056501</v>
      </c>
      <c r="AU150" s="18">
        <v>0.85682039468362803</v>
      </c>
      <c r="AV150" s="18">
        <v>0.26973934678953498</v>
      </c>
      <c r="AW150" s="18">
        <v>-0.87107756698107797</v>
      </c>
      <c r="AX150" s="18">
        <v>0.99962199960849396</v>
      </c>
      <c r="AY150" s="18">
        <v>0.26293919518979803</v>
      </c>
      <c r="AZ150" s="18">
        <v>0.99962199960849396</v>
      </c>
      <c r="BC150">
        <f t="shared" si="218"/>
        <v>6.0017097412250031E-2</v>
      </c>
      <c r="BD150">
        <f t="shared" si="219"/>
        <v>3.7771483878201728E-4</v>
      </c>
      <c r="BE150">
        <f t="shared" si="201"/>
        <v>1.1332872387529447E-3</v>
      </c>
      <c r="BF150">
        <f t="shared" si="202"/>
        <v>0.27265840281278797</v>
      </c>
      <c r="BG150">
        <f t="shared" si="203"/>
        <v>0.73640475865177901</v>
      </c>
      <c r="BH150">
        <f t="shared" si="204"/>
        <v>0</v>
      </c>
      <c r="BI150">
        <f t="shared" si="205"/>
        <v>1.6729609170236821</v>
      </c>
      <c r="BJ150">
        <f t="shared" si="206"/>
        <v>0.27307089641800097</v>
      </c>
      <c r="BK150">
        <f t="shared" si="207"/>
        <v>0.16250944822373403</v>
      </c>
      <c r="BL150">
        <f t="shared" si="208"/>
        <v>0.14166975363330003</v>
      </c>
      <c r="BM150">
        <f t="shared" si="209"/>
        <v>0.641238568365602</v>
      </c>
      <c r="BN150">
        <f t="shared" si="210"/>
        <v>4.6827522689240952E-2</v>
      </c>
      <c r="BO150">
        <f t="shared" si="211"/>
        <v>1.3448015369300099</v>
      </c>
      <c r="BP150">
        <f t="shared" si="212"/>
        <v>1.139617969430565</v>
      </c>
      <c r="BQ150">
        <f t="shared" si="213"/>
        <v>0.14317960531637197</v>
      </c>
      <c r="BR150">
        <f t="shared" si="214"/>
        <v>0.73026065321046496</v>
      </c>
      <c r="BS150">
        <f t="shared" si="215"/>
        <v>1.871077566981078</v>
      </c>
      <c r="BT150">
        <f t="shared" si="216"/>
        <v>3.7800039150603926E-4</v>
      </c>
      <c r="BU150">
        <f t="shared" si="217"/>
        <v>0.73706080481020197</v>
      </c>
      <c r="BV150">
        <f t="shared" si="220"/>
        <v>3.7800039150603926E-4</v>
      </c>
      <c r="BW150">
        <f t="shared" si="222"/>
        <v>9.9756225047696176</v>
      </c>
      <c r="BY150">
        <f t="shared" si="223"/>
        <v>2.4470547626063244</v>
      </c>
      <c r="CB150">
        <f t="shared" si="221"/>
        <v>3.4246165707516263E-2</v>
      </c>
      <c r="CE150">
        <f>SUMPRODUCT(G145:G164,$CB$145:$CB$164)</f>
        <v>0.39095128450770056</v>
      </c>
      <c r="CG150" s="19" t="s">
        <v>43</v>
      </c>
    </row>
    <row r="151" spans="1:86" x14ac:dyDescent="0.2">
      <c r="A151" s="1">
        <v>7</v>
      </c>
      <c r="B151">
        <v>2.8571429999999998E-2</v>
      </c>
      <c r="C151" s="2">
        <v>1.2500000000000001E-2</v>
      </c>
      <c r="D151">
        <v>0.01</v>
      </c>
      <c r="E151">
        <v>4.1666670000000003E-2</v>
      </c>
      <c r="F151">
        <v>0.4166667</v>
      </c>
      <c r="G151">
        <v>0.2916667</v>
      </c>
      <c r="H151">
        <v>0.5</v>
      </c>
      <c r="I151">
        <v>0.125</v>
      </c>
      <c r="J151">
        <v>0.36363640000000003</v>
      </c>
      <c r="K151">
        <v>0.60416669999999995</v>
      </c>
      <c r="L151" s="2">
        <v>0.4166667</v>
      </c>
      <c r="M151">
        <v>0.44444440000000002</v>
      </c>
      <c r="N151">
        <v>0.25</v>
      </c>
      <c r="O151">
        <v>1</v>
      </c>
      <c r="P151">
        <v>0.2142857</v>
      </c>
      <c r="Q151">
        <v>0.2083333</v>
      </c>
      <c r="R151">
        <v>0.4</v>
      </c>
      <c r="S151">
        <v>0.1875</v>
      </c>
      <c r="T151">
        <v>0.4166667</v>
      </c>
      <c r="U151">
        <v>0.3125</v>
      </c>
      <c r="Z151">
        <v>7</v>
      </c>
      <c r="AA151">
        <f>1/20*SUM(H145:H164)</f>
        <v>0.267433855</v>
      </c>
      <c r="AD151">
        <f t="shared" si="200"/>
        <v>0.23067331719472725</v>
      </c>
      <c r="AG151" s="18">
        <v>-0.51405656072865802</v>
      </c>
      <c r="AH151" s="18">
        <v>-0.67195172775810097</v>
      </c>
      <c r="AI151" s="18">
        <v>-0.67195172775810097</v>
      </c>
      <c r="AJ151" s="18">
        <v>-0.41584905660377303</v>
      </c>
      <c r="AK151" s="18">
        <v>0.37962264150943398</v>
      </c>
      <c r="AL151" s="18">
        <v>-0.67296091702368199</v>
      </c>
      <c r="AM151" s="18">
        <v>1</v>
      </c>
      <c r="AN151" s="18">
        <v>-0.98034881482209901</v>
      </c>
      <c r="AO151" s="18">
        <v>-0.29456201755245298</v>
      </c>
      <c r="AP151" s="18">
        <v>-0.32767084252473699</v>
      </c>
      <c r="AQ151" s="18">
        <v>-0.77207547169811297</v>
      </c>
      <c r="AR151" s="18">
        <v>-0.52830188679245205</v>
      </c>
      <c r="AS151" s="18">
        <v>0.78126230758438397</v>
      </c>
      <c r="AT151" s="18">
        <v>-1.9930365369298202E-2</v>
      </c>
      <c r="AU151" s="18">
        <v>-0.32475546308061498</v>
      </c>
      <c r="AV151" s="18">
        <v>0.37825597259191901</v>
      </c>
      <c r="AW151" s="18">
        <v>0.45032140746643401</v>
      </c>
      <c r="AX151" s="18">
        <v>-0.67245981987437298</v>
      </c>
      <c r="AY151" s="18">
        <v>0.380520978415823</v>
      </c>
      <c r="AZ151" s="18">
        <v>-0.67245981987437298</v>
      </c>
      <c r="BC151">
        <f t="shared" si="218"/>
        <v>1.514056560728658</v>
      </c>
      <c r="BD151">
        <f t="shared" si="219"/>
        <v>1.6719517277581009</v>
      </c>
      <c r="BE151">
        <f t="shared" si="201"/>
        <v>1.6719517277581009</v>
      </c>
      <c r="BF151">
        <f t="shared" si="202"/>
        <v>1.4158490566037729</v>
      </c>
      <c r="BG151">
        <f t="shared" si="203"/>
        <v>0.62037735849056608</v>
      </c>
      <c r="BH151">
        <f t="shared" si="204"/>
        <v>1.6729609170236821</v>
      </c>
      <c r="BI151">
        <f t="shared" si="205"/>
        <v>0</v>
      </c>
      <c r="BJ151">
        <f t="shared" si="206"/>
        <v>1.9803488148220989</v>
      </c>
      <c r="BK151">
        <f t="shared" si="207"/>
        <v>1.294562017552453</v>
      </c>
      <c r="BL151">
        <f t="shared" si="208"/>
        <v>1.327670842524737</v>
      </c>
      <c r="BM151">
        <f t="shared" si="209"/>
        <v>1.7720754716981131</v>
      </c>
      <c r="BN151">
        <f t="shared" si="210"/>
        <v>1.528301886792452</v>
      </c>
      <c r="BO151">
        <f t="shared" si="211"/>
        <v>0.21873769241561603</v>
      </c>
      <c r="BP151">
        <f t="shared" si="212"/>
        <v>1.0199303653692982</v>
      </c>
      <c r="BQ151">
        <f t="shared" si="213"/>
        <v>1.3247554630806149</v>
      </c>
      <c r="BR151">
        <f t="shared" si="214"/>
        <v>0.62174402740808099</v>
      </c>
      <c r="BS151">
        <f t="shared" si="215"/>
        <v>0.54967859253356599</v>
      </c>
      <c r="BT151">
        <f t="shared" si="216"/>
        <v>1.672459819874373</v>
      </c>
      <c r="BU151">
        <f t="shared" si="217"/>
        <v>0.619479021584177</v>
      </c>
      <c r="BV151">
        <f t="shared" si="220"/>
        <v>1.672459819874373</v>
      </c>
      <c r="BW151">
        <f t="shared" si="222"/>
        <v>24.169351183892832</v>
      </c>
      <c r="BY151">
        <f t="shared" si="223"/>
        <v>5.5752244120328678</v>
      </c>
      <c r="CB151">
        <f t="shared" si="221"/>
        <v>7.8024432468242158E-2</v>
      </c>
      <c r="CE151">
        <f>SUMPRODUCT(H145:H164,$CB$145:$CB$164)</f>
        <v>0.29612796477415282</v>
      </c>
      <c r="CG151" s="19" t="s">
        <v>10</v>
      </c>
      <c r="CH151">
        <f>_xlfn.STDEV.P(BY145:BY164)</f>
        <v>1.1772269675563249</v>
      </c>
    </row>
    <row r="152" spans="1:86" x14ac:dyDescent="0.2">
      <c r="A152" s="1">
        <v>8</v>
      </c>
      <c r="B152">
        <v>0.5510661</v>
      </c>
      <c r="C152">
        <v>0.1022773</v>
      </c>
      <c r="D152">
        <v>0.1641502</v>
      </c>
      <c r="E152">
        <v>0.22704940000000001</v>
      </c>
      <c r="F152">
        <v>0.39409250000000001</v>
      </c>
      <c r="G152">
        <v>0.44140000000000001</v>
      </c>
      <c r="H152">
        <v>0.1737832</v>
      </c>
      <c r="I152">
        <v>0.1978396</v>
      </c>
      <c r="J152">
        <v>0.44171670000000002</v>
      </c>
      <c r="K152">
        <v>0.71192840000000002</v>
      </c>
      <c r="L152">
        <v>0.85545910000000003</v>
      </c>
      <c r="M152">
        <v>0.72161529999999996</v>
      </c>
      <c r="N152">
        <v>0.19783970000000001</v>
      </c>
      <c r="O152">
        <v>1</v>
      </c>
      <c r="P152">
        <v>0.228047</v>
      </c>
      <c r="Q152">
        <v>0.17870179999999999</v>
      </c>
      <c r="R152">
        <v>0.30701460000000003</v>
      </c>
      <c r="S152">
        <v>0.39805499999999999</v>
      </c>
      <c r="T152">
        <v>0.32318259999999999</v>
      </c>
      <c r="U152">
        <v>0.46439760000000002</v>
      </c>
      <c r="Z152">
        <v>8</v>
      </c>
      <c r="AA152">
        <f>1/20*SUM(I145:I164)</f>
        <v>0.17618577000000005</v>
      </c>
      <c r="AD152">
        <f t="shared" si="200"/>
        <v>0.24479564434747905</v>
      </c>
      <c r="AG152" s="18">
        <v>0.55894117942638599</v>
      </c>
      <c r="AH152" s="18">
        <v>0.726654531672834</v>
      </c>
      <c r="AI152" s="18">
        <v>0.726654531672834</v>
      </c>
      <c r="AJ152" s="18">
        <v>0.45427111619744098</v>
      </c>
      <c r="AK152" s="18">
        <v>-0.31670482144214301</v>
      </c>
      <c r="AL152" s="18">
        <v>0.72692910358199903</v>
      </c>
      <c r="AM152" s="18">
        <v>-0.98034881482209901</v>
      </c>
      <c r="AN152" s="18">
        <v>1</v>
      </c>
      <c r="AO152" s="18">
        <v>0.357413112843387</v>
      </c>
      <c r="AP152" s="18">
        <v>0.39924411313554198</v>
      </c>
      <c r="AQ152" s="18">
        <v>0.74603259848065595</v>
      </c>
      <c r="AR152" s="18">
        <v>0.59108155219034797</v>
      </c>
      <c r="AS152" s="18">
        <v>-0.72720398697377997</v>
      </c>
      <c r="AT152" s="18">
        <v>0.139723620576543</v>
      </c>
      <c r="AU152" s="18">
        <v>0.398029267272339</v>
      </c>
      <c r="AV152" s="18">
        <v>-0.306238382234649</v>
      </c>
      <c r="AW152" s="18">
        <v>-0.47559594777629599</v>
      </c>
      <c r="AX152" s="18">
        <v>0.72720398697377997</v>
      </c>
      <c r="AY152" s="18">
        <v>-0.31682440038596998</v>
      </c>
      <c r="AZ152" s="18">
        <v>0.72720398697377997</v>
      </c>
      <c r="BC152">
        <f t="shared" si="218"/>
        <v>0.44105882057361401</v>
      </c>
      <c r="BD152">
        <f t="shared" si="219"/>
        <v>0.273345468327166</v>
      </c>
      <c r="BE152">
        <f t="shared" si="201"/>
        <v>0.273345468327166</v>
      </c>
      <c r="BF152">
        <f t="shared" si="202"/>
        <v>0.54572888380255902</v>
      </c>
      <c r="BG152">
        <f t="shared" si="203"/>
        <v>1.3167048214421431</v>
      </c>
      <c r="BH152">
        <f t="shared" si="204"/>
        <v>0.27307089641800097</v>
      </c>
      <c r="BI152">
        <f t="shared" si="205"/>
        <v>1.9803488148220989</v>
      </c>
      <c r="BJ152">
        <f t="shared" si="206"/>
        <v>0</v>
      </c>
      <c r="BK152">
        <f t="shared" si="207"/>
        <v>0.64258688715661294</v>
      </c>
      <c r="BL152">
        <f t="shared" si="208"/>
        <v>0.60075588686445802</v>
      </c>
      <c r="BM152">
        <f t="shared" si="209"/>
        <v>0.25396740151934405</v>
      </c>
      <c r="BN152">
        <f t="shared" si="210"/>
        <v>0.40891844780965203</v>
      </c>
      <c r="BO152">
        <f t="shared" si="211"/>
        <v>1.7272039869737799</v>
      </c>
      <c r="BP152">
        <f t="shared" si="212"/>
        <v>0.86027637942345703</v>
      </c>
      <c r="BQ152">
        <f t="shared" si="213"/>
        <v>0.601970732727661</v>
      </c>
      <c r="BR152">
        <f t="shared" si="214"/>
        <v>1.3062383822346491</v>
      </c>
      <c r="BS152">
        <f t="shared" si="215"/>
        <v>1.4755959477762959</v>
      </c>
      <c r="BT152">
        <f t="shared" si="216"/>
        <v>0.27279601302622003</v>
      </c>
      <c r="BU152">
        <f t="shared" si="217"/>
        <v>1.3168244003859699</v>
      </c>
      <c r="BV152">
        <f t="shared" si="220"/>
        <v>0.27279601302622003</v>
      </c>
      <c r="BW152">
        <f t="shared" si="222"/>
        <v>14.843533652637069</v>
      </c>
      <c r="BY152">
        <f t="shared" si="223"/>
        <v>3.6336323848907806</v>
      </c>
      <c r="CB152">
        <f t="shared" si="221"/>
        <v>5.0852142205689746E-2</v>
      </c>
      <c r="CE152">
        <f>SUMPRODUCT(I145:I164,$CB$145:$CB$164)</f>
        <v>0.16966480552618288</v>
      </c>
      <c r="CG152" s="19" t="s">
        <v>11</v>
      </c>
      <c r="CH152">
        <f>AVERAGE(BY145:BY164)</f>
        <v>3.572742688197136</v>
      </c>
    </row>
    <row r="153" spans="1:86" x14ac:dyDescent="0.2">
      <c r="A153" s="1">
        <v>9</v>
      </c>
      <c r="B153" s="2">
        <v>1</v>
      </c>
      <c r="C153">
        <v>0.15247910000000001</v>
      </c>
      <c r="D153">
        <v>0.25740180000000001</v>
      </c>
      <c r="E153">
        <v>0.33465020000000001</v>
      </c>
      <c r="F153">
        <v>0.65447610000000001</v>
      </c>
      <c r="G153">
        <v>0.4577039</v>
      </c>
      <c r="H153">
        <v>0.18731120000000001</v>
      </c>
      <c r="I153">
        <v>0.1955114</v>
      </c>
      <c r="J153">
        <v>0.59948210000000002</v>
      </c>
      <c r="K153">
        <v>0.83031219999999994</v>
      </c>
      <c r="L153">
        <v>0.64091500000000001</v>
      </c>
      <c r="M153" s="2">
        <v>0.99533099999999997</v>
      </c>
      <c r="N153">
        <v>0.20845920000000001</v>
      </c>
      <c r="O153">
        <v>1</v>
      </c>
      <c r="P153">
        <v>0.25707219999999997</v>
      </c>
      <c r="Q153">
        <v>0.2271193</v>
      </c>
      <c r="R153">
        <v>0.24320240000000001</v>
      </c>
      <c r="S153">
        <v>0.41412969999999999</v>
      </c>
      <c r="T153">
        <v>0.76334340000000001</v>
      </c>
      <c r="U153">
        <v>0.49360910000000002</v>
      </c>
      <c r="Z153">
        <v>9</v>
      </c>
      <c r="AA153">
        <f>1/20*SUM(J145:J164)</f>
        <v>0.48626959000000003</v>
      </c>
      <c r="AD153">
        <f t="shared" si="200"/>
        <v>0.28880077192002329</v>
      </c>
      <c r="AG153" s="18">
        <v>0.89362966325238002</v>
      </c>
      <c r="AH153" s="18">
        <v>0.83792979156749103</v>
      </c>
      <c r="AI153" s="18">
        <v>0.83868536396746196</v>
      </c>
      <c r="AJ153" s="18">
        <v>0.55135967388023299</v>
      </c>
      <c r="AK153" s="18">
        <v>0.66540804477874704</v>
      </c>
      <c r="AL153" s="18">
        <v>0.83749055177626597</v>
      </c>
      <c r="AM153" s="18">
        <v>-0.29456201755245298</v>
      </c>
      <c r="AN153" s="18">
        <v>0.357413112843387</v>
      </c>
      <c r="AO153" s="18">
        <v>1</v>
      </c>
      <c r="AP153" s="18">
        <v>0.99206656116151104</v>
      </c>
      <c r="AQ153" s="18">
        <v>-3.8519648449166999E-2</v>
      </c>
      <c r="AR153" s="18">
        <v>0.89652593547374904</v>
      </c>
      <c r="AS153" s="18">
        <v>4.9905485608290903E-2</v>
      </c>
      <c r="AT153" s="18">
        <v>-0.21939966624803001</v>
      </c>
      <c r="AU153" s="18">
        <v>0.99318438322744196</v>
      </c>
      <c r="AV153" s="18">
        <v>0.66452592577421898</v>
      </c>
      <c r="AW153" s="18">
        <v>-0.92438569933538905</v>
      </c>
      <c r="AX153" s="18">
        <v>0.837807243242217</v>
      </c>
      <c r="AY153" s="18">
        <v>0.66452592577421898</v>
      </c>
      <c r="AZ153" s="18">
        <v>0.837807243242217</v>
      </c>
      <c r="BC153">
        <f t="shared" si="218"/>
        <v>0.10637033674761998</v>
      </c>
      <c r="BD153">
        <f t="shared" si="219"/>
        <v>0.16207020843250897</v>
      </c>
      <c r="BE153">
        <f t="shared" si="201"/>
        <v>0.16131463603253804</v>
      </c>
      <c r="BF153">
        <f t="shared" si="202"/>
        <v>0.44864032611976701</v>
      </c>
      <c r="BG153">
        <f t="shared" si="203"/>
        <v>0.33459195522125296</v>
      </c>
      <c r="BH153">
        <f t="shared" si="204"/>
        <v>0.16250944822373403</v>
      </c>
      <c r="BI153">
        <f t="shared" si="205"/>
        <v>1.294562017552453</v>
      </c>
      <c r="BJ153">
        <f t="shared" si="206"/>
        <v>0.64258688715661294</v>
      </c>
      <c r="BK153">
        <f t="shared" si="207"/>
        <v>0</v>
      </c>
      <c r="BL153">
        <f t="shared" si="208"/>
        <v>7.9334388384889598E-3</v>
      </c>
      <c r="BM153">
        <f t="shared" si="209"/>
        <v>1.038519648449167</v>
      </c>
      <c r="BN153">
        <f t="shared" si="210"/>
        <v>0.10347406452625096</v>
      </c>
      <c r="BO153">
        <f t="shared" si="211"/>
        <v>0.95009451439170911</v>
      </c>
      <c r="BP153">
        <f t="shared" si="212"/>
        <v>1.21939966624803</v>
      </c>
      <c r="BQ153">
        <f t="shared" si="213"/>
        <v>6.8156167725580419E-3</v>
      </c>
      <c r="BR153">
        <f t="shared" si="214"/>
        <v>0.33547407422578102</v>
      </c>
      <c r="BS153">
        <f t="shared" si="215"/>
        <v>1.9243856993353892</v>
      </c>
      <c r="BT153">
        <f t="shared" si="216"/>
        <v>0.162192756757783</v>
      </c>
      <c r="BU153">
        <f t="shared" si="217"/>
        <v>0.33547407422578102</v>
      </c>
      <c r="BV153">
        <f t="shared" si="220"/>
        <v>0.162192756757783</v>
      </c>
      <c r="BW153">
        <f t="shared" si="222"/>
        <v>9.5586021260152076</v>
      </c>
      <c r="BY153">
        <f t="shared" si="223"/>
        <v>2.7605316724695679</v>
      </c>
      <c r="CB153">
        <f t="shared" si="221"/>
        <v>3.863322821412836E-2</v>
      </c>
      <c r="CE153">
        <f>SUMPRODUCT(J145:J164,$CB$145:$CB$164)</f>
        <v>0.47089299991387318</v>
      </c>
      <c r="CG153" s="19" t="s">
        <v>12</v>
      </c>
      <c r="CH153">
        <f>CH151/CH152</f>
        <v>0.3295023096528602</v>
      </c>
    </row>
    <row r="154" spans="1:86" x14ac:dyDescent="0.2">
      <c r="A154" s="1">
        <v>10</v>
      </c>
      <c r="B154" s="2">
        <v>0.99999939999999998</v>
      </c>
      <c r="C154">
        <v>0.1567694</v>
      </c>
      <c r="D154">
        <v>0.2639997</v>
      </c>
      <c r="E154">
        <v>0.34267880000000001</v>
      </c>
      <c r="F154">
        <v>0.60721970000000003</v>
      </c>
      <c r="G154">
        <v>0.47008509999999998</v>
      </c>
      <c r="H154" s="2">
        <v>0.15942110000000001</v>
      </c>
      <c r="I154">
        <v>0.20245379999999999</v>
      </c>
      <c r="J154">
        <v>0.58579910000000002</v>
      </c>
      <c r="K154">
        <v>0.82629109999999995</v>
      </c>
      <c r="L154">
        <v>0.69182250000000001</v>
      </c>
      <c r="M154" s="2">
        <v>0.98876399999999998</v>
      </c>
      <c r="N154">
        <v>0.2024542</v>
      </c>
      <c r="O154">
        <v>1</v>
      </c>
      <c r="P154">
        <v>0.25482630000000001</v>
      </c>
      <c r="Q154">
        <v>0.21728420000000001</v>
      </c>
      <c r="R154">
        <v>0.2426471</v>
      </c>
      <c r="S154">
        <v>0.43278630000000001</v>
      </c>
      <c r="T154">
        <v>0.64979140000000002</v>
      </c>
      <c r="U154">
        <v>0.50491770000000002</v>
      </c>
      <c r="Z154">
        <v>10</v>
      </c>
      <c r="AA154">
        <f>1/20*SUM(K145:K164)</f>
        <v>0.731783815</v>
      </c>
      <c r="AD154">
        <f t="shared" si="200"/>
        <v>0.28499709282242264</v>
      </c>
      <c r="AG154" s="18">
        <v>0.88721530888405697</v>
      </c>
      <c r="AH154" s="18">
        <v>0.85876132930513505</v>
      </c>
      <c r="AI154" s="18">
        <v>0.85876132930513505</v>
      </c>
      <c r="AJ154" s="18">
        <v>0.57229147150633797</v>
      </c>
      <c r="AK154" s="18">
        <v>0.65232167728426904</v>
      </c>
      <c r="AL154" s="18">
        <v>0.85833024636669997</v>
      </c>
      <c r="AM154" s="18">
        <v>-0.32767084252473699</v>
      </c>
      <c r="AN154" s="18">
        <v>0.39924411313554198</v>
      </c>
      <c r="AO154" s="18">
        <v>0.99206656116151104</v>
      </c>
      <c r="AP154" s="18">
        <v>1</v>
      </c>
      <c r="AQ154" s="18">
        <v>-1.6610042708627201E-2</v>
      </c>
      <c r="AR154" s="18">
        <v>0.90449232567888205</v>
      </c>
      <c r="AS154" s="18">
        <v>4.15721963048667E-2</v>
      </c>
      <c r="AT154" s="18">
        <v>-0.13956523365175</v>
      </c>
      <c r="AU154" s="18">
        <v>0.99735299214298001</v>
      </c>
      <c r="AV154" s="18">
        <v>0.65558912386706902</v>
      </c>
      <c r="AW154" s="18">
        <v>-0.92063518362413999</v>
      </c>
      <c r="AX154" s="18">
        <v>0.85789896010952305</v>
      </c>
      <c r="AY154" s="18">
        <v>0.65181268882175203</v>
      </c>
      <c r="AZ154" s="18">
        <v>0.85789896010952305</v>
      </c>
      <c r="BC154">
        <f t="shared" si="218"/>
        <v>0.11278469111594303</v>
      </c>
      <c r="BD154">
        <f t="shared" si="219"/>
        <v>0.14123867069486495</v>
      </c>
      <c r="BE154">
        <f t="shared" si="201"/>
        <v>0.14123867069486495</v>
      </c>
      <c r="BF154">
        <f t="shared" si="202"/>
        <v>0.42770852849366203</v>
      </c>
      <c r="BG154">
        <f t="shared" si="203"/>
        <v>0.34767832271573096</v>
      </c>
      <c r="BH154">
        <f t="shared" si="204"/>
        <v>0.14166975363330003</v>
      </c>
      <c r="BI154">
        <f t="shared" si="205"/>
        <v>1.327670842524737</v>
      </c>
      <c r="BJ154">
        <f t="shared" si="206"/>
        <v>0.60075588686445802</v>
      </c>
      <c r="BK154">
        <f t="shared" si="207"/>
        <v>7.9334388384889598E-3</v>
      </c>
      <c r="BL154">
        <f t="shared" si="208"/>
        <v>0</v>
      </c>
      <c r="BM154">
        <f t="shared" si="209"/>
        <v>1.0166100427086271</v>
      </c>
      <c r="BN154">
        <f t="shared" si="210"/>
        <v>9.5507674321117952E-2</v>
      </c>
      <c r="BO154">
        <f t="shared" si="211"/>
        <v>0.95842780369513325</v>
      </c>
      <c r="BP154">
        <f t="shared" si="212"/>
        <v>1.1395652336517501</v>
      </c>
      <c r="BQ154">
        <f t="shared" si="213"/>
        <v>2.6470078570199895E-3</v>
      </c>
      <c r="BR154">
        <f t="shared" si="214"/>
        <v>0.34441087613293098</v>
      </c>
      <c r="BS154">
        <f t="shared" si="215"/>
        <v>1.92063518362414</v>
      </c>
      <c r="BT154">
        <f t="shared" si="216"/>
        <v>0.14210103989047695</v>
      </c>
      <c r="BU154">
        <f t="shared" si="217"/>
        <v>0.34818731117824797</v>
      </c>
      <c r="BV154">
        <f t="shared" si="220"/>
        <v>0.14210103989047695</v>
      </c>
      <c r="BW154">
        <f t="shared" si="222"/>
        <v>9.3588720185259717</v>
      </c>
      <c r="BY154">
        <f t="shared" si="223"/>
        <v>2.6672513173770205</v>
      </c>
      <c r="CB154">
        <f t="shared" si="221"/>
        <v>3.7327783584702526E-2</v>
      </c>
      <c r="CE154">
        <f>SUMPRODUCT(K145:K164,$CB$145:$CB$164)</f>
        <v>0.71579431170500818</v>
      </c>
      <c r="CG154" s="19" t="s">
        <v>42</v>
      </c>
    </row>
    <row r="155" spans="1:86" x14ac:dyDescent="0.2">
      <c r="A155" s="1">
        <v>11</v>
      </c>
      <c r="B155" s="2">
        <v>0.5263158</v>
      </c>
      <c r="C155">
        <v>9.8684220000000003E-2</v>
      </c>
      <c r="D155">
        <v>0.1578947</v>
      </c>
      <c r="E155">
        <v>0.2192983</v>
      </c>
      <c r="F155">
        <v>0.38011689999999998</v>
      </c>
      <c r="G155">
        <v>0.4385965</v>
      </c>
      <c r="H155">
        <v>0.1754386</v>
      </c>
      <c r="I155">
        <v>0.1973684</v>
      </c>
      <c r="J155">
        <v>0.430622</v>
      </c>
      <c r="K155">
        <v>0.7017544</v>
      </c>
      <c r="L155" s="2">
        <v>0.877193</v>
      </c>
      <c r="M155">
        <v>0.7017544</v>
      </c>
      <c r="N155">
        <v>0.1973684</v>
      </c>
      <c r="O155">
        <v>1</v>
      </c>
      <c r="P155">
        <v>0.22556390000000001</v>
      </c>
      <c r="Q155" s="2">
        <v>0.1754386</v>
      </c>
      <c r="R155">
        <v>0.3157895</v>
      </c>
      <c r="S155">
        <v>0.3947368</v>
      </c>
      <c r="T155" s="2">
        <v>0.3070175</v>
      </c>
      <c r="U155" s="2">
        <v>0.4605263</v>
      </c>
      <c r="Z155">
        <v>11</v>
      </c>
      <c r="AA155">
        <f>1/20*SUM(L145:L164)</f>
        <v>0.64633679499999996</v>
      </c>
      <c r="AD155">
        <f t="shared" si="200"/>
        <v>0.24530350121361588</v>
      </c>
      <c r="AG155" s="18">
        <v>0.29385507976660302</v>
      </c>
      <c r="AH155" s="18">
        <v>0.35787092017678601</v>
      </c>
      <c r="AI155" s="18">
        <v>0.35636091629418398</v>
      </c>
      <c r="AJ155" s="18">
        <v>0.221132075471698</v>
      </c>
      <c r="AK155" s="18">
        <v>-0.75849056603773501</v>
      </c>
      <c r="AL155" s="18">
        <v>0.358761431634398</v>
      </c>
      <c r="AM155" s="18">
        <v>-0.77207547169811297</v>
      </c>
      <c r="AN155" s="18">
        <v>0.74603259848065595</v>
      </c>
      <c r="AO155" s="18">
        <v>-3.8519648449166999E-2</v>
      </c>
      <c r="AP155" s="18">
        <v>-1.6610042708627201E-2</v>
      </c>
      <c r="AQ155" s="18">
        <v>1</v>
      </c>
      <c r="AR155" s="18">
        <v>0.31094339622641498</v>
      </c>
      <c r="AS155" s="18">
        <v>-0.98224468071537596</v>
      </c>
      <c r="AT155" s="18">
        <v>0.13951255758508699</v>
      </c>
      <c r="AU155" s="18">
        <v>-1.7411132053273E-2</v>
      </c>
      <c r="AV155" s="18">
        <v>-0.74971692771212795</v>
      </c>
      <c r="AW155" s="18">
        <v>3.7778641565976E-3</v>
      </c>
      <c r="AX155" s="18">
        <v>0.35814152204545202</v>
      </c>
      <c r="AY155" s="18">
        <v>-0.75802194906644205</v>
      </c>
      <c r="AZ155" s="18">
        <v>0.35814152204545202</v>
      </c>
      <c r="BC155">
        <f t="shared" si="218"/>
        <v>0.70614492023339692</v>
      </c>
      <c r="BD155">
        <f t="shared" si="219"/>
        <v>0.64212907982321399</v>
      </c>
      <c r="BE155">
        <f t="shared" si="201"/>
        <v>0.64363908370581602</v>
      </c>
      <c r="BF155">
        <f t="shared" si="202"/>
        <v>0.778867924528302</v>
      </c>
      <c r="BG155">
        <f t="shared" si="203"/>
        <v>1.758490566037735</v>
      </c>
      <c r="BH155">
        <f t="shared" si="204"/>
        <v>0.641238568365602</v>
      </c>
      <c r="BI155">
        <f t="shared" si="205"/>
        <v>1.7720754716981131</v>
      </c>
      <c r="BJ155">
        <f t="shared" si="206"/>
        <v>0.25396740151934405</v>
      </c>
      <c r="BK155">
        <f t="shared" si="207"/>
        <v>1.038519648449167</v>
      </c>
      <c r="BL155">
        <f t="shared" si="208"/>
        <v>1.0166100427086271</v>
      </c>
      <c r="BM155">
        <f t="shared" si="209"/>
        <v>0</v>
      </c>
      <c r="BN155">
        <f t="shared" si="210"/>
        <v>0.68905660377358502</v>
      </c>
      <c r="BO155">
        <f t="shared" si="211"/>
        <v>1.982244680715376</v>
      </c>
      <c r="BP155">
        <f t="shared" si="212"/>
        <v>0.86048744241491304</v>
      </c>
      <c r="BQ155">
        <f t="shared" si="213"/>
        <v>1.017411132053273</v>
      </c>
      <c r="BR155">
        <f t="shared" si="214"/>
        <v>1.7497169277121278</v>
      </c>
      <c r="BS155">
        <f t="shared" si="215"/>
        <v>0.99622213584340236</v>
      </c>
      <c r="BT155">
        <f t="shared" si="216"/>
        <v>0.64185847795454798</v>
      </c>
      <c r="BU155">
        <f t="shared" si="217"/>
        <v>1.7580219490664422</v>
      </c>
      <c r="BV155">
        <f t="shared" si="220"/>
        <v>0.64185847795454798</v>
      </c>
      <c r="BW155">
        <f t="shared" si="222"/>
        <v>19.58856053455753</v>
      </c>
      <c r="BY155">
        <f t="shared" si="223"/>
        <v>4.8051424828618217</v>
      </c>
      <c r="CB155">
        <f t="shared" si="221"/>
        <v>6.7247250952832738E-2</v>
      </c>
      <c r="CE155">
        <f>SUMPRODUCT(L145:L164,$CB$145:$CB$164)</f>
        <v>0.61886953218251528</v>
      </c>
      <c r="CG155" s="19" t="s">
        <v>10</v>
      </c>
      <c r="CH155">
        <f>_xlfn.STDEV.P(BW145:BW164)</f>
        <v>5.6718119518407981</v>
      </c>
    </row>
    <row r="156" spans="1:86" x14ac:dyDescent="0.2">
      <c r="A156" s="1">
        <v>12</v>
      </c>
      <c r="B156" s="2">
        <v>1</v>
      </c>
      <c r="C156">
        <v>0.15247910000000001</v>
      </c>
      <c r="D156">
        <v>0.25740180000000001</v>
      </c>
      <c r="E156">
        <v>0.33465020000000001</v>
      </c>
      <c r="F156">
        <v>0.65447610000000001</v>
      </c>
      <c r="G156">
        <v>0.4577039</v>
      </c>
      <c r="H156">
        <v>0.18731120000000001</v>
      </c>
      <c r="I156">
        <v>0.1955114</v>
      </c>
      <c r="J156">
        <v>0.59948210000000002</v>
      </c>
      <c r="K156">
        <v>0.83031219999999994</v>
      </c>
      <c r="L156">
        <v>0.64091500000000001</v>
      </c>
      <c r="M156" s="2">
        <v>0.99533099999999997</v>
      </c>
      <c r="N156">
        <v>0.20845920000000001</v>
      </c>
      <c r="O156">
        <v>1</v>
      </c>
      <c r="P156">
        <v>0.25707219999999997</v>
      </c>
      <c r="Q156">
        <v>0.22711919999999999</v>
      </c>
      <c r="R156">
        <v>0.24320240000000001</v>
      </c>
      <c r="S156">
        <v>0.41412969999999999</v>
      </c>
      <c r="T156">
        <v>0.76334340000000001</v>
      </c>
      <c r="U156">
        <v>0.49360910000000002</v>
      </c>
      <c r="Z156">
        <v>12</v>
      </c>
      <c r="AA156">
        <f>1/20*SUM(M145:M164)</f>
        <v>0.7528926600000001</v>
      </c>
      <c r="AD156">
        <f t="shared" si="200"/>
        <v>0.28880077656866399</v>
      </c>
      <c r="AG156" s="18">
        <v>0.98255419436171798</v>
      </c>
      <c r="AH156" s="18">
        <v>0.95356745186346203</v>
      </c>
      <c r="AI156" s="18">
        <v>0.95356745186346203</v>
      </c>
      <c r="AJ156" s="18">
        <v>0.66716981132075404</v>
      </c>
      <c r="AK156" s="18">
        <v>0.32452830188679199</v>
      </c>
      <c r="AL156" s="18">
        <v>0.95317247731075905</v>
      </c>
      <c r="AM156" s="18">
        <v>-0.52830188679245205</v>
      </c>
      <c r="AN156" s="18">
        <v>0.59108155219034797</v>
      </c>
      <c r="AO156" s="18">
        <v>0.89652593547374904</v>
      </c>
      <c r="AP156" s="18">
        <v>0.90449232567888205</v>
      </c>
      <c r="AQ156" s="18">
        <v>0.31094339622641498</v>
      </c>
      <c r="AR156" s="18">
        <v>1</v>
      </c>
      <c r="AS156" s="18">
        <v>-0.28636210307009802</v>
      </c>
      <c r="AT156" s="18">
        <v>-0.13951255758508699</v>
      </c>
      <c r="AU156" s="18">
        <v>0.901593838062966</v>
      </c>
      <c r="AV156" s="18">
        <v>0.32767084252473699</v>
      </c>
      <c r="AW156" s="18">
        <v>-0.82508553180091604</v>
      </c>
      <c r="AX156" s="18">
        <v>0.95277734029391503</v>
      </c>
      <c r="AY156" s="18">
        <v>0.32389583281822998</v>
      </c>
      <c r="AZ156" s="18">
        <v>0.95277734029391503</v>
      </c>
      <c r="BC156">
        <f t="shared" si="218"/>
        <v>1.7445805638282019E-2</v>
      </c>
      <c r="BD156">
        <f t="shared" si="219"/>
        <v>4.6432548136537966E-2</v>
      </c>
      <c r="BE156">
        <f t="shared" si="201"/>
        <v>4.6432548136537966E-2</v>
      </c>
      <c r="BF156">
        <f t="shared" si="202"/>
        <v>0.33283018867924596</v>
      </c>
      <c r="BG156">
        <f t="shared" si="203"/>
        <v>0.67547169811320806</v>
      </c>
      <c r="BH156">
        <f t="shared" si="204"/>
        <v>4.6827522689240952E-2</v>
      </c>
      <c r="BI156">
        <f t="shared" si="205"/>
        <v>1.528301886792452</v>
      </c>
      <c r="BJ156">
        <f t="shared" si="206"/>
        <v>0.40891844780965203</v>
      </c>
      <c r="BK156">
        <f t="shared" si="207"/>
        <v>0.10347406452625096</v>
      </c>
      <c r="BL156">
        <f t="shared" si="208"/>
        <v>9.5507674321117952E-2</v>
      </c>
      <c r="BM156">
        <f t="shared" si="209"/>
        <v>0.68905660377358502</v>
      </c>
      <c r="BN156">
        <f t="shared" si="210"/>
        <v>0</v>
      </c>
      <c r="BO156">
        <f t="shared" si="211"/>
        <v>1.286362103070098</v>
      </c>
      <c r="BP156">
        <f t="shared" si="212"/>
        <v>1.1395125575850871</v>
      </c>
      <c r="BQ156">
        <f t="shared" si="213"/>
        <v>9.8406161937033998E-2</v>
      </c>
      <c r="BR156">
        <f t="shared" si="214"/>
        <v>0.67232915747526301</v>
      </c>
      <c r="BS156">
        <f t="shared" si="215"/>
        <v>1.825085531800916</v>
      </c>
      <c r="BT156">
        <f t="shared" si="216"/>
        <v>4.7222659706084968E-2</v>
      </c>
      <c r="BU156">
        <f t="shared" si="217"/>
        <v>0.67610416718177002</v>
      </c>
      <c r="BV156">
        <f t="shared" si="220"/>
        <v>4.7222659706084968E-2</v>
      </c>
      <c r="BW156">
        <f t="shared" si="222"/>
        <v>9.7829439870784487</v>
      </c>
      <c r="BY156">
        <f t="shared" si="223"/>
        <v>2.825321820595998</v>
      </c>
      <c r="CB156">
        <f t="shared" si="221"/>
        <v>3.9539956654724852E-2</v>
      </c>
      <c r="CE156">
        <f>SUMPRODUCT(M145:M164,$CB$145:$CB$164)</f>
        <v>0.71241235577080597</v>
      </c>
      <c r="CG156" s="19" t="s">
        <v>11</v>
      </c>
      <c r="CH156">
        <f>AVERAGE(BW145:BW164)</f>
        <v>14.003963990751464</v>
      </c>
    </row>
    <row r="157" spans="1:86" x14ac:dyDescent="0.2">
      <c r="A157" s="1">
        <v>13</v>
      </c>
      <c r="B157">
        <v>3.034481E-2</v>
      </c>
      <c r="C157">
        <v>1.3098780000000001E-2</v>
      </c>
      <c r="D157" s="2">
        <v>1.052173E-2</v>
      </c>
      <c r="E157">
        <v>4.3603589999999998E-2</v>
      </c>
      <c r="F157">
        <v>0.43682300000000002</v>
      </c>
      <c r="G157">
        <v>0.2940972</v>
      </c>
      <c r="H157">
        <v>0.49387760000000003</v>
      </c>
      <c r="I157">
        <v>0.12538859999999999</v>
      </c>
      <c r="J157">
        <v>0.37592229999999999</v>
      </c>
      <c r="K157">
        <v>0.61561399999999999</v>
      </c>
      <c r="L157" s="2">
        <v>0.40333340000000001</v>
      </c>
      <c r="M157" s="2">
        <v>0.46095229999999998</v>
      </c>
      <c r="N157">
        <v>0.25077719999999998</v>
      </c>
      <c r="O157">
        <v>1</v>
      </c>
      <c r="P157">
        <v>0.21736530000000001</v>
      </c>
      <c r="Q157">
        <v>0.21340390000000001</v>
      </c>
      <c r="R157">
        <v>0.38565739999999998</v>
      </c>
      <c r="S157">
        <v>0.18955610000000001</v>
      </c>
      <c r="T157">
        <v>0.44567210000000002</v>
      </c>
      <c r="U157">
        <v>0.31592690000000001</v>
      </c>
      <c r="Z157">
        <v>13</v>
      </c>
      <c r="AA157">
        <f>1/20*SUM(N145:N164)</f>
        <v>0.21702359500000001</v>
      </c>
      <c r="AD157">
        <f t="shared" si="200"/>
        <v>0.23194105671106144</v>
      </c>
      <c r="AG157" s="18">
        <v>-0.29646884141671997</v>
      </c>
      <c r="AH157" s="18">
        <v>-0.34467130027307702</v>
      </c>
      <c r="AI157" s="18">
        <v>-0.34467130027307702</v>
      </c>
      <c r="AJ157" s="18">
        <v>-0.19342664481779701</v>
      </c>
      <c r="AK157" s="18">
        <v>0.76312855963271498</v>
      </c>
      <c r="AL157" s="18">
        <v>-0.34480153693000998</v>
      </c>
      <c r="AM157" s="18">
        <v>0.78126230758438397</v>
      </c>
      <c r="AN157" s="18">
        <v>-0.72720398697377997</v>
      </c>
      <c r="AO157" s="18">
        <v>4.9905485608290903E-2</v>
      </c>
      <c r="AP157" s="18">
        <v>4.15721963048667E-2</v>
      </c>
      <c r="AQ157" s="18">
        <v>-0.98224468071537596</v>
      </c>
      <c r="AR157" s="18">
        <v>-0.28636210307009802</v>
      </c>
      <c r="AS157" s="18">
        <v>1</v>
      </c>
      <c r="AT157" s="18">
        <v>1.995296643349E-2</v>
      </c>
      <c r="AU157" s="18">
        <v>4.4713987038411798E-2</v>
      </c>
      <c r="AV157" s="18">
        <v>0.76568427012418205</v>
      </c>
      <c r="AW157" s="18">
        <v>2.5718608169440198E-2</v>
      </c>
      <c r="AX157" s="18">
        <v>-0.344931921331316</v>
      </c>
      <c r="AY157" s="18">
        <v>0.76417255389491401</v>
      </c>
      <c r="AZ157" s="18">
        <v>-0.344931921331316</v>
      </c>
      <c r="BC157">
        <f t="shared" si="218"/>
        <v>1.29646884141672</v>
      </c>
      <c r="BD157">
        <f t="shared" si="219"/>
        <v>1.344671300273077</v>
      </c>
      <c r="BE157">
        <f t="shared" si="201"/>
        <v>1.344671300273077</v>
      </c>
      <c r="BF157">
        <f t="shared" si="202"/>
        <v>1.193426644817797</v>
      </c>
      <c r="BG157">
        <f t="shared" si="203"/>
        <v>0.23687144036728502</v>
      </c>
      <c r="BH157">
        <f t="shared" si="204"/>
        <v>1.3448015369300099</v>
      </c>
      <c r="BI157">
        <f t="shared" si="205"/>
        <v>0.21873769241561603</v>
      </c>
      <c r="BJ157">
        <f t="shared" si="206"/>
        <v>1.7272039869737799</v>
      </c>
      <c r="BK157">
        <f t="shared" si="207"/>
        <v>0.95009451439170911</v>
      </c>
      <c r="BL157">
        <f t="shared" si="208"/>
        <v>0.95842780369513325</v>
      </c>
      <c r="BM157">
        <f t="shared" si="209"/>
        <v>1.982244680715376</v>
      </c>
      <c r="BN157">
        <f t="shared" si="210"/>
        <v>1.286362103070098</v>
      </c>
      <c r="BO157">
        <f t="shared" si="211"/>
        <v>0</v>
      </c>
      <c r="BP157">
        <f t="shared" si="212"/>
        <v>0.98004703356651002</v>
      </c>
      <c r="BQ157">
        <f t="shared" si="213"/>
        <v>0.95528601296158822</v>
      </c>
      <c r="BR157">
        <f t="shared" si="214"/>
        <v>0.23431572987581795</v>
      </c>
      <c r="BS157">
        <f t="shared" si="215"/>
        <v>0.97428139183055984</v>
      </c>
      <c r="BT157">
        <f t="shared" si="216"/>
        <v>1.344931921331316</v>
      </c>
      <c r="BU157">
        <f t="shared" si="217"/>
        <v>0.23582744610508599</v>
      </c>
      <c r="BV157">
        <f t="shared" si="220"/>
        <v>1.344931921331316</v>
      </c>
      <c r="BW157">
        <f t="shared" si="222"/>
        <v>19.953603302341875</v>
      </c>
      <c r="BY157">
        <f t="shared" si="223"/>
        <v>4.6280598351385001</v>
      </c>
      <c r="CB157">
        <f t="shared" si="221"/>
        <v>6.4769005761703677E-2</v>
      </c>
      <c r="CE157">
        <f>SUMPRODUCT(N145:N164,$CB$145:$CB$164)</f>
        <v>0.22129028675279475</v>
      </c>
      <c r="CG157" s="19" t="s">
        <v>12</v>
      </c>
      <c r="CH157">
        <f>CH155/CH156</f>
        <v>0.40501474836600493</v>
      </c>
    </row>
    <row r="158" spans="1:86" x14ac:dyDescent="0.2">
      <c r="A158" s="1">
        <v>14</v>
      </c>
      <c r="B158">
        <v>0.52427769999999996</v>
      </c>
      <c r="C158">
        <v>9.833132E-2</v>
      </c>
      <c r="D158">
        <v>0.15728919999999999</v>
      </c>
      <c r="E158">
        <v>0.21857090000000001</v>
      </c>
      <c r="F158">
        <v>0.38026660000000001</v>
      </c>
      <c r="G158">
        <v>0.43799490000000002</v>
      </c>
      <c r="H158">
        <v>0.17676749999999999</v>
      </c>
      <c r="I158">
        <v>0.1970721</v>
      </c>
      <c r="J158">
        <v>0.4303477</v>
      </c>
      <c r="K158">
        <v>0.70135479999999994</v>
      </c>
      <c r="L158" s="2">
        <v>0.87530730000000001</v>
      </c>
      <c r="M158">
        <v>0.70070080000000001</v>
      </c>
      <c r="N158">
        <v>0.19758390000000001</v>
      </c>
      <c r="O158" s="2">
        <v>1</v>
      </c>
      <c r="P158">
        <v>0.22551769999999999</v>
      </c>
      <c r="Q158">
        <v>0.17557329999999999</v>
      </c>
      <c r="R158">
        <v>0.31613429999999998</v>
      </c>
      <c r="S158">
        <v>0.39388830000000002</v>
      </c>
      <c r="T158">
        <v>0.30746649999999998</v>
      </c>
      <c r="U158">
        <v>0.4599202</v>
      </c>
      <c r="Z158">
        <v>14</v>
      </c>
      <c r="AA158">
        <f>1/20*SUM(O145:O164)</f>
        <v>0.99913311500000013</v>
      </c>
      <c r="AD158">
        <f t="shared" si="200"/>
        <v>0.24496609093722052</v>
      </c>
      <c r="AG158" s="18">
        <v>-0.30077700831855902</v>
      </c>
      <c r="AH158" s="18">
        <v>-0.13956523365175</v>
      </c>
      <c r="AI158" s="18">
        <v>-0.13956523365175</v>
      </c>
      <c r="AJ158" s="18">
        <v>-9.9651826846491307E-2</v>
      </c>
      <c r="AK158" s="18">
        <v>-0.17937328832368399</v>
      </c>
      <c r="AL158" s="18">
        <v>-0.13961796943056501</v>
      </c>
      <c r="AM158" s="18">
        <v>-1.9930365369298202E-2</v>
      </c>
      <c r="AN158" s="18">
        <v>0.139723620576543</v>
      </c>
      <c r="AO158" s="18">
        <v>-0.21939966624803001</v>
      </c>
      <c r="AP158" s="18">
        <v>-0.13956523365175</v>
      </c>
      <c r="AQ158" s="18">
        <v>0.13951255758508699</v>
      </c>
      <c r="AR158" s="18">
        <v>-0.13951255758508699</v>
      </c>
      <c r="AS158" s="18">
        <v>1.995296643349E-2</v>
      </c>
      <c r="AT158" s="18">
        <v>1</v>
      </c>
      <c r="AU158" s="18">
        <v>-0.13993564440195899</v>
      </c>
      <c r="AV158" s="18">
        <v>-0.13956523365175</v>
      </c>
      <c r="AW158" s="18">
        <v>0.37910636223631</v>
      </c>
      <c r="AX158" s="18">
        <v>-0.13967076503442999</v>
      </c>
      <c r="AY158" s="18">
        <v>-0.17944101469510801</v>
      </c>
      <c r="AZ158" s="18">
        <v>-0.13967076503442999</v>
      </c>
      <c r="BC158">
        <f t="shared" si="218"/>
        <v>1.300777008318559</v>
      </c>
      <c r="BD158">
        <f t="shared" si="219"/>
        <v>1.1395652336517501</v>
      </c>
      <c r="BE158">
        <f t="shared" si="201"/>
        <v>1.1395652336517501</v>
      </c>
      <c r="BF158">
        <f t="shared" si="202"/>
        <v>1.0996518268464912</v>
      </c>
      <c r="BG158">
        <f t="shared" si="203"/>
        <v>1.179373288323684</v>
      </c>
      <c r="BH158">
        <f t="shared" si="204"/>
        <v>1.139617969430565</v>
      </c>
      <c r="BI158">
        <f t="shared" si="205"/>
        <v>1.0199303653692982</v>
      </c>
      <c r="BJ158">
        <f t="shared" si="206"/>
        <v>0.86027637942345703</v>
      </c>
      <c r="BK158">
        <f t="shared" si="207"/>
        <v>1.21939966624803</v>
      </c>
      <c r="BL158">
        <f t="shared" si="208"/>
        <v>1.1395652336517501</v>
      </c>
      <c r="BM158">
        <f t="shared" si="209"/>
        <v>0.86048744241491304</v>
      </c>
      <c r="BN158">
        <f t="shared" si="210"/>
        <v>1.1395125575850871</v>
      </c>
      <c r="BO158">
        <f t="shared" si="211"/>
        <v>0.98004703356651002</v>
      </c>
      <c r="BP158">
        <f t="shared" si="212"/>
        <v>0</v>
      </c>
      <c r="BQ158">
        <f t="shared" si="213"/>
        <v>1.139935644401959</v>
      </c>
      <c r="BR158">
        <f t="shared" si="214"/>
        <v>1.1395652336517501</v>
      </c>
      <c r="BS158">
        <f t="shared" si="215"/>
        <v>0.62089363776369</v>
      </c>
      <c r="BT158">
        <f t="shared" si="216"/>
        <v>1.13967076503443</v>
      </c>
      <c r="BU158">
        <f t="shared" si="217"/>
        <v>1.179441014695108</v>
      </c>
      <c r="BV158">
        <f t="shared" si="220"/>
        <v>1.13967076503443</v>
      </c>
      <c r="BW158">
        <f t="shared" si="222"/>
        <v>20.576946299063213</v>
      </c>
      <c r="BY158">
        <f t="shared" si="223"/>
        <v>5.0406540983066224</v>
      </c>
      <c r="CB158">
        <f t="shared" si="221"/>
        <v>7.054320081542477E-2</v>
      </c>
      <c r="CE158">
        <f>SUMPRODUCT(O145:O164,$CB$145:$CB$164)</f>
        <v>0.9992966596539975</v>
      </c>
    </row>
    <row r="159" spans="1:86" x14ac:dyDescent="0.2">
      <c r="A159" s="1">
        <v>15</v>
      </c>
      <c r="B159">
        <v>0.551064</v>
      </c>
      <c r="C159" s="2">
        <v>0.1022769</v>
      </c>
      <c r="D159">
        <v>0.16414960000000001</v>
      </c>
      <c r="E159">
        <v>0.22704869999999999</v>
      </c>
      <c r="F159">
        <v>0.39409339999999998</v>
      </c>
      <c r="G159">
        <v>0.44139919999999999</v>
      </c>
      <c r="H159">
        <v>0.173785</v>
      </c>
      <c r="I159">
        <v>0.19783919999999999</v>
      </c>
      <c r="J159">
        <v>0.44171680000000002</v>
      </c>
      <c r="K159">
        <v>0.71192820000000001</v>
      </c>
      <c r="L159" s="2">
        <v>0.85545519999999997</v>
      </c>
      <c r="M159" s="2">
        <v>0.72161459999999999</v>
      </c>
      <c r="N159">
        <v>0.19783999999999999</v>
      </c>
      <c r="O159">
        <v>1</v>
      </c>
      <c r="P159">
        <v>0.228047</v>
      </c>
      <c r="Q159">
        <v>0.17870220000000001</v>
      </c>
      <c r="R159">
        <v>0.30701460000000003</v>
      </c>
      <c r="S159">
        <v>0.39805390000000002</v>
      </c>
      <c r="T159">
        <v>0.32318400000000003</v>
      </c>
      <c r="U159">
        <v>0.4643969</v>
      </c>
      <c r="Z159">
        <v>15</v>
      </c>
      <c r="AA159">
        <f>1/20*SUM(P145:P164)</f>
        <v>0.23669323000000003</v>
      </c>
      <c r="AD159">
        <f t="shared" si="200"/>
        <v>0.24479510656407955</v>
      </c>
      <c r="AG159" s="18">
        <v>0.88423868058292099</v>
      </c>
      <c r="AH159" s="18">
        <v>0.85649676090638605</v>
      </c>
      <c r="AI159" s="18">
        <v>0.85649676090638605</v>
      </c>
      <c r="AJ159" s="18">
        <v>0.58365142665537095</v>
      </c>
      <c r="AK159" s="18">
        <v>0.65480996635135702</v>
      </c>
      <c r="AL159" s="18">
        <v>0.85682039468362803</v>
      </c>
      <c r="AM159" s="18">
        <v>-0.32475546308061498</v>
      </c>
      <c r="AN159" s="18">
        <v>0.398029267272339</v>
      </c>
      <c r="AO159" s="18">
        <v>0.99318438322744196</v>
      </c>
      <c r="AP159" s="18">
        <v>0.99735299214298001</v>
      </c>
      <c r="AQ159" s="18">
        <v>-1.7411132053273E-2</v>
      </c>
      <c r="AR159" s="18">
        <v>0.901593838062966</v>
      </c>
      <c r="AS159" s="18">
        <v>4.4713987038411798E-2</v>
      </c>
      <c r="AT159" s="18">
        <v>-0.13993564440195899</v>
      </c>
      <c r="AU159" s="18">
        <v>1</v>
      </c>
      <c r="AV159" s="18">
        <v>0.65960095380146899</v>
      </c>
      <c r="AW159" s="18">
        <v>-0.920804987316447</v>
      </c>
      <c r="AX159" s="18">
        <v>0.85714439560074196</v>
      </c>
      <c r="AY159" s="18">
        <v>0.65505720440674098</v>
      </c>
      <c r="AZ159" s="18">
        <v>0.85714439560074196</v>
      </c>
      <c r="BC159">
        <f t="shared" si="218"/>
        <v>0.11576131941707901</v>
      </c>
      <c r="BD159">
        <f t="shared" si="219"/>
        <v>0.14350323909361395</v>
      </c>
      <c r="BE159">
        <f t="shared" si="201"/>
        <v>0.14350323909361395</v>
      </c>
      <c r="BF159">
        <f t="shared" si="202"/>
        <v>0.41634857334462905</v>
      </c>
      <c r="BG159">
        <f t="shared" si="203"/>
        <v>0.34519003364864298</v>
      </c>
      <c r="BH159">
        <f t="shared" si="204"/>
        <v>0.14317960531637197</v>
      </c>
      <c r="BI159">
        <f t="shared" si="205"/>
        <v>1.3247554630806149</v>
      </c>
      <c r="BJ159">
        <f t="shared" si="206"/>
        <v>0.601970732727661</v>
      </c>
      <c r="BK159">
        <f t="shared" si="207"/>
        <v>6.8156167725580419E-3</v>
      </c>
      <c r="BL159">
        <f t="shared" si="208"/>
        <v>2.6470078570199895E-3</v>
      </c>
      <c r="BM159">
        <f t="shared" si="209"/>
        <v>1.017411132053273</v>
      </c>
      <c r="BN159">
        <f t="shared" si="210"/>
        <v>9.8406161937033998E-2</v>
      </c>
      <c r="BO159">
        <f t="shared" si="211"/>
        <v>0.95528601296158822</v>
      </c>
      <c r="BP159">
        <f t="shared" si="212"/>
        <v>1.139935644401959</v>
      </c>
      <c r="BQ159">
        <f t="shared" si="213"/>
        <v>0</v>
      </c>
      <c r="BR159">
        <f t="shared" si="214"/>
        <v>0.34039904619853101</v>
      </c>
      <c r="BS159">
        <f t="shared" si="215"/>
        <v>1.920804987316447</v>
      </c>
      <c r="BT159">
        <f t="shared" si="216"/>
        <v>0.14285560439925804</v>
      </c>
      <c r="BU159">
        <f t="shared" si="217"/>
        <v>0.34494279559325902</v>
      </c>
      <c r="BV159">
        <f t="shared" si="220"/>
        <v>0.14285560439925804</v>
      </c>
      <c r="BW159">
        <f t="shared" si="222"/>
        <v>9.3465718196124126</v>
      </c>
      <c r="BY159">
        <f t="shared" si="223"/>
        <v>2.2879950445908435</v>
      </c>
      <c r="CB159">
        <f t="shared" si="221"/>
        <v>3.2020148724248076E-2</v>
      </c>
      <c r="CE159">
        <f>SUMPRODUCT(P145:P164,$CB$145:$CB$164)</f>
        <v>0.23397286742093756</v>
      </c>
    </row>
    <row r="160" spans="1:86" x14ac:dyDescent="0.2">
      <c r="A160" s="1">
        <v>16</v>
      </c>
      <c r="B160">
        <v>3.034483E-2</v>
      </c>
      <c r="C160">
        <v>1.3098780000000001E-2</v>
      </c>
      <c r="D160">
        <v>1.052174E-2</v>
      </c>
      <c r="E160">
        <v>4.3603610000000001E-2</v>
      </c>
      <c r="F160">
        <v>0.43682320000000002</v>
      </c>
      <c r="G160">
        <v>0.2940972</v>
      </c>
      <c r="H160">
        <v>0.49387750000000002</v>
      </c>
      <c r="I160">
        <v>0.12538859999999999</v>
      </c>
      <c r="J160">
        <v>0.37592239999999999</v>
      </c>
      <c r="K160">
        <v>0.61561410000000005</v>
      </c>
      <c r="L160">
        <v>0.40333330000000001</v>
      </c>
      <c r="M160">
        <v>0.46095239999999998</v>
      </c>
      <c r="N160">
        <v>0.25077719999999998</v>
      </c>
      <c r="O160">
        <v>1</v>
      </c>
      <c r="P160">
        <v>0.21736530000000001</v>
      </c>
      <c r="Q160">
        <v>0.21340390000000001</v>
      </c>
      <c r="R160">
        <v>0.38565729999999998</v>
      </c>
      <c r="S160">
        <v>0.18955610000000001</v>
      </c>
      <c r="T160">
        <v>0.44567230000000002</v>
      </c>
      <c r="U160">
        <v>0.31592690000000001</v>
      </c>
      <c r="Z160">
        <v>16</v>
      </c>
      <c r="AA160">
        <f>1/20*SUM(Q145:Q164)</f>
        <v>0.20887765</v>
      </c>
      <c r="AD160">
        <f t="shared" si="200"/>
        <v>0.23194106809363546</v>
      </c>
      <c r="AG160" s="18">
        <v>0.32131170861126401</v>
      </c>
      <c r="AH160" s="18">
        <v>0.26963746223564899</v>
      </c>
      <c r="AI160" s="18">
        <v>0.26963746223564899</v>
      </c>
      <c r="AJ160" s="18">
        <v>0.209135537740442</v>
      </c>
      <c r="AK160" s="18">
        <v>0.99584756057633195</v>
      </c>
      <c r="AL160" s="18">
        <v>0.26973934678953498</v>
      </c>
      <c r="AM160" s="18">
        <v>0.37825597259191901</v>
      </c>
      <c r="AN160" s="18">
        <v>-0.306238382234649</v>
      </c>
      <c r="AO160" s="18">
        <v>0.66452592577421898</v>
      </c>
      <c r="AP160" s="18">
        <v>0.65558912386706902</v>
      </c>
      <c r="AQ160" s="18">
        <v>-0.74971692771212795</v>
      </c>
      <c r="AR160" s="18">
        <v>0.32767084252473699</v>
      </c>
      <c r="AS160" s="18">
        <v>0.76568427012418205</v>
      </c>
      <c r="AT160" s="18">
        <v>-0.13956523365175</v>
      </c>
      <c r="AU160" s="18">
        <v>0.65960095380146899</v>
      </c>
      <c r="AV160" s="18">
        <v>1</v>
      </c>
      <c r="AW160" s="18">
        <v>-0.589191400357157</v>
      </c>
      <c r="AX160" s="18">
        <v>0.26984134692431599</v>
      </c>
      <c r="AY160" s="18">
        <v>0.99622356495468201</v>
      </c>
      <c r="AZ160" s="18">
        <v>0.26984134692431599</v>
      </c>
      <c r="BC160">
        <f t="shared" si="218"/>
        <v>0.67868829138873599</v>
      </c>
      <c r="BD160">
        <f t="shared" si="219"/>
        <v>0.73036253776435101</v>
      </c>
      <c r="BE160">
        <f t="shared" si="201"/>
        <v>0.73036253776435101</v>
      </c>
      <c r="BF160">
        <f t="shared" si="202"/>
        <v>0.79086446225955798</v>
      </c>
      <c r="BG160">
        <f t="shared" si="203"/>
        <v>4.1524394236680529E-3</v>
      </c>
      <c r="BH160">
        <f t="shared" si="204"/>
        <v>0.73026065321046496</v>
      </c>
      <c r="BI160">
        <f t="shared" si="205"/>
        <v>0.62174402740808099</v>
      </c>
      <c r="BJ160">
        <f t="shared" si="206"/>
        <v>1.3062383822346491</v>
      </c>
      <c r="BK160">
        <f t="shared" si="207"/>
        <v>0.33547407422578102</v>
      </c>
      <c r="BL160">
        <f t="shared" si="208"/>
        <v>0.34441087613293098</v>
      </c>
      <c r="BM160">
        <f t="shared" si="209"/>
        <v>1.7497169277121278</v>
      </c>
      <c r="BN160">
        <f t="shared" si="210"/>
        <v>0.67232915747526301</v>
      </c>
      <c r="BO160">
        <f t="shared" si="211"/>
        <v>0.23431572987581795</v>
      </c>
      <c r="BP160">
        <f t="shared" si="212"/>
        <v>1.1395652336517501</v>
      </c>
      <c r="BQ160">
        <f t="shared" si="213"/>
        <v>0.34039904619853101</v>
      </c>
      <c r="BR160">
        <f t="shared" si="214"/>
        <v>0</v>
      </c>
      <c r="BS160">
        <f t="shared" si="215"/>
        <v>1.589191400357157</v>
      </c>
      <c r="BT160">
        <f t="shared" si="216"/>
        <v>0.73015865307568406</v>
      </c>
      <c r="BU160">
        <f t="shared" si="217"/>
        <v>3.776435045317994E-3</v>
      </c>
      <c r="BV160">
        <f t="shared" si="220"/>
        <v>0.73015865307568406</v>
      </c>
      <c r="BW160">
        <f t="shared" si="222"/>
        <v>13.462169518279898</v>
      </c>
      <c r="BY160">
        <f t="shared" si="223"/>
        <v>3.1224299769274215</v>
      </c>
      <c r="CB160">
        <f t="shared" si="221"/>
        <v>4.3697940901854457E-2</v>
      </c>
      <c r="CE160">
        <f>SUMPRODUCT(Q145:Q164,$CB$145:$CB$164)</f>
        <v>0.20925781497861903</v>
      </c>
    </row>
    <row r="161" spans="1:86" x14ac:dyDescent="0.2">
      <c r="A161" s="1">
        <v>17</v>
      </c>
      <c r="B161">
        <v>2.8571180000000002E-2</v>
      </c>
      <c r="C161" s="2">
        <v>1.2499969999999999E-2</v>
      </c>
      <c r="D161">
        <v>9.9999430000000007E-3</v>
      </c>
      <c r="E161">
        <v>0.41666599999999998</v>
      </c>
      <c r="F161">
        <v>0.4166665</v>
      </c>
      <c r="G161">
        <v>0.2916667</v>
      </c>
      <c r="H161">
        <v>0.4999999</v>
      </c>
      <c r="I161">
        <v>0.125</v>
      </c>
      <c r="J161">
        <v>0.36363630000000002</v>
      </c>
      <c r="K161">
        <v>0.6041666</v>
      </c>
      <c r="L161" s="2">
        <v>0.41666690000000001</v>
      </c>
      <c r="M161">
        <v>0.44444430000000001</v>
      </c>
      <c r="N161">
        <v>0.25</v>
      </c>
      <c r="O161">
        <v>1</v>
      </c>
      <c r="P161">
        <v>0.2142857</v>
      </c>
      <c r="Q161" s="2">
        <v>0.2083333</v>
      </c>
      <c r="R161">
        <v>0.39999990000000002</v>
      </c>
      <c r="S161">
        <v>0.1875</v>
      </c>
      <c r="T161" s="2">
        <v>0.41666639999999999</v>
      </c>
      <c r="U161" s="2">
        <v>0.3125</v>
      </c>
      <c r="Z161">
        <v>17</v>
      </c>
      <c r="AA161">
        <f>1/20*SUM(R145:R164)</f>
        <v>0.30202045000000005</v>
      </c>
      <c r="AD161">
        <f t="shared" si="200"/>
        <v>0.22303442217029276</v>
      </c>
      <c r="AG161" s="18">
        <v>-0.85291805146041</v>
      </c>
      <c r="AH161" s="18">
        <v>-0.86999268994366596</v>
      </c>
      <c r="AI161" s="18">
        <v>-0.87074854805830004</v>
      </c>
      <c r="AJ161" s="18">
        <v>-0.61352513903145001</v>
      </c>
      <c r="AK161" s="18">
        <v>-0.59463581824846201</v>
      </c>
      <c r="AL161" s="18">
        <v>-0.87107756698107797</v>
      </c>
      <c r="AM161" s="18">
        <v>0.45032140746643401</v>
      </c>
      <c r="AN161" s="18">
        <v>-0.47559594777629599</v>
      </c>
      <c r="AO161" s="18">
        <v>-0.92438569933538905</v>
      </c>
      <c r="AP161" s="18">
        <v>-0.92063518362413999</v>
      </c>
      <c r="AQ161" s="18">
        <v>3.7778641565976E-3</v>
      </c>
      <c r="AR161" s="18">
        <v>-0.82508553180091604</v>
      </c>
      <c r="AS161" s="18">
        <v>2.5718608169440198E-2</v>
      </c>
      <c r="AT161" s="18">
        <v>0.37910636223631</v>
      </c>
      <c r="AU161" s="18">
        <v>-0.920804987316447</v>
      </c>
      <c r="AV161" s="18">
        <v>-0.589191400357157</v>
      </c>
      <c r="AW161" s="18">
        <v>1</v>
      </c>
      <c r="AX161" s="18">
        <v>-0.87140695915279798</v>
      </c>
      <c r="AY161" s="18">
        <v>-0.59372654904496003</v>
      </c>
      <c r="AZ161" s="18">
        <v>-0.87140695915279798</v>
      </c>
      <c r="BC161">
        <f t="shared" si="218"/>
        <v>1.85291805146041</v>
      </c>
      <c r="BD161">
        <f t="shared" si="219"/>
        <v>1.8699926899436661</v>
      </c>
      <c r="BE161">
        <f t="shared" si="201"/>
        <v>1.8707485480582999</v>
      </c>
      <c r="BF161">
        <f t="shared" si="202"/>
        <v>1.61352513903145</v>
      </c>
      <c r="BG161">
        <f t="shared" si="203"/>
        <v>1.5946358182484621</v>
      </c>
      <c r="BH161">
        <f t="shared" si="204"/>
        <v>1.871077566981078</v>
      </c>
      <c r="BI161">
        <f t="shared" si="205"/>
        <v>0.54967859253356599</v>
      </c>
      <c r="BJ161">
        <f t="shared" si="206"/>
        <v>1.4755959477762959</v>
      </c>
      <c r="BK161">
        <f t="shared" si="207"/>
        <v>1.9243856993353892</v>
      </c>
      <c r="BL161">
        <f t="shared" si="208"/>
        <v>1.92063518362414</v>
      </c>
      <c r="BM161">
        <f t="shared" si="209"/>
        <v>0.99622213584340236</v>
      </c>
      <c r="BN161">
        <f t="shared" si="210"/>
        <v>1.825085531800916</v>
      </c>
      <c r="BO161">
        <f t="shared" si="211"/>
        <v>0.97428139183055984</v>
      </c>
      <c r="BP161">
        <f t="shared" si="212"/>
        <v>0.62089363776369</v>
      </c>
      <c r="BQ161">
        <f t="shared" si="213"/>
        <v>1.920804987316447</v>
      </c>
      <c r="BR161">
        <f t="shared" si="214"/>
        <v>1.589191400357157</v>
      </c>
      <c r="BS161">
        <f t="shared" si="215"/>
        <v>0</v>
      </c>
      <c r="BT161">
        <f t="shared" si="216"/>
        <v>1.871406959152798</v>
      </c>
      <c r="BU161">
        <f t="shared" si="217"/>
        <v>1.5937265490449599</v>
      </c>
      <c r="BV161">
        <f t="shared" si="220"/>
        <v>1.871406959152798</v>
      </c>
      <c r="BW161">
        <f t="shared" si="222"/>
        <v>29.806212789255483</v>
      </c>
      <c r="BY161">
        <f t="shared" si="223"/>
        <v>6.6478114465363864</v>
      </c>
      <c r="CB161">
        <f t="shared" si="221"/>
        <v>9.3035127725514713E-2</v>
      </c>
      <c r="CE161">
        <f>SUMPRODUCT(R145:R164,$CB$145:$CB$164)</f>
        <v>0.31359179301157247</v>
      </c>
      <c r="CF161" s="19" t="s">
        <v>36</v>
      </c>
    </row>
    <row r="162" spans="1:86" x14ac:dyDescent="0.2">
      <c r="A162" s="1">
        <v>18</v>
      </c>
      <c r="B162">
        <v>0.55106670000000002</v>
      </c>
      <c r="C162" s="2">
        <v>0.1022774</v>
      </c>
      <c r="D162">
        <v>0.1641504</v>
      </c>
      <c r="E162">
        <v>0.22704959999999999</v>
      </c>
      <c r="F162">
        <v>0.39409260000000002</v>
      </c>
      <c r="G162">
        <v>0.44140010000000002</v>
      </c>
      <c r="H162">
        <v>0.17378289999999999</v>
      </c>
      <c r="I162">
        <v>0.1978396</v>
      </c>
      <c r="J162">
        <v>0.44171680000000002</v>
      </c>
      <c r="K162">
        <v>0.71192860000000002</v>
      </c>
      <c r="L162">
        <v>0.85545899999999997</v>
      </c>
      <c r="M162">
        <v>0.72161569999999997</v>
      </c>
      <c r="N162">
        <v>0.1978396</v>
      </c>
      <c r="O162">
        <v>1</v>
      </c>
      <c r="P162">
        <v>0.228047</v>
      </c>
      <c r="Q162">
        <v>0.17870179999999999</v>
      </c>
      <c r="R162">
        <v>0.30701440000000002</v>
      </c>
      <c r="S162">
        <v>0.3980552</v>
      </c>
      <c r="T162">
        <v>0.32318259999999999</v>
      </c>
      <c r="U162">
        <v>0.46439770000000002</v>
      </c>
      <c r="Z162">
        <v>18</v>
      </c>
      <c r="AA162">
        <f>1/20*SUM(S145:S164)</f>
        <v>0.34424081500000003</v>
      </c>
      <c r="AD162">
        <f t="shared" si="200"/>
        <v>0.24479569309714028</v>
      </c>
      <c r="AG162" s="18">
        <v>0.93957817433606705</v>
      </c>
      <c r="AH162" s="18">
        <v>0.99924442754607001</v>
      </c>
      <c r="AI162" s="18">
        <v>0.99924442754607001</v>
      </c>
      <c r="AJ162" s="18">
        <v>0.72686106372937798</v>
      </c>
      <c r="AK162" s="18">
        <v>0.26445049096183199</v>
      </c>
      <c r="AL162" s="18">
        <v>0.99962199960849396</v>
      </c>
      <c r="AM162" s="18">
        <v>-0.67245981987437298</v>
      </c>
      <c r="AN162" s="18">
        <v>0.72720398697377997</v>
      </c>
      <c r="AO162" s="18">
        <v>0.837807243242217</v>
      </c>
      <c r="AP162" s="18">
        <v>0.85789896010952305</v>
      </c>
      <c r="AQ162" s="18">
        <v>0.35814152204545202</v>
      </c>
      <c r="AR162" s="18">
        <v>0.95277734029391503</v>
      </c>
      <c r="AS162" s="18">
        <v>-0.344931921331316</v>
      </c>
      <c r="AT162" s="18">
        <v>-0.13967076503442999</v>
      </c>
      <c r="AU162" s="18">
        <v>0.85714439560074196</v>
      </c>
      <c r="AV162" s="18">
        <v>0.26984134692431599</v>
      </c>
      <c r="AW162" s="18">
        <v>-0.87140695915279798</v>
      </c>
      <c r="AX162" s="18">
        <v>1</v>
      </c>
      <c r="AY162" s="18">
        <v>0.26379448200724498</v>
      </c>
      <c r="AZ162" s="18">
        <v>1</v>
      </c>
      <c r="BC162">
        <f t="shared" si="218"/>
        <v>6.0421825663932949E-2</v>
      </c>
      <c r="BD162">
        <f t="shared" si="219"/>
        <v>7.5557245392998684E-4</v>
      </c>
      <c r="BE162">
        <f t="shared" si="201"/>
        <v>7.5557245392998684E-4</v>
      </c>
      <c r="BF162">
        <f t="shared" si="202"/>
        <v>0.27313893627062202</v>
      </c>
      <c r="BG162">
        <f t="shared" si="203"/>
        <v>0.73554950903816807</v>
      </c>
      <c r="BH162">
        <f t="shared" si="204"/>
        <v>3.7800039150603926E-4</v>
      </c>
      <c r="BI162">
        <f t="shared" si="205"/>
        <v>1.672459819874373</v>
      </c>
      <c r="BJ162">
        <f t="shared" si="206"/>
        <v>0.27279601302622003</v>
      </c>
      <c r="BK162">
        <f t="shared" si="207"/>
        <v>0.162192756757783</v>
      </c>
      <c r="BL162">
        <f t="shared" si="208"/>
        <v>0.14210103989047695</v>
      </c>
      <c r="BM162">
        <f t="shared" si="209"/>
        <v>0.64185847795454798</v>
      </c>
      <c r="BN162">
        <f t="shared" si="210"/>
        <v>4.7222659706084968E-2</v>
      </c>
      <c r="BO162">
        <f t="shared" si="211"/>
        <v>1.344931921331316</v>
      </c>
      <c r="BP162">
        <f t="shared" si="212"/>
        <v>1.13967076503443</v>
      </c>
      <c r="BQ162">
        <f t="shared" si="213"/>
        <v>0.14285560439925804</v>
      </c>
      <c r="BR162">
        <f t="shared" si="214"/>
        <v>0.73015865307568406</v>
      </c>
      <c r="BS162">
        <f t="shared" si="215"/>
        <v>1.871406959152798</v>
      </c>
      <c r="BT162">
        <f t="shared" si="216"/>
        <v>0</v>
      </c>
      <c r="BU162">
        <f t="shared" si="217"/>
        <v>0.73620551799275502</v>
      </c>
      <c r="BV162">
        <f t="shared" si="220"/>
        <v>0</v>
      </c>
      <c r="BW162">
        <f t="shared" si="222"/>
        <v>9.9748596044678166</v>
      </c>
      <c r="BY162">
        <f t="shared" si="223"/>
        <v>2.4418026704223657</v>
      </c>
      <c r="CB162">
        <f t="shared" si="221"/>
        <v>3.4172663462290073E-2</v>
      </c>
      <c r="CE162">
        <f>SUMPRODUCT(S145:S164,$CB$145:$CB$164)</f>
        <v>0.32399477364136153</v>
      </c>
      <c r="CF162" s="19" t="s">
        <v>37</v>
      </c>
      <c r="CG162">
        <f>_xlfn.STDEV.P(AD145:AD164)</f>
        <v>2.5070350735134452E-2</v>
      </c>
    </row>
    <row r="163" spans="1:86" x14ac:dyDescent="0.2">
      <c r="A163" s="1">
        <v>19</v>
      </c>
      <c r="B163" s="2">
        <v>0.06</v>
      </c>
      <c r="C163" s="2">
        <v>2.1176469999999999E-2</v>
      </c>
      <c r="D163" s="2">
        <v>1.7999999999999999E-2</v>
      </c>
      <c r="E163" s="2">
        <v>6.9230769999999997E-2</v>
      </c>
      <c r="F163" s="2">
        <v>0.71052630000000006</v>
      </c>
      <c r="G163" s="2">
        <v>0.315</v>
      </c>
      <c r="H163" s="2">
        <v>0.45</v>
      </c>
      <c r="I163" s="2">
        <v>0.1285714</v>
      </c>
      <c r="J163" s="2">
        <v>0.51428569999999996</v>
      </c>
      <c r="K163" s="2">
        <v>0.72499999999999998</v>
      </c>
      <c r="L163" s="2">
        <v>0.32142860000000001</v>
      </c>
      <c r="M163" s="2">
        <v>0.6545455</v>
      </c>
      <c r="N163" s="2">
        <v>0.25714290000000001</v>
      </c>
      <c r="O163" s="2">
        <v>1</v>
      </c>
      <c r="P163" s="2">
        <v>0.24545449999999999</v>
      </c>
      <c r="Q163" s="2">
        <v>0.26470589999999999</v>
      </c>
      <c r="R163" s="2">
        <v>0.3</v>
      </c>
      <c r="S163" s="2">
        <v>0.2076923</v>
      </c>
      <c r="T163" s="2">
        <v>1</v>
      </c>
      <c r="U163" s="2">
        <v>0.34615380000000001</v>
      </c>
      <c r="Z163">
        <v>19</v>
      </c>
      <c r="AA163">
        <f>1/20*SUM(T145:T164)</f>
        <v>0.55020743500000002</v>
      </c>
      <c r="AD163">
        <f t="shared" si="200"/>
        <v>0.29229684648516197</v>
      </c>
      <c r="AG163" s="18">
        <v>0.32207131075928103</v>
      </c>
      <c r="AH163" s="18">
        <v>0.26359516616314199</v>
      </c>
      <c r="AI163" s="18">
        <v>0.26510574018126798</v>
      </c>
      <c r="AJ163" s="18">
        <v>0.188750485325309</v>
      </c>
      <c r="AK163" s="18">
        <v>0.99962257028283796</v>
      </c>
      <c r="AL163" s="18">
        <v>0.26293919518979803</v>
      </c>
      <c r="AM163" s="18">
        <v>0.380520978415823</v>
      </c>
      <c r="AN163" s="18">
        <v>-0.31682440038596998</v>
      </c>
      <c r="AO163" s="18">
        <v>0.66452592577421898</v>
      </c>
      <c r="AP163" s="18">
        <v>0.65181268882175203</v>
      </c>
      <c r="AQ163" s="18">
        <v>-0.75802194906644205</v>
      </c>
      <c r="AR163" s="18">
        <v>0.32389583281822998</v>
      </c>
      <c r="AS163" s="18">
        <v>0.76417255389491401</v>
      </c>
      <c r="AT163" s="18">
        <v>-0.17944101469510801</v>
      </c>
      <c r="AU163" s="18">
        <v>0.65505720440674098</v>
      </c>
      <c r="AV163" s="18">
        <v>0.99622356495468201</v>
      </c>
      <c r="AW163" s="18">
        <v>-0.59372654904496003</v>
      </c>
      <c r="AX163" s="18">
        <v>0.26379448200724498</v>
      </c>
      <c r="AY163" s="18">
        <v>1</v>
      </c>
      <c r="AZ163" s="18">
        <v>0.26379448200724498</v>
      </c>
      <c r="BC163">
        <f t="shared" si="218"/>
        <v>0.67792868924071903</v>
      </c>
      <c r="BD163">
        <f t="shared" si="219"/>
        <v>0.73640483383685806</v>
      </c>
      <c r="BE163">
        <f t="shared" si="201"/>
        <v>0.73489425981873202</v>
      </c>
      <c r="BF163">
        <f t="shared" si="202"/>
        <v>0.81124951467469097</v>
      </c>
      <c r="BG163">
        <f t="shared" si="203"/>
        <v>3.7742971716203666E-4</v>
      </c>
      <c r="BH163">
        <f t="shared" si="204"/>
        <v>0.73706080481020197</v>
      </c>
      <c r="BI163">
        <f t="shared" si="205"/>
        <v>0.619479021584177</v>
      </c>
      <c r="BJ163">
        <f t="shared" si="206"/>
        <v>1.3168244003859699</v>
      </c>
      <c r="BK163">
        <f t="shared" si="207"/>
        <v>0.33547407422578102</v>
      </c>
      <c r="BL163">
        <f t="shared" si="208"/>
        <v>0.34818731117824797</v>
      </c>
      <c r="BM163">
        <f t="shared" si="209"/>
        <v>1.7580219490664422</v>
      </c>
      <c r="BN163">
        <f t="shared" si="210"/>
        <v>0.67610416718177002</v>
      </c>
      <c r="BO163">
        <f t="shared" si="211"/>
        <v>0.23582744610508599</v>
      </c>
      <c r="BP163">
        <f t="shared" si="212"/>
        <v>1.179441014695108</v>
      </c>
      <c r="BQ163">
        <f t="shared" si="213"/>
        <v>0.34494279559325902</v>
      </c>
      <c r="BR163">
        <f t="shared" si="214"/>
        <v>3.776435045317994E-3</v>
      </c>
      <c r="BS163">
        <f t="shared" si="215"/>
        <v>1.5937265490449599</v>
      </c>
      <c r="BT163">
        <f t="shared" si="216"/>
        <v>0.73620551799275502</v>
      </c>
      <c r="BU163">
        <f t="shared" si="217"/>
        <v>0</v>
      </c>
      <c r="BV163">
        <f t="shared" si="220"/>
        <v>0.73620551799275502</v>
      </c>
      <c r="BW163">
        <f t="shared" si="222"/>
        <v>13.582131732189989</v>
      </c>
      <c r="BY163">
        <f t="shared" si="223"/>
        <v>3.9700142738651842</v>
      </c>
      <c r="CB163">
        <f t="shared" si="221"/>
        <v>5.5559756471974163E-2</v>
      </c>
      <c r="CE163">
        <f>SUMPRODUCT(T145:T164,$CB$145:$CB$164)</f>
        <v>0.53889387772725961</v>
      </c>
      <c r="CF163" s="19" t="s">
        <v>11</v>
      </c>
      <c r="CG163">
        <f>AVERAGE(AD145:AD164)</f>
        <v>0.26130464802685455</v>
      </c>
    </row>
    <row r="164" spans="1:86" s="1" customFormat="1" x14ac:dyDescent="0.2">
      <c r="A164" s="1">
        <v>20</v>
      </c>
      <c r="B164" s="2">
        <v>0.55898380000000003</v>
      </c>
      <c r="C164">
        <v>0.1034115</v>
      </c>
      <c r="D164">
        <v>0.1661328</v>
      </c>
      <c r="E164">
        <v>0.22949269999999999</v>
      </c>
      <c r="F164">
        <v>0.39850540000000001</v>
      </c>
      <c r="G164">
        <v>0.44225150000000002</v>
      </c>
      <c r="H164">
        <v>0.17329040000000001</v>
      </c>
      <c r="I164">
        <v>0.19798199999999999</v>
      </c>
      <c r="J164">
        <v>0.44517129999999999</v>
      </c>
      <c r="K164">
        <v>0.71505090000000004</v>
      </c>
      <c r="L164">
        <v>0.84912270000000001</v>
      </c>
      <c r="M164">
        <v>0.72781969999999996</v>
      </c>
      <c r="N164">
        <v>0.19798199999999999</v>
      </c>
      <c r="O164">
        <v>1</v>
      </c>
      <c r="P164">
        <v>0.2288056</v>
      </c>
      <c r="Q164">
        <v>0.1797086</v>
      </c>
      <c r="R164">
        <v>0.30446630000000002</v>
      </c>
      <c r="S164">
        <v>0.39906560000000002</v>
      </c>
      <c r="T164">
        <v>0.32839020000000002</v>
      </c>
      <c r="U164">
        <v>0.4655765</v>
      </c>
      <c r="Z164">
        <v>20</v>
      </c>
      <c r="AA164">
        <f>1/20*SUM(U145:U164)</f>
        <v>0.43322545500000004</v>
      </c>
      <c r="AD164">
        <f t="shared" si="200"/>
        <v>0.24475111061560256</v>
      </c>
      <c r="AG164" s="18">
        <v>0.93957817433606705</v>
      </c>
      <c r="AH164" s="18">
        <v>0.99924442754607001</v>
      </c>
      <c r="AI164" s="18">
        <v>0.99924442754607001</v>
      </c>
      <c r="AJ164" s="18">
        <v>0.72686106372937798</v>
      </c>
      <c r="AK164" s="18">
        <v>0.26445049096183199</v>
      </c>
      <c r="AL164" s="18">
        <v>0.99962199960849396</v>
      </c>
      <c r="AM164" s="18">
        <v>-0.67245981987437298</v>
      </c>
      <c r="AN164" s="18">
        <v>0.72720398697377997</v>
      </c>
      <c r="AO164" s="18">
        <v>0.837807243242217</v>
      </c>
      <c r="AP164" s="18">
        <v>0.85789896010952305</v>
      </c>
      <c r="AQ164" s="18">
        <v>0.35814152204545202</v>
      </c>
      <c r="AR164" s="18">
        <v>0.95277734029391503</v>
      </c>
      <c r="AS164" s="18">
        <v>-0.344931921331316</v>
      </c>
      <c r="AT164" s="18">
        <v>-0.13967076503442999</v>
      </c>
      <c r="AU164" s="18">
        <v>0.85714439560074196</v>
      </c>
      <c r="AV164" s="18">
        <v>0.26984134692431599</v>
      </c>
      <c r="AW164" s="18">
        <v>-0.87140695915279798</v>
      </c>
      <c r="AX164" s="18">
        <v>1</v>
      </c>
      <c r="AY164" s="18">
        <v>0.26379448200724498</v>
      </c>
      <c r="AZ164" s="18">
        <v>1</v>
      </c>
      <c r="BB164"/>
      <c r="BC164">
        <f t="shared" si="218"/>
        <v>6.0421825663932949E-2</v>
      </c>
      <c r="BD164">
        <f t="shared" si="219"/>
        <v>7.5557245392998684E-4</v>
      </c>
      <c r="BE164">
        <f t="shared" si="201"/>
        <v>7.5557245392998684E-4</v>
      </c>
      <c r="BF164">
        <f t="shared" si="202"/>
        <v>0.27313893627062202</v>
      </c>
      <c r="BG164">
        <f t="shared" si="203"/>
        <v>0.73554950903816807</v>
      </c>
      <c r="BH164">
        <f t="shared" si="204"/>
        <v>3.7800039150603926E-4</v>
      </c>
      <c r="BI164">
        <f t="shared" si="205"/>
        <v>1.672459819874373</v>
      </c>
      <c r="BJ164">
        <f t="shared" si="206"/>
        <v>0.27279601302622003</v>
      </c>
      <c r="BK164">
        <f t="shared" si="207"/>
        <v>0.162192756757783</v>
      </c>
      <c r="BL164">
        <f t="shared" si="208"/>
        <v>0.14210103989047695</v>
      </c>
      <c r="BM164">
        <f t="shared" si="209"/>
        <v>0.64185847795454798</v>
      </c>
      <c r="BN164">
        <f t="shared" si="210"/>
        <v>4.7222659706084968E-2</v>
      </c>
      <c r="BO164">
        <f t="shared" si="211"/>
        <v>1.344931921331316</v>
      </c>
      <c r="BP164">
        <f t="shared" si="212"/>
        <v>1.13967076503443</v>
      </c>
      <c r="BQ164">
        <f t="shared" si="213"/>
        <v>0.14285560439925804</v>
      </c>
      <c r="BR164">
        <f t="shared" si="214"/>
        <v>0.73015865307568406</v>
      </c>
      <c r="BS164">
        <f t="shared" si="215"/>
        <v>1.871406959152798</v>
      </c>
      <c r="BT164">
        <f t="shared" si="216"/>
        <v>0</v>
      </c>
      <c r="BU164">
        <f t="shared" si="217"/>
        <v>0.73620551799275502</v>
      </c>
      <c r="BV164">
        <f t="shared" si="220"/>
        <v>0</v>
      </c>
      <c r="BW164">
        <f t="shared" si="222"/>
        <v>9.9748596044678166</v>
      </c>
      <c r="BX164"/>
      <c r="BY164">
        <f t="shared" si="223"/>
        <v>2.4413579664282081</v>
      </c>
      <c r="CA164"/>
      <c r="CB164">
        <f t="shared" si="221"/>
        <v>3.416643989634973E-2</v>
      </c>
      <c r="CD164"/>
      <c r="CE164">
        <f>SUMPRODUCT(U145:U164,$CB$145:$CB$164)</f>
        <v>0.41775028165133238</v>
      </c>
      <c r="CF164" s="19" t="s">
        <v>12</v>
      </c>
      <c r="CG164">
        <f>CG162/CG163</f>
        <v>9.59429957501481E-2</v>
      </c>
    </row>
    <row r="165" spans="1:86" x14ac:dyDescent="0.2">
      <c r="B165" s="2"/>
      <c r="C165" s="2"/>
      <c r="P165" s="2"/>
      <c r="AC165" s="19" t="s">
        <v>38</v>
      </c>
      <c r="AD165">
        <f>AVERAGE(AD145:AD164)</f>
        <v>0.26130464802685455</v>
      </c>
      <c r="BW165">
        <f>SUM(BW145:BW164)</f>
        <v>280.07927981502928</v>
      </c>
      <c r="BX165" t="s">
        <v>39</v>
      </c>
      <c r="BY165">
        <f>SUM(BY145:BY164)</f>
        <v>71.454853763942722</v>
      </c>
      <c r="CA165" t="s">
        <v>39</v>
      </c>
      <c r="CB165">
        <f>SUM(CB145:CB164)</f>
        <v>0.99999999999999967</v>
      </c>
    </row>
    <row r="166" spans="1:86" x14ac:dyDescent="0.2">
      <c r="A166" s="20"/>
      <c r="B166" s="20" t="s">
        <v>46</v>
      </c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</row>
    <row r="167" spans="1:86" x14ac:dyDescent="0.2">
      <c r="A167" s="20" t="s">
        <v>28</v>
      </c>
      <c r="B167" s="1">
        <v>1</v>
      </c>
      <c r="C167" s="1">
        <v>2</v>
      </c>
      <c r="D167" s="1">
        <v>3</v>
      </c>
      <c r="E167" s="1">
        <v>4</v>
      </c>
      <c r="F167" s="1">
        <v>5</v>
      </c>
      <c r="G167" s="1">
        <v>6</v>
      </c>
      <c r="H167" s="1">
        <v>7</v>
      </c>
      <c r="I167" s="1">
        <v>8</v>
      </c>
      <c r="J167" s="1">
        <v>9</v>
      </c>
      <c r="K167" s="1">
        <v>10</v>
      </c>
      <c r="L167" s="1">
        <v>11</v>
      </c>
      <c r="M167" s="1">
        <v>12</v>
      </c>
      <c r="N167" s="1">
        <v>13</v>
      </c>
      <c r="O167" s="1">
        <v>14</v>
      </c>
      <c r="P167" s="1">
        <v>15</v>
      </c>
      <c r="Q167" s="1">
        <v>16</v>
      </c>
      <c r="R167" s="1">
        <v>17</v>
      </c>
      <c r="S167" s="1">
        <v>18</v>
      </c>
      <c r="T167" s="1">
        <v>19</v>
      </c>
      <c r="U167" s="1">
        <v>20</v>
      </c>
      <c r="W167" t="s">
        <v>47</v>
      </c>
      <c r="Z167" t="s">
        <v>4</v>
      </c>
      <c r="AC167" t="s">
        <v>24</v>
      </c>
      <c r="BB167" t="s">
        <v>31</v>
      </c>
      <c r="BW167" s="19" t="s">
        <v>42</v>
      </c>
      <c r="BX167" t="s">
        <v>33</v>
      </c>
      <c r="CA167" t="s">
        <v>34</v>
      </c>
      <c r="CD167" t="s">
        <v>35</v>
      </c>
    </row>
    <row r="168" spans="1:86" x14ac:dyDescent="0.2">
      <c r="A168" s="1">
        <v>1</v>
      </c>
      <c r="B168" s="2">
        <v>1.531531E-2</v>
      </c>
      <c r="C168">
        <v>5.4054050000000003E-3</v>
      </c>
      <c r="D168">
        <v>1.837838E-2</v>
      </c>
      <c r="E168">
        <v>7.0686070000000002E-3</v>
      </c>
      <c r="F168">
        <v>1.450925E-2</v>
      </c>
      <c r="G168">
        <v>4.5945949999999999E-2</v>
      </c>
      <c r="H168">
        <v>0.19144140000000001</v>
      </c>
      <c r="I168">
        <v>6.5637070000000006E-2</v>
      </c>
      <c r="J168">
        <v>9.8455600000000004E-2</v>
      </c>
      <c r="K168">
        <v>0.11486490000000001</v>
      </c>
      <c r="L168">
        <v>0.19691120000000001</v>
      </c>
      <c r="M168">
        <v>0.16707620000000001</v>
      </c>
      <c r="N168">
        <v>0.1312741</v>
      </c>
      <c r="O168">
        <v>0.12762760000000001</v>
      </c>
      <c r="P168">
        <v>0.1253071</v>
      </c>
      <c r="Q168">
        <v>1</v>
      </c>
      <c r="R168">
        <v>5.7432440000000001E-2</v>
      </c>
      <c r="S168">
        <v>0.1413721</v>
      </c>
      <c r="T168">
        <v>0.2807808</v>
      </c>
      <c r="U168">
        <v>0.60083160000000002</v>
      </c>
      <c r="Z168">
        <v>1</v>
      </c>
      <c r="AA168">
        <f>1/20*SUM(B168:B187)</f>
        <v>1.1941771050000003E-2</v>
      </c>
      <c r="AD168">
        <f t="shared" ref="AD168:AD187" si="224">_xlfn.STDEV.P(B168:U168)</f>
        <v>0.23086079294124917</v>
      </c>
      <c r="AG168" s="18">
        <v>1</v>
      </c>
      <c r="AH168" s="18">
        <v>0.987606027673405</v>
      </c>
      <c r="AI168" s="18">
        <v>0.98877456213184101</v>
      </c>
      <c r="AJ168" s="18">
        <v>0.99149646923651102</v>
      </c>
      <c r="AK168" s="18">
        <v>0.988775250177932</v>
      </c>
      <c r="AL168" s="18">
        <v>-0.98995087754197997</v>
      </c>
      <c r="AM168" s="18">
        <v>-0.97843673021882005</v>
      </c>
      <c r="AN168" s="18">
        <v>-0.94852547906838103</v>
      </c>
      <c r="AO168" s="18">
        <v>0.98693996905089898</v>
      </c>
      <c r="AP168" s="18">
        <v>-0.98604705998962705</v>
      </c>
      <c r="AQ168" s="18">
        <v>-0.98838642782237596</v>
      </c>
      <c r="AR168" s="18">
        <v>0.98760671816081902</v>
      </c>
      <c r="AS168" s="18">
        <v>-0.98721743683714502</v>
      </c>
      <c r="AT168" s="18">
        <v>-0.98529234584668501</v>
      </c>
      <c r="AU168" s="18">
        <v>-0.98604705998962705</v>
      </c>
      <c r="AV168" s="18">
        <v>6.4312596730237703E-2</v>
      </c>
      <c r="AW168" s="18">
        <v>-0.97705398637227403</v>
      </c>
      <c r="AX168" s="18">
        <v>-0.97913525253912603</v>
      </c>
      <c r="AY168" s="18">
        <v>0.99033046327067398</v>
      </c>
      <c r="AZ168" s="18">
        <v>-0.98646355669552699</v>
      </c>
      <c r="BC168">
        <f>1-AG168</f>
        <v>0</v>
      </c>
      <c r="BD168">
        <f>1-AH168</f>
        <v>1.2393972326595004E-2</v>
      </c>
      <c r="BE168">
        <f t="shared" ref="BE168:BE187" si="225">1-AI168</f>
        <v>1.1225437868158994E-2</v>
      </c>
      <c r="BF168">
        <f t="shared" ref="BF168:BF187" si="226">1-AJ168</f>
        <v>8.5035307634889756E-3</v>
      </c>
      <c r="BG168">
        <f t="shared" ref="BG168:BG187" si="227">1-AK168</f>
        <v>1.1224749822068003E-2</v>
      </c>
      <c r="BH168">
        <f t="shared" ref="BH168:BH187" si="228">1-AL168</f>
        <v>1.9899508775419799</v>
      </c>
      <c r="BI168">
        <f t="shared" ref="BI168:BI187" si="229">1-AM168</f>
        <v>1.9784367302188199</v>
      </c>
      <c r="BJ168">
        <f t="shared" ref="BJ168:BJ187" si="230">1-AN168</f>
        <v>1.948525479068381</v>
      </c>
      <c r="BK168">
        <f t="shared" ref="BK168:BK187" si="231">1-AO168</f>
        <v>1.306003094910102E-2</v>
      </c>
      <c r="BL168">
        <f t="shared" ref="BL168:BL187" si="232">1-AP168</f>
        <v>1.9860470599896272</v>
      </c>
      <c r="BM168">
        <f t="shared" ref="BM168:BM187" si="233">1-AQ168</f>
        <v>1.988386427822376</v>
      </c>
      <c r="BN168">
        <f t="shared" ref="BN168:BN187" si="234">1-AR168</f>
        <v>1.2393281839180981E-2</v>
      </c>
      <c r="BO168">
        <f t="shared" ref="BO168:BO187" si="235">1-AS168</f>
        <v>1.9872174368371449</v>
      </c>
      <c r="BP168">
        <f t="shared" ref="BP168:BP187" si="236">1-AT168</f>
        <v>1.9852923458466849</v>
      </c>
      <c r="BQ168">
        <f t="shared" ref="BQ168:BQ187" si="237">1-AU168</f>
        <v>1.9860470599896272</v>
      </c>
      <c r="BR168">
        <f t="shared" ref="BR168:BR187" si="238">1-AV168</f>
        <v>0.9356874032697623</v>
      </c>
      <c r="BS168">
        <f t="shared" ref="BS168:BS187" si="239">1-AW168</f>
        <v>1.977053986372274</v>
      </c>
      <c r="BT168">
        <f t="shared" ref="BT168:BT187" si="240">1-AX168</f>
        <v>1.9791352525391259</v>
      </c>
      <c r="BU168">
        <f t="shared" ref="BU168:BU187" si="241">1-AY168</f>
        <v>9.6695367293260226E-3</v>
      </c>
      <c r="BV168">
        <f>1-AZ168</f>
        <v>1.9864635566955271</v>
      </c>
      <c r="BW168">
        <f>SUM(BC168:BV168)</f>
        <v>22.806714156489249</v>
      </c>
      <c r="BY168">
        <f>AD168*SUM(BC168:BV168)</f>
        <v>5.2651761145515206</v>
      </c>
      <c r="CB168">
        <f>BY168/$BY$188</f>
        <v>5.7108079214384912E-2</v>
      </c>
      <c r="CE168">
        <f>SUMPRODUCT(B168:B187,$CB$168:$CB$187)</f>
        <v>1.2233467708348536E-2</v>
      </c>
    </row>
    <row r="169" spans="1:86" x14ac:dyDescent="0.2">
      <c r="A169" s="1">
        <v>2</v>
      </c>
      <c r="B169" s="2">
        <v>1.478226E-2</v>
      </c>
      <c r="C169" s="2">
        <v>5.3076699999999996E-3</v>
      </c>
      <c r="D169">
        <v>1.7964870000000001E-2</v>
      </c>
      <c r="E169">
        <v>6.9504659999999998E-3</v>
      </c>
      <c r="F169">
        <v>1.424013E-2</v>
      </c>
      <c r="G169">
        <v>4.6329849999999999E-2</v>
      </c>
      <c r="H169">
        <v>0.19457650000000001</v>
      </c>
      <c r="I169">
        <v>6.6335060000000001E-2</v>
      </c>
      <c r="J169">
        <v>9.7844310000000004E-2</v>
      </c>
      <c r="K169">
        <v>0.1152185</v>
      </c>
      <c r="L169">
        <v>0.2012794</v>
      </c>
      <c r="M169">
        <v>0.16562060000000001</v>
      </c>
      <c r="N169">
        <v>0.13267010000000001</v>
      </c>
      <c r="O169">
        <v>0.12914700000000001</v>
      </c>
      <c r="P169" s="2">
        <v>0.12599260000000001</v>
      </c>
      <c r="Q169">
        <v>1</v>
      </c>
      <c r="R169">
        <v>5.8762460000000002E-2</v>
      </c>
      <c r="S169">
        <v>0.14238049999999999</v>
      </c>
      <c r="T169">
        <v>0.2676386</v>
      </c>
      <c r="U169">
        <v>0.60511720000000002</v>
      </c>
      <c r="Z169">
        <v>2</v>
      </c>
      <c r="AA169">
        <f>1/20*SUM(C168:C187)</f>
        <v>4.6613533000000014E-3</v>
      </c>
      <c r="AD169">
        <f t="shared" si="224"/>
        <v>0.23096748243782936</v>
      </c>
      <c r="AG169" s="18">
        <v>0.987606027673405</v>
      </c>
      <c r="AH169" s="18">
        <v>1</v>
      </c>
      <c r="AI169" s="18">
        <v>0.99881819931136095</v>
      </c>
      <c r="AJ169" s="18">
        <v>0.994908915428945</v>
      </c>
      <c r="AK169" s="18">
        <v>0.99764057870225398</v>
      </c>
      <c r="AL169" s="18">
        <v>-0.99178995688886395</v>
      </c>
      <c r="AM169" s="18">
        <v>-0.98642682008843197</v>
      </c>
      <c r="AN169" s="18">
        <v>-0.96042900963546096</v>
      </c>
      <c r="AO169" s="18">
        <v>0.98571079271313899</v>
      </c>
      <c r="AP169" s="18">
        <v>-0.99842146803472698</v>
      </c>
      <c r="AQ169" s="18">
        <v>-0.99606577115892003</v>
      </c>
      <c r="AR169" s="18">
        <v>0.99881819931136095</v>
      </c>
      <c r="AS169" s="18">
        <v>-0.99724153285625206</v>
      </c>
      <c r="AT169" s="18">
        <v>-0.99333841990340599</v>
      </c>
      <c r="AU169" s="18">
        <v>-0.99842146803472698</v>
      </c>
      <c r="AV169" s="18">
        <v>7.6903250998505202E-2</v>
      </c>
      <c r="AW169" s="18">
        <v>-0.98040278317028595</v>
      </c>
      <c r="AX169" s="18">
        <v>-0.99024871282339599</v>
      </c>
      <c r="AY169" s="18">
        <v>0.99724896315087397</v>
      </c>
      <c r="AZ169" s="18">
        <v>-0.99217639366833998</v>
      </c>
      <c r="BC169">
        <f t="shared" ref="BC169:BC187" si="242">1-AG169</f>
        <v>1.2393972326595004E-2</v>
      </c>
      <c r="BD169">
        <f t="shared" ref="BD169:BD187" si="243">1-AH169</f>
        <v>0</v>
      </c>
      <c r="BE169">
        <f t="shared" si="225"/>
        <v>1.1818006886390453E-3</v>
      </c>
      <c r="BF169">
        <f t="shared" si="226"/>
        <v>5.0910845710550046E-3</v>
      </c>
      <c r="BG169">
        <f t="shared" si="227"/>
        <v>2.3594212977460227E-3</v>
      </c>
      <c r="BH169">
        <f t="shared" si="228"/>
        <v>1.991789956888864</v>
      </c>
      <c r="BI169">
        <f t="shared" si="229"/>
        <v>1.9864268200884321</v>
      </c>
      <c r="BJ169">
        <f t="shared" si="230"/>
        <v>1.9604290096354609</v>
      </c>
      <c r="BK169">
        <f t="shared" si="231"/>
        <v>1.4289207286861005E-2</v>
      </c>
      <c r="BL169">
        <f t="shared" si="232"/>
        <v>1.998421468034727</v>
      </c>
      <c r="BM169">
        <f t="shared" si="233"/>
        <v>1.99606577115892</v>
      </c>
      <c r="BN169">
        <f t="shared" si="234"/>
        <v>1.1818006886390453E-3</v>
      </c>
      <c r="BO169">
        <f t="shared" si="235"/>
        <v>1.9972415328562521</v>
      </c>
      <c r="BP169">
        <f t="shared" si="236"/>
        <v>1.9933384199034059</v>
      </c>
      <c r="BQ169">
        <f t="shared" si="237"/>
        <v>1.998421468034727</v>
      </c>
      <c r="BR169">
        <f t="shared" si="238"/>
        <v>0.92309674900149474</v>
      </c>
      <c r="BS169">
        <f t="shared" si="239"/>
        <v>1.980402783170286</v>
      </c>
      <c r="BT169">
        <f t="shared" si="240"/>
        <v>1.9902487128233961</v>
      </c>
      <c r="BU169">
        <f t="shared" si="241"/>
        <v>2.7510368491260317E-3</v>
      </c>
      <c r="BV169">
        <f t="shared" ref="BV169:BV187" si="244">1-AZ169</f>
        <v>1.9921763936683399</v>
      </c>
      <c r="BW169">
        <f>SUM(BC169:BV169)</f>
        <v>22.84730740897297</v>
      </c>
      <c r="BY169">
        <f>AD169*SUM(BC169:BV169)</f>
        <v>5.2769850727336527</v>
      </c>
      <c r="CB169">
        <f t="shared" ref="CB169:CB187" si="245">BY169/$BY$188</f>
        <v>5.7236163613583017E-2</v>
      </c>
      <c r="CE169">
        <f>SUMPRODUCT(C168:C187,$CB$168:$CB$187)</f>
        <v>4.726335114180618E-3</v>
      </c>
      <c r="CG169" s="19" t="s">
        <v>34</v>
      </c>
    </row>
    <row r="170" spans="1:86" x14ac:dyDescent="0.2">
      <c r="A170" s="1">
        <v>3</v>
      </c>
      <c r="B170" s="2">
        <v>1.531532E-2</v>
      </c>
      <c r="C170">
        <v>5.4054059999999998E-3</v>
      </c>
      <c r="D170">
        <v>1.837838E-2</v>
      </c>
      <c r="E170">
        <v>7.0686079999999997E-3</v>
      </c>
      <c r="F170">
        <v>1.450925E-2</v>
      </c>
      <c r="G170">
        <v>4.5945949999999999E-2</v>
      </c>
      <c r="H170">
        <v>0.19144149999999999</v>
      </c>
      <c r="I170">
        <v>6.5637070000000006E-2</v>
      </c>
      <c r="J170">
        <v>9.8455609999999999E-2</v>
      </c>
      <c r="K170">
        <v>0.11486490000000001</v>
      </c>
      <c r="L170">
        <v>0.19691120000000001</v>
      </c>
      <c r="M170" s="2">
        <v>0.16707620000000001</v>
      </c>
      <c r="N170">
        <v>0.1312741</v>
      </c>
      <c r="O170">
        <v>0.12762760000000001</v>
      </c>
      <c r="P170">
        <v>0.1253071</v>
      </c>
      <c r="Q170">
        <v>1</v>
      </c>
      <c r="R170">
        <v>5.7432440000000001E-2</v>
      </c>
      <c r="S170">
        <v>0.1413722</v>
      </c>
      <c r="T170">
        <v>0.2807808</v>
      </c>
      <c r="U170">
        <v>0.60083160000000002</v>
      </c>
      <c r="Z170">
        <v>3</v>
      </c>
      <c r="AA170">
        <f>1/20*SUM(D168:D187)</f>
        <v>1.5391273499999997E-2</v>
      </c>
      <c r="AD170">
        <f t="shared" si="224"/>
        <v>0.23086079221115405</v>
      </c>
      <c r="AG170" s="18">
        <v>0.98877456213184101</v>
      </c>
      <c r="AH170" s="18">
        <v>0.99881819931136095</v>
      </c>
      <c r="AI170" s="18">
        <v>1</v>
      </c>
      <c r="AJ170" s="18">
        <v>0.99373313138755803</v>
      </c>
      <c r="AK170" s="18">
        <v>0.99882098603137304</v>
      </c>
      <c r="AL170" s="18">
        <v>-0.99296715019965398</v>
      </c>
      <c r="AM170" s="18">
        <v>-0.98759764768768898</v>
      </c>
      <c r="AN170" s="18">
        <v>-0.94911371138957401</v>
      </c>
      <c r="AO170" s="18">
        <v>0.98687708473147595</v>
      </c>
      <c r="AP170" s="18">
        <v>-0.99724153285625206</v>
      </c>
      <c r="AQ170" s="18">
        <v>-0.99724803959667796</v>
      </c>
      <c r="AR170" s="18">
        <v>0.99763779527559004</v>
      </c>
      <c r="AS170" s="18">
        <v>-0.99842519685039299</v>
      </c>
      <c r="AT170" s="18">
        <v>-0.99451745114398105</v>
      </c>
      <c r="AU170" s="18">
        <v>-0.99724153285625206</v>
      </c>
      <c r="AV170" s="18">
        <v>7.6812366683516597E-2</v>
      </c>
      <c r="AW170" s="18">
        <v>-0.98156646061046504</v>
      </c>
      <c r="AX170" s="18">
        <v>-0.99142407677284605</v>
      </c>
      <c r="AY170" s="18">
        <v>0.99842890712086596</v>
      </c>
      <c r="AZ170" s="18">
        <v>-0.99335404565567498</v>
      </c>
      <c r="BC170">
        <f t="shared" si="242"/>
        <v>1.1225437868158994E-2</v>
      </c>
      <c r="BD170">
        <f t="shared" si="243"/>
        <v>1.1818006886390453E-3</v>
      </c>
      <c r="BE170">
        <f t="shared" si="225"/>
        <v>0</v>
      </c>
      <c r="BF170">
        <f t="shared" si="226"/>
        <v>6.266868612441967E-3</v>
      </c>
      <c r="BG170">
        <f t="shared" si="227"/>
        <v>1.1790139686269629E-3</v>
      </c>
      <c r="BH170">
        <f t="shared" si="228"/>
        <v>1.992967150199654</v>
      </c>
      <c r="BI170">
        <f t="shared" si="229"/>
        <v>1.9875976476876889</v>
      </c>
      <c r="BJ170">
        <f t="shared" si="230"/>
        <v>1.949113711389574</v>
      </c>
      <c r="BK170">
        <f t="shared" si="231"/>
        <v>1.3122915268524049E-2</v>
      </c>
      <c r="BL170">
        <f t="shared" si="232"/>
        <v>1.9972415328562521</v>
      </c>
      <c r="BM170">
        <f t="shared" si="233"/>
        <v>1.9972480395966778</v>
      </c>
      <c r="BN170">
        <f t="shared" si="234"/>
        <v>2.3622047244099553E-3</v>
      </c>
      <c r="BO170">
        <f t="shared" si="235"/>
        <v>1.998425196850393</v>
      </c>
      <c r="BP170">
        <f t="shared" si="236"/>
        <v>1.9945174511439809</v>
      </c>
      <c r="BQ170">
        <f t="shared" si="237"/>
        <v>1.9972415328562521</v>
      </c>
      <c r="BR170">
        <f t="shared" si="238"/>
        <v>0.92318763331648346</v>
      </c>
      <c r="BS170">
        <f t="shared" si="239"/>
        <v>1.981566460610465</v>
      </c>
      <c r="BT170">
        <f t="shared" si="240"/>
        <v>1.9914240767728462</v>
      </c>
      <c r="BU170">
        <f t="shared" si="241"/>
        <v>1.5710928791340395E-3</v>
      </c>
      <c r="BV170">
        <f t="shared" si="244"/>
        <v>1.9933540456556749</v>
      </c>
      <c r="BW170">
        <f t="shared" ref="BW170:BW187" si="246">SUM(BC170:BV170)</f>
        <v>22.840793812945883</v>
      </c>
      <c r="BY170">
        <f t="shared" ref="BY170:BY187" si="247">AD170*SUM(BC170:BV170)</f>
        <v>5.2730437543883122</v>
      </c>
      <c r="CB170">
        <f t="shared" si="245"/>
        <v>5.7193414593345551E-2</v>
      </c>
      <c r="CE170">
        <f>SUMPRODUCT(D168:D187,$CB$168:$CB$187)</f>
        <v>1.5651447624084866E-2</v>
      </c>
      <c r="CG170" s="19" t="s">
        <v>10</v>
      </c>
      <c r="CH170">
        <f>_xlfn.STDEV.P(CB168:CB187)</f>
        <v>6.06138197735198E-3</v>
      </c>
    </row>
    <row r="171" spans="1:86" x14ac:dyDescent="0.2">
      <c r="A171" s="1">
        <v>4</v>
      </c>
      <c r="B171" s="2">
        <v>1.4215520000000001E-2</v>
      </c>
      <c r="C171" s="2">
        <v>5.1999739999999996E-3</v>
      </c>
      <c r="D171" s="2">
        <v>1.7513509999999999E-2</v>
      </c>
      <c r="E171">
        <v>6.8199039999999999E-3</v>
      </c>
      <c r="F171">
        <v>1.3943880000000001E-2</v>
      </c>
      <c r="G171">
        <v>4.6777539999999999E-2</v>
      </c>
      <c r="H171">
        <v>0.1982961</v>
      </c>
      <c r="I171">
        <v>6.7153030000000002E-2</v>
      </c>
      <c r="J171">
        <v>9.7153359999999994E-2</v>
      </c>
      <c r="K171">
        <v>0.1156262</v>
      </c>
      <c r="L171">
        <v>0.20652719999999999</v>
      </c>
      <c r="M171">
        <v>0.1639842</v>
      </c>
      <c r="N171">
        <v>0.13430610000000001</v>
      </c>
      <c r="O171">
        <v>0.1309323</v>
      </c>
      <c r="P171">
        <v>0.12678700000000001</v>
      </c>
      <c r="Q171">
        <v>0.99999990000000005</v>
      </c>
      <c r="R171">
        <v>6.0363649999999998E-2</v>
      </c>
      <c r="S171">
        <v>0.1435534</v>
      </c>
      <c r="T171">
        <v>0.25401990000000002</v>
      </c>
      <c r="U171">
        <v>0.61010180000000003</v>
      </c>
      <c r="Z171">
        <v>4</v>
      </c>
      <c r="AA171">
        <f>1/20*SUM(E168:E187)</f>
        <v>6.1539542500000013E-3</v>
      </c>
      <c r="AD171">
        <f t="shared" si="224"/>
        <v>0.23118001292225454</v>
      </c>
      <c r="AG171" s="18">
        <v>0.99149646923651102</v>
      </c>
      <c r="AH171" s="18">
        <v>0.994908915428945</v>
      </c>
      <c r="AI171" s="18">
        <v>0.99373313138755803</v>
      </c>
      <c r="AJ171" s="18">
        <v>1</v>
      </c>
      <c r="AK171" s="18">
        <v>0.99491169124198697</v>
      </c>
      <c r="AL171" s="18">
        <v>-0.99337094362059497</v>
      </c>
      <c r="AM171" s="18">
        <v>-0.98450809412807605</v>
      </c>
      <c r="AN171" s="18">
        <v>-0.96333970582758899</v>
      </c>
      <c r="AO171" s="18">
        <v>0.98765870045727699</v>
      </c>
      <c r="AP171" s="18">
        <v>-0.99333841990340599</v>
      </c>
      <c r="AQ171" s="18">
        <v>-0.99216980862832804</v>
      </c>
      <c r="AR171" s="18">
        <v>0.99608609065682596</v>
      </c>
      <c r="AS171" s="18">
        <v>-0.99216449187471301</v>
      </c>
      <c r="AT171" s="18">
        <v>-0.990234375</v>
      </c>
      <c r="AU171" s="18">
        <v>-0.99333841990340599</v>
      </c>
      <c r="AV171" s="18">
        <v>6.4788158504900703E-2</v>
      </c>
      <c r="AW171" s="18">
        <v>-0.96962839773279996</v>
      </c>
      <c r="AX171" s="18">
        <v>-0.98403904291219202</v>
      </c>
      <c r="AY171" s="18">
        <v>0.99334651561693399</v>
      </c>
      <c r="AZ171" s="18">
        <v>-0.99024648405414895</v>
      </c>
      <c r="BC171">
        <f t="shared" si="242"/>
        <v>8.5035307634889756E-3</v>
      </c>
      <c r="BD171">
        <f t="shared" si="243"/>
        <v>5.0910845710550046E-3</v>
      </c>
      <c r="BE171">
        <f t="shared" si="225"/>
        <v>6.266868612441967E-3</v>
      </c>
      <c r="BF171">
        <f t="shared" si="226"/>
        <v>0</v>
      </c>
      <c r="BG171">
        <f t="shared" si="227"/>
        <v>5.0883087580130271E-3</v>
      </c>
      <c r="BH171">
        <f t="shared" si="228"/>
        <v>1.9933709436205951</v>
      </c>
      <c r="BI171">
        <f t="shared" si="229"/>
        <v>1.9845080941280759</v>
      </c>
      <c r="BJ171">
        <f t="shared" si="230"/>
        <v>1.963339705827589</v>
      </c>
      <c r="BK171">
        <f t="shared" si="231"/>
        <v>1.2341299542723005E-2</v>
      </c>
      <c r="BL171">
        <f t="shared" si="232"/>
        <v>1.9933384199034059</v>
      </c>
      <c r="BM171">
        <f t="shared" si="233"/>
        <v>1.9921698086283279</v>
      </c>
      <c r="BN171">
        <f t="shared" si="234"/>
        <v>3.9139093431740379E-3</v>
      </c>
      <c r="BO171">
        <f t="shared" si="235"/>
        <v>1.992164491874713</v>
      </c>
      <c r="BP171">
        <f t="shared" si="236"/>
        <v>1.990234375</v>
      </c>
      <c r="BQ171">
        <f t="shared" si="237"/>
        <v>1.9933384199034059</v>
      </c>
      <c r="BR171">
        <f t="shared" si="238"/>
        <v>0.93521184149509928</v>
      </c>
      <c r="BS171">
        <f t="shared" si="239"/>
        <v>1.9696283977328</v>
      </c>
      <c r="BT171">
        <f t="shared" si="240"/>
        <v>1.9840390429121921</v>
      </c>
      <c r="BU171">
        <f t="shared" si="241"/>
        <v>6.6534843830660106E-3</v>
      </c>
      <c r="BV171">
        <f t="shared" si="244"/>
        <v>1.9902464840541489</v>
      </c>
      <c r="BW171">
        <f t="shared" si="246"/>
        <v>22.829448511054313</v>
      </c>
      <c r="BY171">
        <f t="shared" si="247"/>
        <v>5.2777122017934808</v>
      </c>
      <c r="CB171">
        <f t="shared" si="245"/>
        <v>5.7244050328679401E-2</v>
      </c>
      <c r="CE171">
        <f>SUMPRODUCT(E168:E187,$CB$168:$CB$187)</f>
        <v>6.2339050972746324E-3</v>
      </c>
      <c r="CG171" s="19" t="s">
        <v>11</v>
      </c>
      <c r="CH171">
        <f>AVERAGE(CB168:CB187)</f>
        <v>4.9999999999999989E-2</v>
      </c>
    </row>
    <row r="172" spans="1:86" x14ac:dyDescent="0.2">
      <c r="A172" s="1">
        <v>5</v>
      </c>
      <c r="B172" s="2">
        <v>1.531532E-2</v>
      </c>
      <c r="C172">
        <v>5.4054050000000003E-3</v>
      </c>
      <c r="D172">
        <v>1.837838E-2</v>
      </c>
      <c r="E172">
        <v>7.0686070000000002E-3</v>
      </c>
      <c r="F172">
        <v>1.450925E-2</v>
      </c>
      <c r="G172">
        <v>4.5945949999999999E-2</v>
      </c>
      <c r="H172">
        <v>0.19144140000000001</v>
      </c>
      <c r="I172">
        <v>6.5637070000000006E-2</v>
      </c>
      <c r="J172">
        <v>9.8455600000000004E-2</v>
      </c>
      <c r="K172">
        <v>0.11486490000000001</v>
      </c>
      <c r="L172">
        <v>0.19691120000000001</v>
      </c>
      <c r="M172">
        <v>0.16707620000000001</v>
      </c>
      <c r="N172">
        <v>0.1312741</v>
      </c>
      <c r="O172">
        <v>0.12762760000000001</v>
      </c>
      <c r="P172">
        <v>0.1253071</v>
      </c>
      <c r="Q172">
        <v>1</v>
      </c>
      <c r="R172">
        <v>5.743243E-2</v>
      </c>
      <c r="S172">
        <v>0.1413721</v>
      </c>
      <c r="T172">
        <v>0.2807808</v>
      </c>
      <c r="U172">
        <v>0.60083160000000002</v>
      </c>
      <c r="Z172">
        <v>5</v>
      </c>
      <c r="AA172">
        <f>1/20*SUM(F168:F187)</f>
        <v>1.2473715000000003E-2</v>
      </c>
      <c r="AD172">
        <f t="shared" si="224"/>
        <v>0.23086079285003155</v>
      </c>
      <c r="AG172" s="18">
        <v>0.988775250177932</v>
      </c>
      <c r="AH172" s="18">
        <v>0.99764057870225398</v>
      </c>
      <c r="AI172" s="18">
        <v>0.99882098603137304</v>
      </c>
      <c r="AJ172" s="18">
        <v>0.99491169124198697</v>
      </c>
      <c r="AK172" s="18">
        <v>1</v>
      </c>
      <c r="AL172" s="18">
        <v>-0.99062316730043598</v>
      </c>
      <c r="AM172" s="18">
        <v>-0.98760017257830002</v>
      </c>
      <c r="AN172" s="18">
        <v>-0.94799469306603101</v>
      </c>
      <c r="AO172" s="18">
        <v>0.98687777145719302</v>
      </c>
      <c r="AP172" s="18">
        <v>-0.99606577115892003</v>
      </c>
      <c r="AQ172" s="18">
        <v>-0.99725058915946496</v>
      </c>
      <c r="AR172" s="18">
        <v>0.99882098603137304</v>
      </c>
      <c r="AS172" s="18">
        <v>-0.99724803959667796</v>
      </c>
      <c r="AT172" s="18">
        <v>-0.993344901177039</v>
      </c>
      <c r="AU172" s="18">
        <v>-0.99606577115892003</v>
      </c>
      <c r="AV172" s="18">
        <v>7.6721803830233498E-2</v>
      </c>
      <c r="AW172" s="18">
        <v>-0.98040918004226996</v>
      </c>
      <c r="AX172" s="18">
        <v>-0.98908373642889702</v>
      </c>
      <c r="AY172" s="18">
        <v>0.99842960188500396</v>
      </c>
      <c r="AZ172" s="18">
        <v>-0.99335658526308401</v>
      </c>
      <c r="BC172">
        <f t="shared" si="242"/>
        <v>1.1224749822068003E-2</v>
      </c>
      <c r="BD172">
        <f t="shared" si="243"/>
        <v>2.3594212977460227E-3</v>
      </c>
      <c r="BE172">
        <f t="shared" si="225"/>
        <v>1.1790139686269629E-3</v>
      </c>
      <c r="BF172">
        <f t="shared" si="226"/>
        <v>5.0883087580130271E-3</v>
      </c>
      <c r="BG172">
        <f t="shared" si="227"/>
        <v>0</v>
      </c>
      <c r="BH172">
        <f t="shared" si="228"/>
        <v>1.990623167300436</v>
      </c>
      <c r="BI172">
        <f t="shared" si="229"/>
        <v>1.9876001725783001</v>
      </c>
      <c r="BJ172">
        <f t="shared" si="230"/>
        <v>1.947994693066031</v>
      </c>
      <c r="BK172">
        <f t="shared" si="231"/>
        <v>1.312222854280698E-2</v>
      </c>
      <c r="BL172">
        <f t="shared" si="232"/>
        <v>1.99606577115892</v>
      </c>
      <c r="BM172">
        <f t="shared" si="233"/>
        <v>1.997250589159465</v>
      </c>
      <c r="BN172">
        <f t="shared" si="234"/>
        <v>1.1790139686269629E-3</v>
      </c>
      <c r="BO172">
        <f t="shared" si="235"/>
        <v>1.9972480395966778</v>
      </c>
      <c r="BP172">
        <f t="shared" si="236"/>
        <v>1.993344901177039</v>
      </c>
      <c r="BQ172">
        <f t="shared" si="237"/>
        <v>1.99606577115892</v>
      </c>
      <c r="BR172">
        <f t="shared" si="238"/>
        <v>0.92327819616976647</v>
      </c>
      <c r="BS172">
        <f t="shared" si="239"/>
        <v>1.9804091800422698</v>
      </c>
      <c r="BT172">
        <f t="shared" si="240"/>
        <v>1.9890837364288969</v>
      </c>
      <c r="BU172">
        <f t="shared" si="241"/>
        <v>1.5703981149960411E-3</v>
      </c>
      <c r="BV172">
        <f t="shared" si="244"/>
        <v>1.9933565852630841</v>
      </c>
      <c r="BW172">
        <f t="shared" si="246"/>
        <v>22.828043937572687</v>
      </c>
      <c r="BY172">
        <f t="shared" si="247"/>
        <v>5.2701003226433869</v>
      </c>
      <c r="CB172">
        <f t="shared" si="245"/>
        <v>5.7161489026262093E-2</v>
      </c>
      <c r="CE172">
        <f>SUMPRODUCT(F168:F187,$CB$168:$CB$187)</f>
        <v>1.265160043236316E-2</v>
      </c>
      <c r="CG172" s="19" t="s">
        <v>12</v>
      </c>
      <c r="CH172">
        <f>CH170/CH171</f>
        <v>0.12122763954703962</v>
      </c>
    </row>
    <row r="173" spans="1:86" x14ac:dyDescent="0.2">
      <c r="A173" s="1">
        <v>6</v>
      </c>
      <c r="B173">
        <v>9.2664089999999998E-3</v>
      </c>
      <c r="C173" s="2">
        <v>4.0540539999999996E-3</v>
      </c>
      <c r="D173">
        <v>1.297297E-2</v>
      </c>
      <c r="E173">
        <v>5.4054050000000003E-3</v>
      </c>
      <c r="F173">
        <v>1.0810810000000001E-2</v>
      </c>
      <c r="G173">
        <v>5.4054049999999999E-2</v>
      </c>
      <c r="H173">
        <v>0.27027030000000002</v>
      </c>
      <c r="I173">
        <v>8.108108E-2</v>
      </c>
      <c r="J173">
        <v>8.8452089999999997E-2</v>
      </c>
      <c r="K173">
        <v>0.1216216</v>
      </c>
      <c r="L173" s="2">
        <v>0.32432430000000001</v>
      </c>
      <c r="M173">
        <v>0.1441441</v>
      </c>
      <c r="N173">
        <v>0.16216220000000001</v>
      </c>
      <c r="O173">
        <v>0.16216220000000001</v>
      </c>
      <c r="P173">
        <v>0.13899610000000001</v>
      </c>
      <c r="Q173" s="2">
        <v>1</v>
      </c>
      <c r="R173">
        <v>9.7297300000000003E-2</v>
      </c>
      <c r="S173">
        <v>0.16216220000000001</v>
      </c>
      <c r="T173" s="2">
        <v>0.14864859999999999</v>
      </c>
      <c r="U173" s="2">
        <v>0.68918919999999995</v>
      </c>
      <c r="Z173">
        <v>6</v>
      </c>
      <c r="AA173">
        <f>1/20*SUM(G168:G187)</f>
        <v>5.0283880500000017E-2</v>
      </c>
      <c r="AD173">
        <f t="shared" si="224"/>
        <v>0.24047521223048934</v>
      </c>
      <c r="AG173" s="18">
        <v>-0.98995087754197997</v>
      </c>
      <c r="AH173" s="18">
        <v>-0.99178995688886395</v>
      </c>
      <c r="AI173" s="18">
        <v>-0.99296715019965398</v>
      </c>
      <c r="AJ173" s="18">
        <v>-0.99337094362059497</v>
      </c>
      <c r="AK173" s="18">
        <v>-0.99062316730043598</v>
      </c>
      <c r="AL173" s="18">
        <v>1</v>
      </c>
      <c r="AM173" s="18">
        <v>0.98684641986978505</v>
      </c>
      <c r="AN173" s="18">
        <v>0.95560747663551404</v>
      </c>
      <c r="AO173" s="18">
        <v>-0.98611909125863395</v>
      </c>
      <c r="AP173" s="18">
        <v>0.99335800425153398</v>
      </c>
      <c r="AQ173" s="18">
        <v>0.99453403649625305</v>
      </c>
      <c r="AR173" s="18">
        <v>-0.98944321315241501</v>
      </c>
      <c r="AS173" s="18">
        <v>0.994533344442871</v>
      </c>
      <c r="AT173" s="18">
        <v>0.99259091147012801</v>
      </c>
      <c r="AU173" s="18">
        <v>0.99335800425153398</v>
      </c>
      <c r="AV173" s="18">
        <v>-6.09907543008118E-2</v>
      </c>
      <c r="AW173" s="18">
        <v>0.97350601491748701</v>
      </c>
      <c r="AX173" s="18">
        <v>0.98989233241939201</v>
      </c>
      <c r="AY173" s="18">
        <v>-0.99179803998241001</v>
      </c>
      <c r="AZ173" s="18">
        <v>0.99259843916565205</v>
      </c>
      <c r="BC173">
        <f t="shared" si="242"/>
        <v>1.9899508775419799</v>
      </c>
      <c r="BD173">
        <f t="shared" si="243"/>
        <v>1.991789956888864</v>
      </c>
      <c r="BE173">
        <f t="shared" si="225"/>
        <v>1.992967150199654</v>
      </c>
      <c r="BF173">
        <f t="shared" si="226"/>
        <v>1.9933709436205951</v>
      </c>
      <c r="BG173">
        <f t="shared" si="227"/>
        <v>1.990623167300436</v>
      </c>
      <c r="BH173">
        <f t="shared" si="228"/>
        <v>0</v>
      </c>
      <c r="BI173">
        <f t="shared" si="229"/>
        <v>1.3153580130214948E-2</v>
      </c>
      <c r="BJ173">
        <f t="shared" si="230"/>
        <v>4.4392523364485958E-2</v>
      </c>
      <c r="BK173">
        <f t="shared" si="231"/>
        <v>1.986119091258634</v>
      </c>
      <c r="BL173">
        <f t="shared" si="232"/>
        <v>6.641995748466023E-3</v>
      </c>
      <c r="BM173">
        <f t="shared" si="233"/>
        <v>5.4659635037469512E-3</v>
      </c>
      <c r="BN173">
        <f t="shared" si="234"/>
        <v>1.9894432131524149</v>
      </c>
      <c r="BO173">
        <f t="shared" si="235"/>
        <v>5.4666555571289965E-3</v>
      </c>
      <c r="BP173">
        <f t="shared" si="236"/>
        <v>7.4090885298719877E-3</v>
      </c>
      <c r="BQ173">
        <f t="shared" si="237"/>
        <v>6.641995748466023E-3</v>
      </c>
      <c r="BR173">
        <f t="shared" si="238"/>
        <v>1.0609907543008119</v>
      </c>
      <c r="BS173">
        <f t="shared" si="239"/>
        <v>2.6493985082512994E-2</v>
      </c>
      <c r="BT173">
        <f t="shared" si="240"/>
        <v>1.0107667580607993E-2</v>
      </c>
      <c r="BU173">
        <f t="shared" si="241"/>
        <v>1.99179803998241</v>
      </c>
      <c r="BV173">
        <f t="shared" si="244"/>
        <v>7.4015608343479533E-3</v>
      </c>
      <c r="BW173">
        <f t="shared" si="246"/>
        <v>17.120228210325653</v>
      </c>
      <c r="BY173">
        <f t="shared" si="247"/>
        <v>4.1169905123124719</v>
      </c>
      <c r="CB173">
        <f t="shared" si="245"/>
        <v>4.4654426592155572E-2</v>
      </c>
      <c r="CE173">
        <f>SUMPRODUCT(G168:G187,$CB$168:$CB$187)</f>
        <v>4.9898283497786647E-2</v>
      </c>
      <c r="CG173" s="19" t="s">
        <v>43</v>
      </c>
    </row>
    <row r="174" spans="1:86" x14ac:dyDescent="0.2">
      <c r="A174" s="1">
        <v>7</v>
      </c>
      <c r="B174">
        <v>9.2664089999999998E-3</v>
      </c>
      <c r="C174" s="2">
        <v>4.0540539999999996E-3</v>
      </c>
      <c r="D174">
        <v>1.297297E-2</v>
      </c>
      <c r="E174">
        <v>5.4054050000000003E-3</v>
      </c>
      <c r="F174">
        <v>1.0810810000000001E-2</v>
      </c>
      <c r="G174">
        <v>5.4054049999999999E-2</v>
      </c>
      <c r="H174">
        <v>0.27027030000000002</v>
      </c>
      <c r="I174">
        <v>8.108108E-2</v>
      </c>
      <c r="J174">
        <v>8.8452089999999997E-2</v>
      </c>
      <c r="K174">
        <v>0.1216216</v>
      </c>
      <c r="L174" s="2">
        <v>0.32432430000000001</v>
      </c>
      <c r="M174">
        <v>0.1441441</v>
      </c>
      <c r="N174">
        <v>0.16216220000000001</v>
      </c>
      <c r="O174">
        <v>0.16216220000000001</v>
      </c>
      <c r="P174">
        <v>0.13899610000000001</v>
      </c>
      <c r="Q174">
        <v>1</v>
      </c>
      <c r="R174">
        <v>9.7297300000000003E-2</v>
      </c>
      <c r="S174">
        <v>0.16216220000000001</v>
      </c>
      <c r="T174">
        <v>0.14864859999999999</v>
      </c>
      <c r="U174">
        <v>0.68918919999999995</v>
      </c>
      <c r="Z174">
        <v>7</v>
      </c>
      <c r="AA174">
        <f>1/20*SUM(H168:H187)</f>
        <v>0.23307565500000005</v>
      </c>
      <c r="AD174">
        <f t="shared" si="224"/>
        <v>0.24047521223048934</v>
      </c>
      <c r="AG174" s="18">
        <v>-0.97843673021882005</v>
      </c>
      <c r="AH174" s="18">
        <v>-0.98642682008843197</v>
      </c>
      <c r="AI174" s="18">
        <v>-0.98759764768768898</v>
      </c>
      <c r="AJ174" s="18">
        <v>-0.98450809412807605</v>
      </c>
      <c r="AK174" s="18">
        <v>-0.98760017257830002</v>
      </c>
      <c r="AL174" s="18">
        <v>0.98684641986978505</v>
      </c>
      <c r="AM174" s="18">
        <v>1</v>
      </c>
      <c r="AN174" s="18">
        <v>0.94463046234788295</v>
      </c>
      <c r="AO174" s="18">
        <v>-0.959648977181354</v>
      </c>
      <c r="AP174" s="18">
        <v>0.98798638818343398</v>
      </c>
      <c r="AQ174" s="18">
        <v>0.99032297730773999</v>
      </c>
      <c r="AR174" s="18">
        <v>-0.98642935394042497</v>
      </c>
      <c r="AS174" s="18">
        <v>0.98915537268404197</v>
      </c>
      <c r="AT174" s="18">
        <v>0.99304204923872197</v>
      </c>
      <c r="AU174" s="18">
        <v>0.98798638818343398</v>
      </c>
      <c r="AV174" s="18">
        <v>-2.5734946275243899E-2</v>
      </c>
      <c r="AW174" s="18">
        <v>0.98968166133351498</v>
      </c>
      <c r="AX174" s="18">
        <v>0.99498037041690102</v>
      </c>
      <c r="AY174" s="18">
        <v>-0.98837895655451302</v>
      </c>
      <c r="AZ174" s="18">
        <v>0.99420508932020601</v>
      </c>
      <c r="BC174">
        <f t="shared" si="242"/>
        <v>1.9784367302188199</v>
      </c>
      <c r="BD174">
        <f t="shared" si="243"/>
        <v>1.9864268200884321</v>
      </c>
      <c r="BE174">
        <f t="shared" si="225"/>
        <v>1.9875976476876889</v>
      </c>
      <c r="BF174">
        <f t="shared" si="226"/>
        <v>1.9845080941280759</v>
      </c>
      <c r="BG174">
        <f t="shared" si="227"/>
        <v>1.9876001725783001</v>
      </c>
      <c r="BH174">
        <f t="shared" si="228"/>
        <v>1.3153580130214948E-2</v>
      </c>
      <c r="BI174">
        <f t="shared" si="229"/>
        <v>0</v>
      </c>
      <c r="BJ174">
        <f t="shared" si="230"/>
        <v>5.5369537652117051E-2</v>
      </c>
      <c r="BK174">
        <f t="shared" si="231"/>
        <v>1.9596489771813541</v>
      </c>
      <c r="BL174">
        <f t="shared" si="232"/>
        <v>1.2013611816566017E-2</v>
      </c>
      <c r="BM174">
        <f t="shared" si="233"/>
        <v>9.6770226922600067E-3</v>
      </c>
      <c r="BN174">
        <f t="shared" si="234"/>
        <v>1.986429353940425</v>
      </c>
      <c r="BO174">
        <f t="shared" si="235"/>
        <v>1.0844627315958033E-2</v>
      </c>
      <c r="BP174">
        <f t="shared" si="236"/>
        <v>6.9579507612780311E-3</v>
      </c>
      <c r="BQ174">
        <f t="shared" si="237"/>
        <v>1.2013611816566017E-2</v>
      </c>
      <c r="BR174">
        <f t="shared" si="238"/>
        <v>1.0257349462752439</v>
      </c>
      <c r="BS174">
        <f t="shared" si="239"/>
        <v>1.0318338666485016E-2</v>
      </c>
      <c r="BT174">
        <f t="shared" si="240"/>
        <v>5.0196295830989834E-3</v>
      </c>
      <c r="BU174">
        <f t="shared" si="241"/>
        <v>1.9883789565545129</v>
      </c>
      <c r="BV174">
        <f t="shared" si="244"/>
        <v>5.7949106797939853E-3</v>
      </c>
      <c r="BW174">
        <f t="shared" si="246"/>
        <v>17.025924519767191</v>
      </c>
      <c r="BY174">
        <f t="shared" si="247"/>
        <v>4.0943128123113075</v>
      </c>
      <c r="CB174">
        <f t="shared" si="245"/>
        <v>4.4408455733842341E-2</v>
      </c>
      <c r="CE174">
        <f>SUMPRODUCT(H168:H187,$CB$168:$CB$187)</f>
        <v>0.22935186474152838</v>
      </c>
      <c r="CG174" s="19" t="s">
        <v>10</v>
      </c>
      <c r="CH174">
        <f>_xlfn.STDEV.P(BY168:BY187)</f>
        <v>0.55883938047574289</v>
      </c>
    </row>
    <row r="175" spans="1:86" x14ac:dyDescent="0.2">
      <c r="A175" s="1">
        <v>8</v>
      </c>
      <c r="B175">
        <v>9.5250089999999992E-3</v>
      </c>
      <c r="C175">
        <v>4.124941E-3</v>
      </c>
      <c r="D175">
        <v>1.324067E-2</v>
      </c>
      <c r="E175">
        <v>5.4942710000000002E-3</v>
      </c>
      <c r="F175">
        <v>1.100362E-2</v>
      </c>
      <c r="G175">
        <v>5.3406200000000001E-2</v>
      </c>
      <c r="H175">
        <v>0.26283089999999998</v>
      </c>
      <c r="I175">
        <v>7.9790539999999993E-2</v>
      </c>
      <c r="J175">
        <v>8.9074210000000001E-2</v>
      </c>
      <c r="K175">
        <v>0.1211318</v>
      </c>
      <c r="L175">
        <v>0.31051299999999998</v>
      </c>
      <c r="M175">
        <v>0.14551710000000001</v>
      </c>
      <c r="N175">
        <v>0.1595811</v>
      </c>
      <c r="O175">
        <v>0.15920100000000001</v>
      </c>
      <c r="P175">
        <v>0.1379601</v>
      </c>
      <c r="Q175">
        <v>1</v>
      </c>
      <c r="R175">
        <v>9.2866290000000004E-2</v>
      </c>
      <c r="S175">
        <v>0.1605393</v>
      </c>
      <c r="T175">
        <v>0.1536179</v>
      </c>
      <c r="U175">
        <v>0.68229200000000001</v>
      </c>
      <c r="Z175">
        <v>8</v>
      </c>
      <c r="AA175">
        <f>1/20*SUM(I168:I187)</f>
        <v>0.10977782000000001</v>
      </c>
      <c r="AD175">
        <f t="shared" si="224"/>
        <v>0.23932681407607226</v>
      </c>
      <c r="AG175" s="18">
        <v>-0.94852547906838103</v>
      </c>
      <c r="AH175" s="18">
        <v>-0.96042900963546096</v>
      </c>
      <c r="AI175" s="18">
        <v>-0.94911371138957401</v>
      </c>
      <c r="AJ175" s="18">
        <v>-0.96333970582758899</v>
      </c>
      <c r="AK175" s="18">
        <v>-0.94799469306603101</v>
      </c>
      <c r="AL175" s="18">
        <v>0.95560747663551404</v>
      </c>
      <c r="AM175" s="18">
        <v>0.94463046234788295</v>
      </c>
      <c r="AN175" s="18">
        <v>1</v>
      </c>
      <c r="AO175" s="18">
        <v>-0.94477318892137896</v>
      </c>
      <c r="AP175" s="18">
        <v>0.96199705699813098</v>
      </c>
      <c r="AQ175" s="18">
        <v>0.95190556226184797</v>
      </c>
      <c r="AR175" s="18">
        <v>-0.95929397397048599</v>
      </c>
      <c r="AS175" s="18">
        <v>0.95067990563279103</v>
      </c>
      <c r="AT175" s="18">
        <v>0.94890911104393705</v>
      </c>
      <c r="AU175" s="18">
        <v>0.96199705699813098</v>
      </c>
      <c r="AV175" s="18">
        <v>-3.75801617409042E-2</v>
      </c>
      <c r="AW175" s="18">
        <v>0.93193280431602898</v>
      </c>
      <c r="AX175" s="18">
        <v>0.94634640106394396</v>
      </c>
      <c r="AY175" s="18">
        <v>-0.94996816600601397</v>
      </c>
      <c r="AZ175" s="18">
        <v>0.95013641802395099</v>
      </c>
      <c r="BC175">
        <f t="shared" si="242"/>
        <v>1.948525479068381</v>
      </c>
      <c r="BD175">
        <f t="shared" si="243"/>
        <v>1.9604290096354609</v>
      </c>
      <c r="BE175">
        <f t="shared" si="225"/>
        <v>1.949113711389574</v>
      </c>
      <c r="BF175">
        <f t="shared" si="226"/>
        <v>1.963339705827589</v>
      </c>
      <c r="BG175">
        <f t="shared" si="227"/>
        <v>1.947994693066031</v>
      </c>
      <c r="BH175">
        <f t="shared" si="228"/>
        <v>4.4392523364485958E-2</v>
      </c>
      <c r="BI175">
        <f t="shared" si="229"/>
        <v>5.5369537652117051E-2</v>
      </c>
      <c r="BJ175">
        <f t="shared" si="230"/>
        <v>0</v>
      </c>
      <c r="BK175">
        <f t="shared" si="231"/>
        <v>1.9447731889213791</v>
      </c>
      <c r="BL175">
        <f t="shared" si="232"/>
        <v>3.8002943001869016E-2</v>
      </c>
      <c r="BM175">
        <f t="shared" si="233"/>
        <v>4.8094437738152029E-2</v>
      </c>
      <c r="BN175">
        <f t="shared" si="234"/>
        <v>1.959293973970486</v>
      </c>
      <c r="BO175">
        <f t="shared" si="235"/>
        <v>4.9320094367208966E-2</v>
      </c>
      <c r="BP175">
        <f t="shared" si="236"/>
        <v>5.1090888956062952E-2</v>
      </c>
      <c r="BQ175">
        <f t="shared" si="237"/>
        <v>3.8002943001869016E-2</v>
      </c>
      <c r="BR175">
        <f t="shared" si="238"/>
        <v>1.0375801617409042</v>
      </c>
      <c r="BS175">
        <f t="shared" si="239"/>
        <v>6.8067195683971016E-2</v>
      </c>
      <c r="BT175">
        <f t="shared" si="240"/>
        <v>5.3653598936056035E-2</v>
      </c>
      <c r="BU175">
        <f t="shared" si="241"/>
        <v>1.949968166006014</v>
      </c>
      <c r="BV175">
        <f t="shared" si="244"/>
        <v>4.986358197604901E-2</v>
      </c>
      <c r="BW175">
        <f t="shared" si="246"/>
        <v>17.156875834303658</v>
      </c>
      <c r="BY175">
        <f t="shared" si="247"/>
        <v>4.1061004329226485</v>
      </c>
      <c r="CB175">
        <f t="shared" si="245"/>
        <v>4.4536308697727275E-2</v>
      </c>
      <c r="CE175">
        <f>SUMPRODUCT(I168:I187,$CB$168:$CB$187)</f>
        <v>0.10950669106498229</v>
      </c>
      <c r="CG175" s="19" t="s">
        <v>11</v>
      </c>
      <c r="CH175">
        <f>AVERAGE(BY168:BY187)</f>
        <v>4.6098347090137111</v>
      </c>
    </row>
    <row r="176" spans="1:86" x14ac:dyDescent="0.2">
      <c r="A176" s="1">
        <v>9</v>
      </c>
      <c r="B176" s="2">
        <v>1.531532E-2</v>
      </c>
      <c r="C176">
        <v>5.4054059999999998E-3</v>
      </c>
      <c r="D176">
        <v>1.837838E-2</v>
      </c>
      <c r="E176">
        <v>7.0686070000000002E-3</v>
      </c>
      <c r="F176">
        <v>1.450925E-2</v>
      </c>
      <c r="G176">
        <v>4.5945949999999999E-2</v>
      </c>
      <c r="H176">
        <v>0.19144140000000001</v>
      </c>
      <c r="I176">
        <v>6.5637070000000006E-2</v>
      </c>
      <c r="J176">
        <v>9.8455600000000004E-2</v>
      </c>
      <c r="K176">
        <v>0.11486490000000001</v>
      </c>
      <c r="L176">
        <v>0.19691120000000001</v>
      </c>
      <c r="M176" s="2">
        <v>0.16707620000000001</v>
      </c>
      <c r="N176">
        <v>0.1312741</v>
      </c>
      <c r="O176">
        <v>0.12762760000000001</v>
      </c>
      <c r="P176">
        <v>0.1253071</v>
      </c>
      <c r="Q176">
        <v>1</v>
      </c>
      <c r="R176">
        <v>5.743243E-2</v>
      </c>
      <c r="S176">
        <v>0.1413721</v>
      </c>
      <c r="T176">
        <v>0.2807808</v>
      </c>
      <c r="U176">
        <v>0.60083160000000002</v>
      </c>
      <c r="Z176">
        <v>9</v>
      </c>
      <c r="AA176">
        <f>1/20*SUM(J168:J187)</f>
        <v>9.3008550000000023E-2</v>
      </c>
      <c r="AD176">
        <f t="shared" si="224"/>
        <v>0.23086079281432251</v>
      </c>
      <c r="AG176" s="18">
        <v>0.98693996905089898</v>
      </c>
      <c r="AH176" s="18">
        <v>0.98571079271313899</v>
      </c>
      <c r="AI176" s="18">
        <v>0.98687708473147595</v>
      </c>
      <c r="AJ176" s="18">
        <v>0.98765870045727699</v>
      </c>
      <c r="AK176" s="18">
        <v>0.98687777145719302</v>
      </c>
      <c r="AL176" s="18">
        <v>-0.98611909125863395</v>
      </c>
      <c r="AM176" s="18">
        <v>-0.959648977181354</v>
      </c>
      <c r="AN176" s="18">
        <v>-0.94477318892137896</v>
      </c>
      <c r="AO176" s="18">
        <v>1</v>
      </c>
      <c r="AP176" s="18">
        <v>-0.98415481671832705</v>
      </c>
      <c r="AQ176" s="18">
        <v>-0.98648969525921604</v>
      </c>
      <c r="AR176" s="18">
        <v>0.98571148187549396</v>
      </c>
      <c r="AS176" s="18">
        <v>-0.98532294759016703</v>
      </c>
      <c r="AT176" s="18">
        <v>-0.97566127893918297</v>
      </c>
      <c r="AU176" s="18">
        <v>-0.98415481671832705</v>
      </c>
      <c r="AV176" s="18">
        <v>0.110649919154965</v>
      </c>
      <c r="AW176" s="18">
        <v>-0.95111465430695996</v>
      </c>
      <c r="AX176" s="18">
        <v>-0.96799683748778298</v>
      </c>
      <c r="AY176" s="18">
        <v>0.98843000006610204</v>
      </c>
      <c r="AZ176" s="18">
        <v>-0.97683929692967897</v>
      </c>
      <c r="BC176">
        <f t="shared" si="242"/>
        <v>1.306003094910102E-2</v>
      </c>
      <c r="BD176">
        <f t="shared" si="243"/>
        <v>1.4289207286861005E-2</v>
      </c>
      <c r="BE176">
        <f t="shared" si="225"/>
        <v>1.3122915268524049E-2</v>
      </c>
      <c r="BF176">
        <f t="shared" si="226"/>
        <v>1.2341299542723005E-2</v>
      </c>
      <c r="BG176">
        <f t="shared" si="227"/>
        <v>1.312222854280698E-2</v>
      </c>
      <c r="BH176">
        <f t="shared" si="228"/>
        <v>1.986119091258634</v>
      </c>
      <c r="BI176">
        <f t="shared" si="229"/>
        <v>1.9596489771813541</v>
      </c>
      <c r="BJ176">
        <f t="shared" si="230"/>
        <v>1.9447731889213791</v>
      </c>
      <c r="BK176">
        <f t="shared" si="231"/>
        <v>0</v>
      </c>
      <c r="BL176">
        <f t="shared" si="232"/>
        <v>1.9841548167183269</v>
      </c>
      <c r="BM176">
        <f t="shared" si="233"/>
        <v>1.9864896952592161</v>
      </c>
      <c r="BN176">
        <f t="shared" si="234"/>
        <v>1.4288518124506044E-2</v>
      </c>
      <c r="BO176">
        <f t="shared" si="235"/>
        <v>1.985322947590167</v>
      </c>
      <c r="BP176">
        <f t="shared" si="236"/>
        <v>1.975661278939183</v>
      </c>
      <c r="BQ176">
        <f t="shared" si="237"/>
        <v>1.9841548167183269</v>
      </c>
      <c r="BR176">
        <f t="shared" si="238"/>
        <v>0.88935008084503497</v>
      </c>
      <c r="BS176">
        <f t="shared" si="239"/>
        <v>1.95111465430696</v>
      </c>
      <c r="BT176">
        <f t="shared" si="240"/>
        <v>1.967996837487783</v>
      </c>
      <c r="BU176">
        <f t="shared" si="241"/>
        <v>1.1569999933897956E-2</v>
      </c>
      <c r="BV176">
        <f t="shared" si="244"/>
        <v>1.9768392969296791</v>
      </c>
      <c r="BW176">
        <f t="shared" si="246"/>
        <v>22.683419881804461</v>
      </c>
      <c r="BY176">
        <f t="shared" si="247"/>
        <v>5.2367122976535434</v>
      </c>
      <c r="CB176">
        <f t="shared" si="245"/>
        <v>5.6799349957321513E-2</v>
      </c>
      <c r="CE176">
        <f>SUMPRODUCT(J168:J187,$CB$168:$CB$187)</f>
        <v>9.3487877874934053E-2</v>
      </c>
      <c r="CG176" s="19" t="s">
        <v>12</v>
      </c>
      <c r="CH176">
        <f>CH174/CH175</f>
        <v>0.12122763954703884</v>
      </c>
    </row>
    <row r="177" spans="1:86" x14ac:dyDescent="0.2">
      <c r="A177" s="1">
        <v>10</v>
      </c>
      <c r="B177" s="2">
        <v>1.4215469999999999E-2</v>
      </c>
      <c r="C177">
        <v>5.1999530000000002E-3</v>
      </c>
      <c r="D177">
        <v>1.7513440000000002E-2</v>
      </c>
      <c r="E177">
        <v>6.8198750000000004E-3</v>
      </c>
      <c r="F177">
        <v>1.3943820000000001E-2</v>
      </c>
      <c r="G177">
        <v>4.6777300000000001E-2</v>
      </c>
      <c r="H177" s="2">
        <v>0.198295</v>
      </c>
      <c r="I177">
        <v>6.7152680000000006E-2</v>
      </c>
      <c r="J177">
        <v>9.7152909999999995E-2</v>
      </c>
      <c r="K177">
        <v>0.1156256</v>
      </c>
      <c r="L177">
        <v>0.20652599999999999</v>
      </c>
      <c r="M177" s="2">
        <v>0.1639835</v>
      </c>
      <c r="N177">
        <v>0.13430539999999999</v>
      </c>
      <c r="O177">
        <v>0.13093160000000001</v>
      </c>
      <c r="P177">
        <v>0.12678639999999999</v>
      </c>
      <c r="Q177">
        <v>0.99999499999999997</v>
      </c>
      <c r="R177">
        <v>6.0363310000000003E-2</v>
      </c>
      <c r="S177">
        <v>0.1435526</v>
      </c>
      <c r="T177">
        <v>0.2540191</v>
      </c>
      <c r="U177">
        <v>0.61009869999999999</v>
      </c>
      <c r="Z177">
        <v>10</v>
      </c>
      <c r="AA177">
        <f>1/20*SUM(K168:K187)</f>
        <v>0.11850538000000002</v>
      </c>
      <c r="AD177">
        <f t="shared" si="224"/>
        <v>0.23117887648498825</v>
      </c>
      <c r="AG177" s="18">
        <v>-0.98604705998962705</v>
      </c>
      <c r="AH177" s="18">
        <v>-0.99842146803472698</v>
      </c>
      <c r="AI177" s="18">
        <v>-0.99724153285625206</v>
      </c>
      <c r="AJ177" s="18">
        <v>-0.99333841990340599</v>
      </c>
      <c r="AK177" s="18">
        <v>-0.99606577115892003</v>
      </c>
      <c r="AL177" s="18">
        <v>0.99335800425153398</v>
      </c>
      <c r="AM177" s="18">
        <v>0.98798638818343398</v>
      </c>
      <c r="AN177" s="18">
        <v>0.96199705699813098</v>
      </c>
      <c r="AO177" s="18">
        <v>-0.98415481671832705</v>
      </c>
      <c r="AP177" s="18">
        <v>1</v>
      </c>
      <c r="AQ177" s="18">
        <v>0.99764057870225398</v>
      </c>
      <c r="AR177" s="18">
        <v>-0.99724153285625206</v>
      </c>
      <c r="AS177" s="18">
        <v>0.99881819931136095</v>
      </c>
      <c r="AT177" s="18">
        <v>0.994908915428945</v>
      </c>
      <c r="AU177" s="18">
        <v>1</v>
      </c>
      <c r="AV177" s="18">
        <v>-7.3182125950190399E-2</v>
      </c>
      <c r="AW177" s="18">
        <v>0.98195282709624698</v>
      </c>
      <c r="AX177" s="18">
        <v>0.99181432343655496</v>
      </c>
      <c r="AY177" s="18">
        <v>-0.99567477378520597</v>
      </c>
      <c r="AZ177" s="18">
        <v>0.99374505199825003</v>
      </c>
      <c r="BC177">
        <f t="shared" si="242"/>
        <v>1.9860470599896272</v>
      </c>
      <c r="BD177">
        <f t="shared" si="243"/>
        <v>1.998421468034727</v>
      </c>
      <c r="BE177">
        <f t="shared" si="225"/>
        <v>1.9972415328562521</v>
      </c>
      <c r="BF177">
        <f t="shared" si="226"/>
        <v>1.9933384199034059</v>
      </c>
      <c r="BG177">
        <f t="shared" si="227"/>
        <v>1.99606577115892</v>
      </c>
      <c r="BH177">
        <f t="shared" si="228"/>
        <v>6.641995748466023E-3</v>
      </c>
      <c r="BI177">
        <f t="shared" si="229"/>
        <v>1.2013611816566017E-2</v>
      </c>
      <c r="BJ177">
        <f t="shared" si="230"/>
        <v>3.8002943001869016E-2</v>
      </c>
      <c r="BK177">
        <f t="shared" si="231"/>
        <v>1.9841548167183269</v>
      </c>
      <c r="BL177">
        <f t="shared" si="232"/>
        <v>0</v>
      </c>
      <c r="BM177">
        <f t="shared" si="233"/>
        <v>2.3594212977460227E-3</v>
      </c>
      <c r="BN177">
        <f t="shared" si="234"/>
        <v>1.9972415328562521</v>
      </c>
      <c r="BO177">
        <f t="shared" si="235"/>
        <v>1.1818006886390453E-3</v>
      </c>
      <c r="BP177">
        <f t="shared" si="236"/>
        <v>5.0910845710550046E-3</v>
      </c>
      <c r="BQ177">
        <f t="shared" si="237"/>
        <v>0</v>
      </c>
      <c r="BR177">
        <f t="shared" si="238"/>
        <v>1.0731821259501904</v>
      </c>
      <c r="BS177">
        <f t="shared" si="239"/>
        <v>1.8047172903753017E-2</v>
      </c>
      <c r="BT177">
        <f t="shared" si="240"/>
        <v>8.1856765634450435E-3</v>
      </c>
      <c r="BU177">
        <f t="shared" si="241"/>
        <v>1.9956747737852059</v>
      </c>
      <c r="BV177">
        <f t="shared" si="244"/>
        <v>6.2549480017499715E-3</v>
      </c>
      <c r="BW177">
        <f t="shared" si="246"/>
        <v>17.119146155846199</v>
      </c>
      <c r="BY177">
        <f t="shared" si="247"/>
        <v>3.9575849746908296</v>
      </c>
      <c r="CB177">
        <f t="shared" si="245"/>
        <v>4.2925454213710489E-2</v>
      </c>
      <c r="CE177">
        <f>SUMPRODUCT(K168:K187,$CB$168:$CB$187)</f>
        <v>0.11818300432442752</v>
      </c>
      <c r="CG177" s="19" t="s">
        <v>42</v>
      </c>
    </row>
    <row r="178" spans="1:86" x14ac:dyDescent="0.2">
      <c r="A178" s="1">
        <v>11</v>
      </c>
      <c r="B178" s="2">
        <v>9.2664089999999998E-3</v>
      </c>
      <c r="C178">
        <v>4.0540539999999996E-3</v>
      </c>
      <c r="D178">
        <v>1.297297E-2</v>
      </c>
      <c r="E178">
        <v>5.4054050000000003E-3</v>
      </c>
      <c r="F178">
        <v>1.0810810000000001E-2</v>
      </c>
      <c r="G178">
        <v>5.4054049999999999E-2</v>
      </c>
      <c r="H178">
        <v>0.27027020000000002</v>
      </c>
      <c r="I178">
        <v>8.108108E-2</v>
      </c>
      <c r="J178">
        <v>8.8452080000000002E-2</v>
      </c>
      <c r="K178">
        <v>0.1216216</v>
      </c>
      <c r="L178" s="2">
        <v>0.32432430000000001</v>
      </c>
      <c r="M178">
        <v>0.1441441</v>
      </c>
      <c r="N178">
        <v>0.16216220000000001</v>
      </c>
      <c r="O178">
        <v>0.1621621</v>
      </c>
      <c r="P178">
        <v>0.13899610000000001</v>
      </c>
      <c r="Q178" s="2">
        <v>0.99999990000000005</v>
      </c>
      <c r="R178">
        <v>9.7297289999999995E-2</v>
      </c>
      <c r="S178">
        <v>0.16216220000000001</v>
      </c>
      <c r="T178" s="2">
        <v>0.14864859999999999</v>
      </c>
      <c r="U178" s="2">
        <v>0.6891891</v>
      </c>
      <c r="Z178">
        <v>11</v>
      </c>
      <c r="AA178">
        <f>1/20*SUM(L168:L187)</f>
        <v>0.26342096000000004</v>
      </c>
      <c r="AD178">
        <f t="shared" si="224"/>
        <v>0.24047518383024791</v>
      </c>
      <c r="AG178" s="18">
        <v>-0.98838642782237596</v>
      </c>
      <c r="AH178" s="18">
        <v>-0.99606577115892003</v>
      </c>
      <c r="AI178" s="18">
        <v>-0.99724803959667796</v>
      </c>
      <c r="AJ178" s="18">
        <v>-0.99216980862832804</v>
      </c>
      <c r="AK178" s="18">
        <v>-0.99725058915946496</v>
      </c>
      <c r="AL178" s="18">
        <v>0.99453403649625305</v>
      </c>
      <c r="AM178" s="18">
        <v>0.99032297730773999</v>
      </c>
      <c r="AN178" s="18">
        <v>0.95190556226184797</v>
      </c>
      <c r="AO178" s="18">
        <v>-0.98648969525921604</v>
      </c>
      <c r="AP178" s="18">
        <v>0.99764057870225398</v>
      </c>
      <c r="AQ178" s="18">
        <v>1</v>
      </c>
      <c r="AR178" s="18">
        <v>-0.99606832977065696</v>
      </c>
      <c r="AS178" s="18">
        <v>0.99882098603137304</v>
      </c>
      <c r="AT178" s="18">
        <v>0.99491169124198697</v>
      </c>
      <c r="AU178" s="18">
        <v>0.99764057870225398</v>
      </c>
      <c r="AV178" s="18">
        <v>-7.3009458483609194E-2</v>
      </c>
      <c r="AW178" s="18">
        <v>0.98427514684054396</v>
      </c>
      <c r="AX178" s="18">
        <v>0.99298852812423399</v>
      </c>
      <c r="AY178" s="18">
        <v>-0.99803698308756605</v>
      </c>
      <c r="AZ178" s="18">
        <v>0.99609526037014995</v>
      </c>
      <c r="BC178">
        <f t="shared" si="242"/>
        <v>1.988386427822376</v>
      </c>
      <c r="BD178">
        <f t="shared" si="243"/>
        <v>1.99606577115892</v>
      </c>
      <c r="BE178">
        <f t="shared" si="225"/>
        <v>1.9972480395966778</v>
      </c>
      <c r="BF178">
        <f t="shared" si="226"/>
        <v>1.9921698086283279</v>
      </c>
      <c r="BG178">
        <f t="shared" si="227"/>
        <v>1.997250589159465</v>
      </c>
      <c r="BH178">
        <f t="shared" si="228"/>
        <v>5.4659635037469512E-3</v>
      </c>
      <c r="BI178">
        <f t="shared" si="229"/>
        <v>9.6770226922600067E-3</v>
      </c>
      <c r="BJ178">
        <f t="shared" si="230"/>
        <v>4.8094437738152029E-2</v>
      </c>
      <c r="BK178">
        <f t="shared" si="231"/>
        <v>1.9864896952592161</v>
      </c>
      <c r="BL178">
        <f t="shared" si="232"/>
        <v>2.3594212977460227E-3</v>
      </c>
      <c r="BM178">
        <f t="shared" si="233"/>
        <v>0</v>
      </c>
      <c r="BN178">
        <f t="shared" si="234"/>
        <v>1.996068329770657</v>
      </c>
      <c r="BO178">
        <f t="shared" si="235"/>
        <v>1.1790139686269629E-3</v>
      </c>
      <c r="BP178">
        <f t="shared" si="236"/>
        <v>5.0883087580130271E-3</v>
      </c>
      <c r="BQ178">
        <f t="shared" si="237"/>
        <v>2.3594212977460227E-3</v>
      </c>
      <c r="BR178">
        <f t="shared" si="238"/>
        <v>1.0730094584836092</v>
      </c>
      <c r="BS178">
        <f t="shared" si="239"/>
        <v>1.5724853159456043E-2</v>
      </c>
      <c r="BT178">
        <f t="shared" si="240"/>
        <v>7.0114718757660066E-3</v>
      </c>
      <c r="BU178">
        <f t="shared" si="241"/>
        <v>1.9980369830875659</v>
      </c>
      <c r="BV178">
        <f t="shared" si="244"/>
        <v>3.9047396298500514E-3</v>
      </c>
      <c r="BW178">
        <f t="shared" si="246"/>
        <v>17.125589756888179</v>
      </c>
      <c r="BY178">
        <f t="shared" si="247"/>
        <v>4.1182793449890953</v>
      </c>
      <c r="CB178">
        <f t="shared" si="245"/>
        <v>4.4668405755813038E-2</v>
      </c>
      <c r="CE178">
        <f>SUMPRODUCT(L168:L187,$CB$168:$CB$187)</f>
        <v>0.25744291510849598</v>
      </c>
      <c r="CG178" s="19" t="s">
        <v>10</v>
      </c>
      <c r="CH178">
        <f>_xlfn.STDEV.P(BW168:BW187)</f>
        <v>2.7548685285852037</v>
      </c>
    </row>
    <row r="179" spans="1:86" x14ac:dyDescent="0.2">
      <c r="A179" s="1">
        <v>12</v>
      </c>
      <c r="B179" s="2">
        <v>1.531532E-2</v>
      </c>
      <c r="C179">
        <v>5.4054050000000003E-3</v>
      </c>
      <c r="D179">
        <v>1.837838E-2</v>
      </c>
      <c r="E179">
        <v>7.0686070000000002E-3</v>
      </c>
      <c r="F179">
        <v>1.450925E-2</v>
      </c>
      <c r="G179">
        <v>4.5945949999999999E-2</v>
      </c>
      <c r="H179">
        <v>0.19144140000000001</v>
      </c>
      <c r="I179">
        <v>6.5637070000000006E-2</v>
      </c>
      <c r="J179">
        <v>9.8455600000000004E-2</v>
      </c>
      <c r="K179">
        <v>0.11486490000000001</v>
      </c>
      <c r="L179">
        <v>0.19691120000000001</v>
      </c>
      <c r="M179" s="2">
        <v>0.16707620000000001</v>
      </c>
      <c r="N179">
        <v>0.1312741</v>
      </c>
      <c r="O179">
        <v>0.12762760000000001</v>
      </c>
      <c r="P179">
        <v>0.1253071</v>
      </c>
      <c r="Q179">
        <v>1</v>
      </c>
      <c r="R179">
        <v>5.743243E-2</v>
      </c>
      <c r="S179">
        <v>0.1413721</v>
      </c>
      <c r="T179">
        <v>0.2807808</v>
      </c>
      <c r="U179">
        <v>0.60083160000000002</v>
      </c>
      <c r="Z179">
        <v>12</v>
      </c>
      <c r="AA179">
        <f>1/20*SUM(M168:M187)</f>
        <v>0.15455775500000005</v>
      </c>
      <c r="AD179">
        <f t="shared" si="224"/>
        <v>0.23086079285003155</v>
      </c>
      <c r="AG179" s="18">
        <v>0.98760671816081902</v>
      </c>
      <c r="AH179" s="18">
        <v>0.99881819931136095</v>
      </c>
      <c r="AI179" s="18">
        <v>0.99763779527559004</v>
      </c>
      <c r="AJ179" s="18">
        <v>0.99608609065682596</v>
      </c>
      <c r="AK179" s="18">
        <v>0.99882098603137304</v>
      </c>
      <c r="AL179" s="18">
        <v>-0.98944321315241501</v>
      </c>
      <c r="AM179" s="18">
        <v>-0.98642935394042497</v>
      </c>
      <c r="AN179" s="18">
        <v>-0.95929397397048599</v>
      </c>
      <c r="AO179" s="18">
        <v>0.98571148187549396</v>
      </c>
      <c r="AP179" s="18">
        <v>-0.99724153285625206</v>
      </c>
      <c r="AQ179" s="18">
        <v>-0.99606832977065696</v>
      </c>
      <c r="AR179" s="18">
        <v>1</v>
      </c>
      <c r="AS179" s="18">
        <v>-0.99606299212598404</v>
      </c>
      <c r="AT179" s="18">
        <v>-0.99216449187471301</v>
      </c>
      <c r="AU179" s="18">
        <v>-0.99724153285625206</v>
      </c>
      <c r="AV179" s="18">
        <v>7.6812366683516597E-2</v>
      </c>
      <c r="AW179" s="18">
        <v>-0.97924414248599301</v>
      </c>
      <c r="AX179" s="18">
        <v>-0.98790561593256399</v>
      </c>
      <c r="AY179" s="18">
        <v>0.99724966038017204</v>
      </c>
      <c r="AZ179" s="18">
        <v>-0.99217894228936299</v>
      </c>
      <c r="BC179">
        <f t="shared" si="242"/>
        <v>1.2393281839180981E-2</v>
      </c>
      <c r="BD179">
        <f t="shared" si="243"/>
        <v>1.1818006886390453E-3</v>
      </c>
      <c r="BE179">
        <f t="shared" si="225"/>
        <v>2.3622047244099553E-3</v>
      </c>
      <c r="BF179">
        <f t="shared" si="226"/>
        <v>3.9139093431740379E-3</v>
      </c>
      <c r="BG179">
        <f t="shared" si="227"/>
        <v>1.1790139686269629E-3</v>
      </c>
      <c r="BH179">
        <f t="shared" si="228"/>
        <v>1.9894432131524149</v>
      </c>
      <c r="BI179">
        <f t="shared" si="229"/>
        <v>1.986429353940425</v>
      </c>
      <c r="BJ179">
        <f t="shared" si="230"/>
        <v>1.959293973970486</v>
      </c>
      <c r="BK179">
        <f t="shared" si="231"/>
        <v>1.4288518124506044E-2</v>
      </c>
      <c r="BL179">
        <f t="shared" si="232"/>
        <v>1.9972415328562521</v>
      </c>
      <c r="BM179">
        <f t="shared" si="233"/>
        <v>1.996068329770657</v>
      </c>
      <c r="BN179">
        <f t="shared" si="234"/>
        <v>0</v>
      </c>
      <c r="BO179">
        <f t="shared" si="235"/>
        <v>1.996062992125984</v>
      </c>
      <c r="BP179">
        <f t="shared" si="236"/>
        <v>1.992164491874713</v>
      </c>
      <c r="BQ179">
        <f t="shared" si="237"/>
        <v>1.9972415328562521</v>
      </c>
      <c r="BR179">
        <f t="shared" si="238"/>
        <v>0.92318763331648346</v>
      </c>
      <c r="BS179">
        <f t="shared" si="239"/>
        <v>1.979244142485993</v>
      </c>
      <c r="BT179">
        <f t="shared" si="240"/>
        <v>1.9879056159325641</v>
      </c>
      <c r="BU179">
        <f t="shared" si="241"/>
        <v>2.7503396198279573E-3</v>
      </c>
      <c r="BV179">
        <f t="shared" si="244"/>
        <v>1.992178942289363</v>
      </c>
      <c r="BW179">
        <f t="shared" si="246"/>
        <v>22.834530822879952</v>
      </c>
      <c r="BY179">
        <f t="shared" si="247"/>
        <v>5.2715978901285494</v>
      </c>
      <c r="CB179">
        <f t="shared" si="245"/>
        <v>5.7177732206112275E-2</v>
      </c>
      <c r="CE179">
        <f>SUMPRODUCT(M168:M187,$CB$168:$CB$187)</f>
        <v>0.15565755002695972</v>
      </c>
      <c r="CG179" s="19" t="s">
        <v>11</v>
      </c>
      <c r="CH179">
        <f>AVERAGE(BW168:BW187)</f>
        <v>19.475300915723892</v>
      </c>
    </row>
    <row r="180" spans="1:86" x14ac:dyDescent="0.2">
      <c r="A180" s="1">
        <v>13</v>
      </c>
      <c r="B180">
        <v>9.6077249999999993E-3</v>
      </c>
      <c r="C180">
        <v>4.1473129999999997E-3</v>
      </c>
      <c r="D180" s="2">
        <v>1.3325500000000001E-2</v>
      </c>
      <c r="E180">
        <v>5.5222780000000003E-3</v>
      </c>
      <c r="F180">
        <v>1.106449E-2</v>
      </c>
      <c r="G180">
        <v>5.320946E-2</v>
      </c>
      <c r="H180">
        <v>0.26061780000000001</v>
      </c>
      <c r="I180">
        <v>7.9400650000000003E-2</v>
      </c>
      <c r="J180">
        <v>8.9267899999999997E-2</v>
      </c>
      <c r="K180">
        <v>0.12098150000000001</v>
      </c>
      <c r="L180" s="2">
        <v>0.3064866</v>
      </c>
      <c r="M180" s="2">
        <v>0.14594589999999999</v>
      </c>
      <c r="N180">
        <v>0.15880130000000001</v>
      </c>
      <c r="O180">
        <v>0.15830910000000001</v>
      </c>
      <c r="P180">
        <v>0.1376436</v>
      </c>
      <c r="Q180">
        <v>1</v>
      </c>
      <c r="R180">
        <v>9.1579649999999999E-2</v>
      </c>
      <c r="S180">
        <v>0.1600452</v>
      </c>
      <c r="T180">
        <v>0.15521869999999999</v>
      </c>
      <c r="U180">
        <v>0.68019200000000002</v>
      </c>
      <c r="Z180">
        <v>13</v>
      </c>
      <c r="AA180">
        <f>1/20*SUM(N168:N187)</f>
        <v>0.14774421500000001</v>
      </c>
      <c r="AD180">
        <f t="shared" si="224"/>
        <v>0.23899163075739846</v>
      </c>
      <c r="AG180" s="18">
        <v>-0.98721743683714502</v>
      </c>
      <c r="AH180" s="18">
        <v>-0.99724153285625206</v>
      </c>
      <c r="AI180" s="18">
        <v>-0.99842519685039299</v>
      </c>
      <c r="AJ180" s="18">
        <v>-0.99216449187471301</v>
      </c>
      <c r="AK180" s="18">
        <v>-0.99724803959667796</v>
      </c>
      <c r="AL180" s="18">
        <v>0.994533344442871</v>
      </c>
      <c r="AM180" s="18">
        <v>0.98915537268404197</v>
      </c>
      <c r="AN180" s="18">
        <v>0.95067990563279103</v>
      </c>
      <c r="AO180" s="18">
        <v>-0.98532294759016703</v>
      </c>
      <c r="AP180" s="18">
        <v>0.99881819931136095</v>
      </c>
      <c r="AQ180" s="18">
        <v>0.99882098603137304</v>
      </c>
      <c r="AR180" s="18">
        <v>-0.99606299212598404</v>
      </c>
      <c r="AS180" s="18">
        <v>1</v>
      </c>
      <c r="AT180" s="18">
        <v>0.99608609065682596</v>
      </c>
      <c r="AU180" s="18">
        <v>0.99881819931136095</v>
      </c>
      <c r="AV180" s="18">
        <v>-7.3095639263346404E-2</v>
      </c>
      <c r="AW180" s="18">
        <v>0.98311467269344699</v>
      </c>
      <c r="AX180" s="18">
        <v>0.99298783714630501</v>
      </c>
      <c r="AY180" s="18">
        <v>-0.996856578133274</v>
      </c>
      <c r="AZ180" s="18">
        <v>0.99492085014409104</v>
      </c>
      <c r="BC180">
        <f t="shared" si="242"/>
        <v>1.9872174368371449</v>
      </c>
      <c r="BD180">
        <f t="shared" si="243"/>
        <v>1.9972415328562521</v>
      </c>
      <c r="BE180">
        <f t="shared" si="225"/>
        <v>1.998425196850393</v>
      </c>
      <c r="BF180">
        <f t="shared" si="226"/>
        <v>1.992164491874713</v>
      </c>
      <c r="BG180">
        <f t="shared" si="227"/>
        <v>1.9972480395966778</v>
      </c>
      <c r="BH180">
        <f t="shared" si="228"/>
        <v>5.4666555571289965E-3</v>
      </c>
      <c r="BI180">
        <f t="shared" si="229"/>
        <v>1.0844627315958033E-2</v>
      </c>
      <c r="BJ180">
        <f t="shared" si="230"/>
        <v>4.9320094367208966E-2</v>
      </c>
      <c r="BK180">
        <f t="shared" si="231"/>
        <v>1.985322947590167</v>
      </c>
      <c r="BL180">
        <f t="shared" si="232"/>
        <v>1.1818006886390453E-3</v>
      </c>
      <c r="BM180">
        <f t="shared" si="233"/>
        <v>1.1790139686269629E-3</v>
      </c>
      <c r="BN180">
        <f t="shared" si="234"/>
        <v>1.996062992125984</v>
      </c>
      <c r="BO180">
        <f t="shared" si="235"/>
        <v>0</v>
      </c>
      <c r="BP180">
        <f t="shared" si="236"/>
        <v>3.9139093431740379E-3</v>
      </c>
      <c r="BQ180">
        <f t="shared" si="237"/>
        <v>1.1818006886390453E-3</v>
      </c>
      <c r="BR180">
        <f t="shared" si="238"/>
        <v>1.0730956392633464</v>
      </c>
      <c r="BS180">
        <f t="shared" si="239"/>
        <v>1.6885327306553011E-2</v>
      </c>
      <c r="BT180">
        <f t="shared" si="240"/>
        <v>7.012162853694992E-3</v>
      </c>
      <c r="BU180">
        <f t="shared" si="241"/>
        <v>1.9968565781332739</v>
      </c>
      <c r="BV180">
        <f t="shared" si="244"/>
        <v>5.0791498559089598E-3</v>
      </c>
      <c r="BW180">
        <f t="shared" si="246"/>
        <v>17.125699397073486</v>
      </c>
      <c r="BY180">
        <f t="shared" si="247"/>
        <v>4.0928988267675877</v>
      </c>
      <c r="CB180">
        <f t="shared" si="245"/>
        <v>4.4393119115145853E-2</v>
      </c>
      <c r="CE180">
        <f>SUMPRODUCT(N168:N187,$CB$168:$CB$187)</f>
        <v>0.14627770602326051</v>
      </c>
      <c r="CG180" s="19" t="s">
        <v>12</v>
      </c>
      <c r="CH180">
        <f>CH178/CH179</f>
        <v>0.14145447818785634</v>
      </c>
    </row>
    <row r="181" spans="1:86" ht="17" customHeight="1" x14ac:dyDescent="0.2">
      <c r="A181" s="1">
        <v>14</v>
      </c>
      <c r="B181">
        <v>9.2664089999999998E-3</v>
      </c>
      <c r="C181">
        <v>4.0540539999999996E-3</v>
      </c>
      <c r="D181">
        <v>1.297297E-2</v>
      </c>
      <c r="E181">
        <v>5.4054050000000003E-3</v>
      </c>
      <c r="F181">
        <v>1.0810810000000001E-2</v>
      </c>
      <c r="G181">
        <v>5.4054049999999999E-2</v>
      </c>
      <c r="H181">
        <v>0.27027030000000002</v>
      </c>
      <c r="I181">
        <v>8.108108E-2</v>
      </c>
      <c r="J181">
        <v>8.8452089999999997E-2</v>
      </c>
      <c r="K181">
        <v>0.1216216</v>
      </c>
      <c r="L181" s="2">
        <v>0.32432430000000001</v>
      </c>
      <c r="M181">
        <v>0.1441441</v>
      </c>
      <c r="N181">
        <v>0.16216220000000001</v>
      </c>
      <c r="O181" s="2">
        <v>0.16216220000000001</v>
      </c>
      <c r="P181">
        <v>0.13899610000000001</v>
      </c>
      <c r="Q181">
        <v>1</v>
      </c>
      <c r="R181">
        <v>9.7297300000000003E-2</v>
      </c>
      <c r="S181">
        <v>0.16216220000000001</v>
      </c>
      <c r="T181">
        <v>0.14864859999999999</v>
      </c>
      <c r="U181">
        <v>0.68918919999999995</v>
      </c>
      <c r="Z181">
        <v>14</v>
      </c>
      <c r="AA181">
        <f>1/20*SUM(O168:O187)</f>
        <v>0.14600588</v>
      </c>
      <c r="AD181">
        <f t="shared" si="224"/>
        <v>0.24047521223048934</v>
      </c>
      <c r="AG181" s="18">
        <v>-0.98529234584668501</v>
      </c>
      <c r="AH181" s="18">
        <v>-0.99333841990340599</v>
      </c>
      <c r="AI181" s="18">
        <v>-0.99451745114398105</v>
      </c>
      <c r="AJ181" s="18">
        <v>-0.990234375</v>
      </c>
      <c r="AK181" s="18">
        <v>-0.993344901177039</v>
      </c>
      <c r="AL181" s="18">
        <v>0.99259091147012801</v>
      </c>
      <c r="AM181" s="18">
        <v>0.99304204923872197</v>
      </c>
      <c r="AN181" s="18">
        <v>0.94890911104393705</v>
      </c>
      <c r="AO181" s="18">
        <v>-0.97566127893918297</v>
      </c>
      <c r="AP181" s="18">
        <v>0.994908915428945</v>
      </c>
      <c r="AQ181" s="18">
        <v>0.99491169124198697</v>
      </c>
      <c r="AR181" s="18">
        <v>-0.99216449187471301</v>
      </c>
      <c r="AS181" s="18">
        <v>0.99608609065682596</v>
      </c>
      <c r="AT181" s="18">
        <v>1</v>
      </c>
      <c r="AU181" s="18">
        <v>0.994908915428945</v>
      </c>
      <c r="AV181" s="18">
        <v>-2.5915263401960199E-2</v>
      </c>
      <c r="AW181" s="18">
        <v>0.98504992294524996</v>
      </c>
      <c r="AX181" s="18">
        <v>0.98910137277284005</v>
      </c>
      <c r="AY181" s="18">
        <v>-0.99295497185831505</v>
      </c>
      <c r="AZ181" s="18">
        <v>0.99883018092144304</v>
      </c>
      <c r="BC181">
        <f t="shared" si="242"/>
        <v>1.9852923458466849</v>
      </c>
      <c r="BD181">
        <f t="shared" si="243"/>
        <v>1.9933384199034059</v>
      </c>
      <c r="BE181">
        <f t="shared" si="225"/>
        <v>1.9945174511439809</v>
      </c>
      <c r="BF181">
        <f t="shared" si="226"/>
        <v>1.990234375</v>
      </c>
      <c r="BG181">
        <f t="shared" si="227"/>
        <v>1.993344901177039</v>
      </c>
      <c r="BH181">
        <f t="shared" si="228"/>
        <v>7.4090885298719877E-3</v>
      </c>
      <c r="BI181">
        <f t="shared" si="229"/>
        <v>6.9579507612780311E-3</v>
      </c>
      <c r="BJ181">
        <f t="shared" si="230"/>
        <v>5.1090888956062952E-2</v>
      </c>
      <c r="BK181">
        <f t="shared" si="231"/>
        <v>1.975661278939183</v>
      </c>
      <c r="BL181">
        <f t="shared" si="232"/>
        <v>5.0910845710550046E-3</v>
      </c>
      <c r="BM181">
        <f t="shared" si="233"/>
        <v>5.0883087580130271E-3</v>
      </c>
      <c r="BN181">
        <f t="shared" si="234"/>
        <v>1.992164491874713</v>
      </c>
      <c r="BO181">
        <f t="shared" si="235"/>
        <v>3.9139093431740379E-3</v>
      </c>
      <c r="BP181">
        <f t="shared" si="236"/>
        <v>0</v>
      </c>
      <c r="BQ181">
        <f t="shared" si="237"/>
        <v>5.0910845710550046E-3</v>
      </c>
      <c r="BR181">
        <f t="shared" si="238"/>
        <v>1.0259152634019602</v>
      </c>
      <c r="BS181">
        <f t="shared" si="239"/>
        <v>1.4950077054750044E-2</v>
      </c>
      <c r="BT181">
        <f t="shared" si="240"/>
        <v>1.0898627227159952E-2</v>
      </c>
      <c r="BU181">
        <f t="shared" si="241"/>
        <v>1.992954971858315</v>
      </c>
      <c r="BV181">
        <f t="shared" si="244"/>
        <v>1.1698190785569551E-3</v>
      </c>
      <c r="BW181">
        <f t="shared" si="246"/>
        <v>17.055084337996256</v>
      </c>
      <c r="BY181">
        <f t="shared" si="247"/>
        <v>4.1013250257885447</v>
      </c>
      <c r="CB181">
        <f t="shared" si="245"/>
        <v>4.4484512836969338E-2</v>
      </c>
      <c r="CE181">
        <f>SUMPRODUCT(O168:O187,$CB$168:$CB$187)</f>
        <v>0.14436788719101046</v>
      </c>
    </row>
    <row r="182" spans="1:86" x14ac:dyDescent="0.2">
      <c r="A182" s="1">
        <v>15</v>
      </c>
      <c r="B182">
        <v>9.5250189999999992E-3</v>
      </c>
      <c r="C182" s="2">
        <v>4.1249440000000002E-3</v>
      </c>
      <c r="D182">
        <v>1.3240679999999999E-2</v>
      </c>
      <c r="E182">
        <v>5.4942740000000004E-3</v>
      </c>
      <c r="F182">
        <v>1.1036199999999999E-2</v>
      </c>
      <c r="G182">
        <v>5.3406179999999998E-2</v>
      </c>
      <c r="H182">
        <v>0.26283060000000003</v>
      </c>
      <c r="I182">
        <v>0.79790479999999997</v>
      </c>
      <c r="J182">
        <v>8.9074230000000004E-2</v>
      </c>
      <c r="K182">
        <v>0.1211318</v>
      </c>
      <c r="L182" s="2">
        <v>0.31051250000000002</v>
      </c>
      <c r="M182" s="2">
        <v>0.14551710000000001</v>
      </c>
      <c r="N182">
        <v>0.159581</v>
      </c>
      <c r="O182">
        <v>0.15920090000000001</v>
      </c>
      <c r="P182">
        <v>0.1379601</v>
      </c>
      <c r="Q182">
        <v>1</v>
      </c>
      <c r="R182">
        <v>9.2866110000000002E-2</v>
      </c>
      <c r="S182">
        <v>0.16053919999999999</v>
      </c>
      <c r="T182">
        <v>0.15361810000000001</v>
      </c>
      <c r="U182">
        <v>0.68229169999999995</v>
      </c>
      <c r="Z182">
        <v>15</v>
      </c>
      <c r="AA182">
        <f>1/20*SUM(P168:P187)</f>
        <v>0.13266001000000002</v>
      </c>
      <c r="AD182">
        <f t="shared" si="224"/>
        <v>0.27274523315405502</v>
      </c>
      <c r="AG182" s="18">
        <v>-0.98604705998962705</v>
      </c>
      <c r="AH182" s="18">
        <v>-0.99842146803472698</v>
      </c>
      <c r="AI182" s="18">
        <v>-0.99724153285625206</v>
      </c>
      <c r="AJ182" s="18">
        <v>-0.99333841990340599</v>
      </c>
      <c r="AK182" s="18">
        <v>-0.99606577115892003</v>
      </c>
      <c r="AL182" s="18">
        <v>0.99335800425153398</v>
      </c>
      <c r="AM182" s="18">
        <v>0.98798638818343398</v>
      </c>
      <c r="AN182" s="18">
        <v>0.96199705699813098</v>
      </c>
      <c r="AO182" s="18">
        <v>-0.98415481671832705</v>
      </c>
      <c r="AP182" s="18">
        <v>1</v>
      </c>
      <c r="AQ182" s="18">
        <v>0.99764057870225398</v>
      </c>
      <c r="AR182" s="18">
        <v>-0.99724153285625206</v>
      </c>
      <c r="AS182" s="18">
        <v>0.99881819931136095</v>
      </c>
      <c r="AT182" s="18">
        <v>0.994908915428945</v>
      </c>
      <c r="AU182" s="18">
        <v>1</v>
      </c>
      <c r="AV182" s="18">
        <v>-7.3182125950190399E-2</v>
      </c>
      <c r="AW182" s="18">
        <v>0.98195282709624698</v>
      </c>
      <c r="AX182" s="18">
        <v>0.99181432343655496</v>
      </c>
      <c r="AY182" s="18">
        <v>-0.99567477378520597</v>
      </c>
      <c r="AZ182" s="18">
        <v>0.99374505199825003</v>
      </c>
      <c r="BC182">
        <f t="shared" si="242"/>
        <v>1.9860470599896272</v>
      </c>
      <c r="BD182">
        <f t="shared" si="243"/>
        <v>1.998421468034727</v>
      </c>
      <c r="BE182">
        <f t="shared" si="225"/>
        <v>1.9972415328562521</v>
      </c>
      <c r="BF182">
        <f t="shared" si="226"/>
        <v>1.9933384199034059</v>
      </c>
      <c r="BG182">
        <f t="shared" si="227"/>
        <v>1.99606577115892</v>
      </c>
      <c r="BH182">
        <f t="shared" si="228"/>
        <v>6.641995748466023E-3</v>
      </c>
      <c r="BI182">
        <f t="shared" si="229"/>
        <v>1.2013611816566017E-2</v>
      </c>
      <c r="BJ182">
        <f t="shared" si="230"/>
        <v>3.8002943001869016E-2</v>
      </c>
      <c r="BK182">
        <f t="shared" si="231"/>
        <v>1.9841548167183269</v>
      </c>
      <c r="BL182">
        <f t="shared" si="232"/>
        <v>0</v>
      </c>
      <c r="BM182">
        <f t="shared" si="233"/>
        <v>2.3594212977460227E-3</v>
      </c>
      <c r="BN182">
        <f t="shared" si="234"/>
        <v>1.9972415328562521</v>
      </c>
      <c r="BO182">
        <f t="shared" si="235"/>
        <v>1.1818006886390453E-3</v>
      </c>
      <c r="BP182">
        <f t="shared" si="236"/>
        <v>5.0910845710550046E-3</v>
      </c>
      <c r="BQ182">
        <f t="shared" si="237"/>
        <v>0</v>
      </c>
      <c r="BR182">
        <f t="shared" si="238"/>
        <v>1.0731821259501904</v>
      </c>
      <c r="BS182">
        <f t="shared" si="239"/>
        <v>1.8047172903753017E-2</v>
      </c>
      <c r="BT182">
        <f t="shared" si="240"/>
        <v>8.1856765634450435E-3</v>
      </c>
      <c r="BU182">
        <f t="shared" si="241"/>
        <v>1.9956747737852059</v>
      </c>
      <c r="BV182">
        <f t="shared" si="244"/>
        <v>6.2549480017499715E-3</v>
      </c>
      <c r="BW182">
        <f t="shared" si="246"/>
        <v>17.119146155846199</v>
      </c>
      <c r="BY182">
        <f t="shared" si="247"/>
        <v>4.6691655096746159</v>
      </c>
      <c r="CB182">
        <f t="shared" si="245"/>
        <v>5.0643524165247117E-2</v>
      </c>
      <c r="CE182">
        <f>SUMPRODUCT(P168:P187,$CB$168:$CB$187)</f>
        <v>0.13200778162043894</v>
      </c>
    </row>
    <row r="183" spans="1:86" x14ac:dyDescent="0.2">
      <c r="A183" s="1">
        <v>16</v>
      </c>
      <c r="B183">
        <v>9.6077279999999994E-3</v>
      </c>
      <c r="C183">
        <v>4.147314E-3</v>
      </c>
      <c r="D183">
        <v>1.3325500000000001E-2</v>
      </c>
      <c r="E183">
        <v>5.5227999999999996E-3</v>
      </c>
      <c r="F183">
        <v>1.10645E-2</v>
      </c>
      <c r="G183">
        <v>5.320946E-2</v>
      </c>
      <c r="H183">
        <v>0.26061770000000001</v>
      </c>
      <c r="I183">
        <v>7.9400639999999995E-2</v>
      </c>
      <c r="J183">
        <v>8.9267910000000006E-2</v>
      </c>
      <c r="K183">
        <v>0.12098150000000001</v>
      </c>
      <c r="L183">
        <v>0.30648639999999999</v>
      </c>
      <c r="M183">
        <v>0.14594599999999999</v>
      </c>
      <c r="N183">
        <v>0.15880130000000001</v>
      </c>
      <c r="O183">
        <v>0.15830910000000001</v>
      </c>
      <c r="P183">
        <v>0.1376436</v>
      </c>
      <c r="Q183">
        <v>1</v>
      </c>
      <c r="R183">
        <v>9.1579610000000006E-2</v>
      </c>
      <c r="S183">
        <v>0.1600452</v>
      </c>
      <c r="T183">
        <v>0.15521879999999999</v>
      </c>
      <c r="U183">
        <v>0.68019189999999996</v>
      </c>
      <c r="Z183">
        <v>16</v>
      </c>
      <c r="AA183">
        <f>1/20*SUM(Q168:Q187)</f>
        <v>0.99999974000000025</v>
      </c>
      <c r="AD183">
        <f t="shared" si="224"/>
        <v>0.23899159316357679</v>
      </c>
      <c r="AG183" s="18">
        <v>6.4312596730237703E-2</v>
      </c>
      <c r="AH183" s="18">
        <v>7.6903250998505202E-2</v>
      </c>
      <c r="AI183" s="18">
        <v>7.6812366683516597E-2</v>
      </c>
      <c r="AJ183" s="18">
        <v>6.4788158504900703E-2</v>
      </c>
      <c r="AK183" s="18">
        <v>7.6721803830233498E-2</v>
      </c>
      <c r="AL183" s="18">
        <v>-6.09907543008118E-2</v>
      </c>
      <c r="AM183" s="18">
        <v>-2.5734946275243899E-2</v>
      </c>
      <c r="AN183" s="18">
        <v>-3.75801617409042E-2</v>
      </c>
      <c r="AO183" s="18">
        <v>0.110649919154965</v>
      </c>
      <c r="AP183" s="18">
        <v>-7.3182125950190399E-2</v>
      </c>
      <c r="AQ183" s="18">
        <v>-7.3009458483609194E-2</v>
      </c>
      <c r="AR183" s="18">
        <v>7.6812366683516597E-2</v>
      </c>
      <c r="AS183" s="18">
        <v>-7.3095639263346404E-2</v>
      </c>
      <c r="AT183" s="18">
        <v>-2.5915263401960199E-2</v>
      </c>
      <c r="AU183" s="18">
        <v>-7.3182125950190399E-2</v>
      </c>
      <c r="AV183" s="18">
        <v>1</v>
      </c>
      <c r="AW183" s="18">
        <v>-3.7148687488575298E-2</v>
      </c>
      <c r="AX183" s="18">
        <v>-7.2583080736936895E-2</v>
      </c>
      <c r="AY183" s="18">
        <v>7.6691687321190694E-2</v>
      </c>
      <c r="AZ183" s="18">
        <v>-2.5884947232406801E-2</v>
      </c>
      <c r="BC183">
        <f t="shared" si="242"/>
        <v>0.9356874032697623</v>
      </c>
      <c r="BD183">
        <f t="shared" si="243"/>
        <v>0.92309674900149474</v>
      </c>
      <c r="BE183">
        <f t="shared" si="225"/>
        <v>0.92318763331648346</v>
      </c>
      <c r="BF183">
        <f t="shared" si="226"/>
        <v>0.93521184149509928</v>
      </c>
      <c r="BG183">
        <f t="shared" si="227"/>
        <v>0.92327819616976647</v>
      </c>
      <c r="BH183">
        <f t="shared" si="228"/>
        <v>1.0609907543008119</v>
      </c>
      <c r="BI183">
        <f t="shared" si="229"/>
        <v>1.0257349462752439</v>
      </c>
      <c r="BJ183">
        <f t="shared" si="230"/>
        <v>1.0375801617409042</v>
      </c>
      <c r="BK183">
        <f t="shared" si="231"/>
        <v>0.88935008084503497</v>
      </c>
      <c r="BL183">
        <f t="shared" si="232"/>
        <v>1.0731821259501904</v>
      </c>
      <c r="BM183">
        <f t="shared" si="233"/>
        <v>1.0730094584836092</v>
      </c>
      <c r="BN183">
        <f t="shared" si="234"/>
        <v>0.92318763331648346</v>
      </c>
      <c r="BO183">
        <f t="shared" si="235"/>
        <v>1.0730956392633464</v>
      </c>
      <c r="BP183">
        <f t="shared" si="236"/>
        <v>1.0259152634019602</v>
      </c>
      <c r="BQ183">
        <f t="shared" si="237"/>
        <v>1.0731821259501904</v>
      </c>
      <c r="BR183">
        <f t="shared" si="238"/>
        <v>0</v>
      </c>
      <c r="BS183">
        <f t="shared" si="239"/>
        <v>1.0371486874885754</v>
      </c>
      <c r="BT183">
        <f t="shared" si="240"/>
        <v>1.072583080736937</v>
      </c>
      <c r="BU183">
        <f t="shared" si="241"/>
        <v>0.92330831267880931</v>
      </c>
      <c r="BV183">
        <f t="shared" si="244"/>
        <v>1.0258849472324068</v>
      </c>
      <c r="BW183">
        <f t="shared" si="246"/>
        <v>18.954615040917108</v>
      </c>
      <c r="BY183">
        <f t="shared" si="247"/>
        <v>4.529993646431075</v>
      </c>
      <c r="CB183">
        <f t="shared" si="245"/>
        <v>4.9134013824546449E-2</v>
      </c>
      <c r="CE183">
        <f>SUMPRODUCT(Q168:Q187,$CB$168:$CB$187)</f>
        <v>0.99999977518148309</v>
      </c>
    </row>
    <row r="184" spans="1:86" x14ac:dyDescent="0.2">
      <c r="A184" s="1">
        <v>17</v>
      </c>
      <c r="B184">
        <v>9.2664059999999996E-3</v>
      </c>
      <c r="C184" s="2">
        <v>4.0540530000000002E-3</v>
      </c>
      <c r="D184">
        <v>1.297297E-2</v>
      </c>
      <c r="E184">
        <v>5.4054039999999999E-3</v>
      </c>
      <c r="F184">
        <v>1.0810810000000001E-2</v>
      </c>
      <c r="G184">
        <v>5.4054060000000001E-2</v>
      </c>
      <c r="H184">
        <v>0.27027030000000002</v>
      </c>
      <c r="I184">
        <v>8.1081089999999995E-2</v>
      </c>
      <c r="J184">
        <v>8.8452080000000002E-2</v>
      </c>
      <c r="K184">
        <v>0.1216216</v>
      </c>
      <c r="L184" s="2">
        <v>0.32432430000000001</v>
      </c>
      <c r="M184">
        <v>0.1441441</v>
      </c>
      <c r="N184">
        <v>0.16216220000000001</v>
      </c>
      <c r="O184">
        <v>0.16216220000000001</v>
      </c>
      <c r="P184">
        <v>0.13899610000000001</v>
      </c>
      <c r="Q184" s="2">
        <v>1</v>
      </c>
      <c r="R184">
        <v>9.7297289999999995E-2</v>
      </c>
      <c r="S184">
        <v>0.16216220000000001</v>
      </c>
      <c r="T184" s="2">
        <v>0.14864859999999999</v>
      </c>
      <c r="U184" s="2">
        <v>0.68918919999999995</v>
      </c>
      <c r="Z184">
        <v>17</v>
      </c>
      <c r="AA184">
        <f>1/20*SUM(R168:R187)</f>
        <v>7.8195402000000011E-2</v>
      </c>
      <c r="AD184">
        <f t="shared" si="224"/>
        <v>0.24047521230916016</v>
      </c>
      <c r="AG184" s="18">
        <v>-0.97705398637227403</v>
      </c>
      <c r="AH184" s="18">
        <v>-0.98040278317028595</v>
      </c>
      <c r="AI184" s="18">
        <v>-0.98156646061046504</v>
      </c>
      <c r="AJ184" s="18">
        <v>-0.96962839773279996</v>
      </c>
      <c r="AK184" s="18">
        <v>-0.98040918004226996</v>
      </c>
      <c r="AL184" s="18">
        <v>0.97350601491748701</v>
      </c>
      <c r="AM184" s="18">
        <v>0.98968166133351498</v>
      </c>
      <c r="AN184" s="18">
        <v>0.93193280431602898</v>
      </c>
      <c r="AO184" s="18">
        <v>-0.95111465430695996</v>
      </c>
      <c r="AP184" s="18">
        <v>0.98195282709624698</v>
      </c>
      <c r="AQ184" s="18">
        <v>0.98427514684054396</v>
      </c>
      <c r="AR184" s="18">
        <v>-0.97924414248599301</v>
      </c>
      <c r="AS184" s="18">
        <v>0.98311467269344699</v>
      </c>
      <c r="AT184" s="18">
        <v>0.98504992294524996</v>
      </c>
      <c r="AU184" s="18">
        <v>0.98195282709624698</v>
      </c>
      <c r="AV184" s="18">
        <v>-3.7148687488575298E-2</v>
      </c>
      <c r="AW184" s="18">
        <v>1</v>
      </c>
      <c r="AX184" s="18">
        <v>0.98775108076259299</v>
      </c>
      <c r="AY184" s="18">
        <v>-0.98311588792980997</v>
      </c>
      <c r="AZ184" s="18">
        <v>0.98620811547476395</v>
      </c>
      <c r="BC184">
        <f t="shared" si="242"/>
        <v>1.977053986372274</v>
      </c>
      <c r="BD184">
        <f t="shared" si="243"/>
        <v>1.980402783170286</v>
      </c>
      <c r="BE184">
        <f t="shared" si="225"/>
        <v>1.981566460610465</v>
      </c>
      <c r="BF184">
        <f t="shared" si="226"/>
        <v>1.9696283977328</v>
      </c>
      <c r="BG184">
        <f t="shared" si="227"/>
        <v>1.9804091800422698</v>
      </c>
      <c r="BH184">
        <f t="shared" si="228"/>
        <v>2.6493985082512994E-2</v>
      </c>
      <c r="BI184">
        <f t="shared" si="229"/>
        <v>1.0318338666485016E-2</v>
      </c>
      <c r="BJ184">
        <f t="shared" si="230"/>
        <v>6.8067195683971016E-2</v>
      </c>
      <c r="BK184">
        <f t="shared" si="231"/>
        <v>1.95111465430696</v>
      </c>
      <c r="BL184">
        <f t="shared" si="232"/>
        <v>1.8047172903753017E-2</v>
      </c>
      <c r="BM184">
        <f t="shared" si="233"/>
        <v>1.5724853159456043E-2</v>
      </c>
      <c r="BN184">
        <f t="shared" si="234"/>
        <v>1.979244142485993</v>
      </c>
      <c r="BO184">
        <f t="shared" si="235"/>
        <v>1.6885327306553011E-2</v>
      </c>
      <c r="BP184">
        <f t="shared" si="236"/>
        <v>1.4950077054750044E-2</v>
      </c>
      <c r="BQ184">
        <f t="shared" si="237"/>
        <v>1.8047172903753017E-2</v>
      </c>
      <c r="BR184">
        <f t="shared" si="238"/>
        <v>1.0371486874885754</v>
      </c>
      <c r="BS184">
        <f t="shared" si="239"/>
        <v>0</v>
      </c>
      <c r="BT184">
        <f t="shared" si="240"/>
        <v>1.2248919237407008E-2</v>
      </c>
      <c r="BU184">
        <f t="shared" si="241"/>
        <v>1.9831158879298099</v>
      </c>
      <c r="BV184">
        <f t="shared" si="244"/>
        <v>1.3791884525236053E-2</v>
      </c>
      <c r="BW184">
        <f t="shared" si="246"/>
        <v>17.054259106663313</v>
      </c>
      <c r="BY184">
        <f t="shared" si="247"/>
        <v>4.1011265794502885</v>
      </c>
      <c r="CB184">
        <f t="shared" si="245"/>
        <v>4.4482360413392541E-2</v>
      </c>
      <c r="CE184">
        <f>SUMPRODUCT(R168:R187,$CB$168:$CB$187)</f>
        <v>7.6327543113068094E-2</v>
      </c>
      <c r="CF184" s="19" t="s">
        <v>36</v>
      </c>
    </row>
    <row r="185" spans="1:86" x14ac:dyDescent="0.2">
      <c r="A185" s="1">
        <v>18</v>
      </c>
      <c r="B185">
        <v>9.5250100000000004E-3</v>
      </c>
      <c r="C185" s="2">
        <v>4.1249420000000004E-3</v>
      </c>
      <c r="D185">
        <v>1.324067E-2</v>
      </c>
      <c r="E185">
        <v>5.4942710000000002E-3</v>
      </c>
      <c r="F185">
        <v>1.100362E-2</v>
      </c>
      <c r="G185">
        <v>5.3406210000000003E-2</v>
      </c>
      <c r="H185">
        <v>0.26283089999999998</v>
      </c>
      <c r="I185">
        <v>7.9790539999999993E-2</v>
      </c>
      <c r="J185">
        <v>8.9074219999999996E-2</v>
      </c>
      <c r="K185">
        <v>0.1211318</v>
      </c>
      <c r="L185">
        <v>0.31051299999999998</v>
      </c>
      <c r="M185">
        <v>0.14551710000000001</v>
      </c>
      <c r="N185">
        <v>0.1595811</v>
      </c>
      <c r="O185">
        <v>0.15920100000000001</v>
      </c>
      <c r="P185">
        <v>0.1379601</v>
      </c>
      <c r="Q185">
        <v>1</v>
      </c>
      <c r="R185">
        <v>9.2866279999999995E-2</v>
      </c>
      <c r="S185">
        <v>0.1605393</v>
      </c>
      <c r="T185">
        <v>0.153618</v>
      </c>
      <c r="U185">
        <v>0.68229200000000001</v>
      </c>
      <c r="Z185">
        <v>18</v>
      </c>
      <c r="AA185">
        <f>1/20*SUM(S168:S187)</f>
        <v>0.152514175</v>
      </c>
      <c r="AD185">
        <f t="shared" si="224"/>
        <v>0.23932681311964163</v>
      </c>
      <c r="AG185" s="18">
        <v>-0.97913525253912603</v>
      </c>
      <c r="AH185" s="18">
        <v>-0.99024871282339599</v>
      </c>
      <c r="AI185" s="18">
        <v>-0.99142407677284605</v>
      </c>
      <c r="AJ185" s="18">
        <v>-0.98403904291219202</v>
      </c>
      <c r="AK185" s="18">
        <v>-0.98908373642889702</v>
      </c>
      <c r="AL185" s="18">
        <v>0.98989233241939201</v>
      </c>
      <c r="AM185" s="18">
        <v>0.99498037041690102</v>
      </c>
      <c r="AN185" s="18">
        <v>0.94634640106394396</v>
      </c>
      <c r="AO185" s="18">
        <v>-0.96799683748778298</v>
      </c>
      <c r="AP185" s="18">
        <v>0.99181432343655496</v>
      </c>
      <c r="AQ185" s="18">
        <v>0.99298852812423399</v>
      </c>
      <c r="AR185" s="18">
        <v>-0.98790561593256399</v>
      </c>
      <c r="AS185" s="18">
        <v>0.99298783714630501</v>
      </c>
      <c r="AT185" s="18">
        <v>0.98910137277284005</v>
      </c>
      <c r="AU185" s="18">
        <v>0.99181432343655496</v>
      </c>
      <c r="AV185" s="18">
        <v>-7.2583080736936895E-2</v>
      </c>
      <c r="AW185" s="18">
        <v>0.98775108076259299</v>
      </c>
      <c r="AX185" s="18">
        <v>1</v>
      </c>
      <c r="AY185" s="18">
        <v>-0.99103743513612996</v>
      </c>
      <c r="AZ185" s="18">
        <v>0.98911116646648201</v>
      </c>
      <c r="BC185">
        <f t="shared" si="242"/>
        <v>1.9791352525391259</v>
      </c>
      <c r="BD185">
        <f t="shared" si="243"/>
        <v>1.9902487128233961</v>
      </c>
      <c r="BE185">
        <f t="shared" si="225"/>
        <v>1.9914240767728462</v>
      </c>
      <c r="BF185">
        <f t="shared" si="226"/>
        <v>1.9840390429121921</v>
      </c>
      <c r="BG185">
        <f t="shared" si="227"/>
        <v>1.9890837364288969</v>
      </c>
      <c r="BH185">
        <f t="shared" si="228"/>
        <v>1.0107667580607993E-2</v>
      </c>
      <c r="BI185">
        <f t="shared" si="229"/>
        <v>5.0196295830989834E-3</v>
      </c>
      <c r="BJ185">
        <f t="shared" si="230"/>
        <v>5.3653598936056035E-2</v>
      </c>
      <c r="BK185">
        <f t="shared" si="231"/>
        <v>1.967996837487783</v>
      </c>
      <c r="BL185">
        <f t="shared" si="232"/>
        <v>8.1856765634450435E-3</v>
      </c>
      <c r="BM185">
        <f t="shared" si="233"/>
        <v>7.0114718757660066E-3</v>
      </c>
      <c r="BN185">
        <f t="shared" si="234"/>
        <v>1.9879056159325641</v>
      </c>
      <c r="BO185">
        <f t="shared" si="235"/>
        <v>7.012162853694992E-3</v>
      </c>
      <c r="BP185">
        <f t="shared" si="236"/>
        <v>1.0898627227159952E-2</v>
      </c>
      <c r="BQ185">
        <f t="shared" si="237"/>
        <v>8.1856765634450435E-3</v>
      </c>
      <c r="BR185">
        <f t="shared" si="238"/>
        <v>1.072583080736937</v>
      </c>
      <c r="BS185">
        <f t="shared" si="239"/>
        <v>1.2248919237407008E-2</v>
      </c>
      <c r="BT185">
        <f t="shared" si="240"/>
        <v>0</v>
      </c>
      <c r="BU185">
        <f t="shared" si="241"/>
        <v>1.99103743513613</v>
      </c>
      <c r="BV185">
        <f t="shared" si="244"/>
        <v>1.0888833533517994E-2</v>
      </c>
      <c r="BW185">
        <f t="shared" si="246"/>
        <v>17.086666054724066</v>
      </c>
      <c r="BY185">
        <f t="shared" si="247"/>
        <v>4.0892973337166714</v>
      </c>
      <c r="CB185">
        <f t="shared" si="245"/>
        <v>4.4354055967785334E-2</v>
      </c>
      <c r="CE185">
        <f>SUMPRODUCT(S168:S187,$CB$168:$CB$187)</f>
        <v>0.1515246481845344</v>
      </c>
      <c r="CF185" s="19" t="s">
        <v>37</v>
      </c>
      <c r="CG185">
        <f>_xlfn.STDEV.P(AD168:AD187)</f>
        <v>9.1838260018884937E-3</v>
      </c>
    </row>
    <row r="186" spans="1:86" x14ac:dyDescent="0.2">
      <c r="A186" s="1">
        <v>19</v>
      </c>
      <c r="B186" s="2">
        <v>1.531532E-2</v>
      </c>
      <c r="C186" s="2">
        <v>5.4054050000000003E-3</v>
      </c>
      <c r="D186" s="2">
        <v>1.837838E-2</v>
      </c>
      <c r="E186" s="2">
        <v>7.0686070000000002E-3</v>
      </c>
      <c r="F186" s="2">
        <v>1.450925E-2</v>
      </c>
      <c r="G186" s="2">
        <v>4.5945949999999999E-2</v>
      </c>
      <c r="H186" s="2">
        <v>0.19144140000000001</v>
      </c>
      <c r="I186" s="2">
        <v>6.5637070000000006E-2</v>
      </c>
      <c r="J186" s="2">
        <v>9.8455600000000004E-2</v>
      </c>
      <c r="K186" s="2">
        <v>0.11486490000000001</v>
      </c>
      <c r="L186" s="2">
        <v>0.19691120000000001</v>
      </c>
      <c r="M186" s="2">
        <v>0.16707620000000001</v>
      </c>
      <c r="N186" s="2">
        <v>0.1312741</v>
      </c>
      <c r="O186" s="2">
        <v>0.12762760000000001</v>
      </c>
      <c r="P186" s="2">
        <v>0.1253071</v>
      </c>
      <c r="Q186" s="2">
        <v>1</v>
      </c>
      <c r="R186" s="2">
        <v>5.743243E-2</v>
      </c>
      <c r="S186" s="2">
        <v>0.1413721</v>
      </c>
      <c r="T186" s="2">
        <v>0.2807808</v>
      </c>
      <c r="U186" s="2">
        <v>0.60083160000000002</v>
      </c>
      <c r="Z186">
        <v>19</v>
      </c>
      <c r="AA186">
        <f>1/20*SUM(T168:T187)</f>
        <v>0.20650578500000003</v>
      </c>
      <c r="AD186">
        <f t="shared" si="224"/>
        <v>0.23086079285003155</v>
      </c>
      <c r="AG186" s="18">
        <v>0.99033046327067398</v>
      </c>
      <c r="AH186" s="18">
        <v>0.99724896315087397</v>
      </c>
      <c r="AI186" s="18">
        <v>0.99842890712086596</v>
      </c>
      <c r="AJ186" s="18">
        <v>0.99334651561693399</v>
      </c>
      <c r="AK186" s="18">
        <v>0.99842960188500396</v>
      </c>
      <c r="AL186" s="18">
        <v>-0.99179803998241001</v>
      </c>
      <c r="AM186" s="18">
        <v>-0.98837895655451302</v>
      </c>
      <c r="AN186" s="18">
        <v>-0.94996816600601397</v>
      </c>
      <c r="AO186" s="18">
        <v>0.98843000006610204</v>
      </c>
      <c r="AP186" s="18">
        <v>-0.99567477378520597</v>
      </c>
      <c r="AQ186" s="18">
        <v>-0.99803698308756605</v>
      </c>
      <c r="AR186" s="18">
        <v>0.99724966038017204</v>
      </c>
      <c r="AS186" s="18">
        <v>-0.996856578133274</v>
      </c>
      <c r="AT186" s="18">
        <v>-0.99295497185831505</v>
      </c>
      <c r="AU186" s="18">
        <v>-0.99567477378520597</v>
      </c>
      <c r="AV186" s="18">
        <v>7.6691687321190694E-2</v>
      </c>
      <c r="AW186" s="18">
        <v>-0.98311588792980997</v>
      </c>
      <c r="AX186" s="18">
        <v>-0.99103743513612996</v>
      </c>
      <c r="AY186" s="18">
        <v>1</v>
      </c>
      <c r="AZ186" s="18">
        <v>-0.994139908527649</v>
      </c>
      <c r="BC186">
        <f t="shared" si="242"/>
        <v>9.6695367293260226E-3</v>
      </c>
      <c r="BD186">
        <f t="shared" si="243"/>
        <v>2.7510368491260317E-3</v>
      </c>
      <c r="BE186">
        <f t="shared" si="225"/>
        <v>1.5710928791340395E-3</v>
      </c>
      <c r="BF186">
        <f t="shared" si="226"/>
        <v>6.6534843830660106E-3</v>
      </c>
      <c r="BG186">
        <f t="shared" si="227"/>
        <v>1.5703981149960411E-3</v>
      </c>
      <c r="BH186">
        <f t="shared" si="228"/>
        <v>1.99179803998241</v>
      </c>
      <c r="BI186">
        <f t="shared" si="229"/>
        <v>1.9883789565545129</v>
      </c>
      <c r="BJ186">
        <f t="shared" si="230"/>
        <v>1.949968166006014</v>
      </c>
      <c r="BK186">
        <f t="shared" si="231"/>
        <v>1.1569999933897956E-2</v>
      </c>
      <c r="BL186">
        <f t="shared" si="232"/>
        <v>1.9956747737852059</v>
      </c>
      <c r="BM186">
        <f t="shared" si="233"/>
        <v>1.9980369830875659</v>
      </c>
      <c r="BN186">
        <f t="shared" si="234"/>
        <v>2.7503396198279573E-3</v>
      </c>
      <c r="BO186">
        <f t="shared" si="235"/>
        <v>1.9968565781332739</v>
      </c>
      <c r="BP186">
        <f t="shared" si="236"/>
        <v>1.992954971858315</v>
      </c>
      <c r="BQ186">
        <f t="shared" si="237"/>
        <v>1.9956747737852059</v>
      </c>
      <c r="BR186">
        <f t="shared" si="238"/>
        <v>0.92330831267880931</v>
      </c>
      <c r="BS186">
        <f t="shared" si="239"/>
        <v>1.9831158879298099</v>
      </c>
      <c r="BT186">
        <f t="shared" si="240"/>
        <v>1.99103743513613</v>
      </c>
      <c r="BU186">
        <f t="shared" si="241"/>
        <v>0</v>
      </c>
      <c r="BV186">
        <f t="shared" si="244"/>
        <v>1.994139908527649</v>
      </c>
      <c r="BW186">
        <f t="shared" si="246"/>
        <v>22.837480675974277</v>
      </c>
      <c r="BY186">
        <f t="shared" si="247"/>
        <v>5.272278895552696</v>
      </c>
      <c r="CB186">
        <f t="shared" si="245"/>
        <v>5.7185118646919088E-2</v>
      </c>
      <c r="CE186">
        <f>SUMPRODUCT(T168:T187,$CB$168:$CB$187)</f>
        <v>0.21288426313242201</v>
      </c>
      <c r="CF186" s="19" t="s">
        <v>11</v>
      </c>
      <c r="CG186">
        <f>AVERAGE(AD168:AD187)</f>
        <v>0.23746204300592261</v>
      </c>
    </row>
    <row r="187" spans="1:86" x14ac:dyDescent="0.2">
      <c r="A187" s="1">
        <v>20</v>
      </c>
      <c r="B187" s="2">
        <v>9.6077279999999994E-3</v>
      </c>
      <c r="C187">
        <v>4.147314E-3</v>
      </c>
      <c r="D187">
        <v>1.3325500000000001E-2</v>
      </c>
      <c r="E187">
        <v>5.5222789999999997E-3</v>
      </c>
      <c r="F187">
        <v>1.106449E-2</v>
      </c>
      <c r="G187">
        <v>5.3209449999999998E-2</v>
      </c>
      <c r="H187">
        <v>0.26061770000000001</v>
      </c>
      <c r="I187">
        <v>7.940063E-2</v>
      </c>
      <c r="J187">
        <v>8.9267910000000006E-2</v>
      </c>
      <c r="K187">
        <v>0.12098150000000001</v>
      </c>
      <c r="L187">
        <v>0.30648639999999999</v>
      </c>
      <c r="M187">
        <v>0.14594589999999999</v>
      </c>
      <c r="N187">
        <v>0.15880130000000001</v>
      </c>
      <c r="O187">
        <v>0.15830910000000001</v>
      </c>
      <c r="P187">
        <v>0.1376436</v>
      </c>
      <c r="Q187">
        <v>1</v>
      </c>
      <c r="R187">
        <v>9.1579599999999997E-2</v>
      </c>
      <c r="S187">
        <v>0.1600451</v>
      </c>
      <c r="T187">
        <v>0.15521879999999999</v>
      </c>
      <c r="U187">
        <v>0.68019189999999996</v>
      </c>
      <c r="Z187">
        <v>20</v>
      </c>
      <c r="AA187">
        <f>1/20*SUM(U168:U187)</f>
        <v>0.64818523500000014</v>
      </c>
      <c r="AD187">
        <f t="shared" si="224"/>
        <v>0.23899161465493923</v>
      </c>
      <c r="AG187" s="18">
        <v>-0.98646355669552699</v>
      </c>
      <c r="AH187" s="18">
        <v>-0.99217639366833998</v>
      </c>
      <c r="AI187" s="18">
        <v>-0.99335404565567498</v>
      </c>
      <c r="AJ187" s="18">
        <v>-0.99024648405414895</v>
      </c>
      <c r="AK187" s="18">
        <v>-0.99335658526308401</v>
      </c>
      <c r="AL187" s="18">
        <v>0.99259843916565205</v>
      </c>
      <c r="AM187" s="18">
        <v>0.99420508932020601</v>
      </c>
      <c r="AN187" s="18">
        <v>0.95013641802395099</v>
      </c>
      <c r="AO187" s="18">
        <v>-0.97683929692967897</v>
      </c>
      <c r="AP187" s="18">
        <v>0.99374505199825003</v>
      </c>
      <c r="AQ187" s="18">
        <v>0.99609526037014995</v>
      </c>
      <c r="AR187" s="18">
        <v>-0.99217894228936299</v>
      </c>
      <c r="AS187" s="18">
        <v>0.99492085014409104</v>
      </c>
      <c r="AT187" s="18">
        <v>0.99883018092144304</v>
      </c>
      <c r="AU187" s="18">
        <v>0.99374505199825003</v>
      </c>
      <c r="AV187" s="18">
        <v>-2.5884947232406801E-2</v>
      </c>
      <c r="AW187" s="18">
        <v>0.98620811547476395</v>
      </c>
      <c r="AX187" s="18">
        <v>0.98911116646648201</v>
      </c>
      <c r="AY187" s="18">
        <v>-0.994139908527649</v>
      </c>
      <c r="AZ187" s="18">
        <v>1</v>
      </c>
      <c r="BC187">
        <f t="shared" si="242"/>
        <v>1.9864635566955271</v>
      </c>
      <c r="BD187">
        <f t="shared" si="243"/>
        <v>1.9921763936683399</v>
      </c>
      <c r="BE187">
        <f t="shared" si="225"/>
        <v>1.9933540456556749</v>
      </c>
      <c r="BF187">
        <f t="shared" si="226"/>
        <v>1.9902464840541489</v>
      </c>
      <c r="BG187">
        <f t="shared" si="227"/>
        <v>1.9933565852630841</v>
      </c>
      <c r="BH187">
        <f t="shared" si="228"/>
        <v>7.4015608343479533E-3</v>
      </c>
      <c r="BI187">
        <f t="shared" si="229"/>
        <v>5.7949106797939853E-3</v>
      </c>
      <c r="BJ187">
        <f t="shared" si="230"/>
        <v>4.986358197604901E-2</v>
      </c>
      <c r="BK187">
        <f t="shared" si="231"/>
        <v>1.9768392969296791</v>
      </c>
      <c r="BL187">
        <f t="shared" si="232"/>
        <v>6.2549480017499715E-3</v>
      </c>
      <c r="BM187">
        <f t="shared" si="233"/>
        <v>3.9047396298500514E-3</v>
      </c>
      <c r="BN187">
        <f t="shared" si="234"/>
        <v>1.992178942289363</v>
      </c>
      <c r="BO187">
        <f t="shared" si="235"/>
        <v>5.0791498559089598E-3</v>
      </c>
      <c r="BP187">
        <f t="shared" si="236"/>
        <v>1.1698190785569551E-3</v>
      </c>
      <c r="BQ187">
        <f t="shared" si="237"/>
        <v>6.2549480017499715E-3</v>
      </c>
      <c r="BR187">
        <f t="shared" si="238"/>
        <v>1.0258849472324068</v>
      </c>
      <c r="BS187">
        <f t="shared" si="239"/>
        <v>1.3791884525236053E-2</v>
      </c>
      <c r="BT187">
        <f t="shared" si="240"/>
        <v>1.0888833533517994E-2</v>
      </c>
      <c r="BU187">
        <f t="shared" si="241"/>
        <v>1.994139908527649</v>
      </c>
      <c r="BV187">
        <f t="shared" si="244"/>
        <v>0</v>
      </c>
      <c r="BW187">
        <f t="shared" si="246"/>
        <v>17.055044536432636</v>
      </c>
      <c r="BY187">
        <f t="shared" si="247"/>
        <v>4.0760126317739349</v>
      </c>
      <c r="CB187">
        <f t="shared" si="245"/>
        <v>4.4209965097056714E-2</v>
      </c>
      <c r="CE187">
        <f>SUMPRODUCT(U168:U187,$CB$168:$CB$187)</f>
        <v>0.64397975323305578</v>
      </c>
      <c r="CF187" s="19" t="s">
        <v>12</v>
      </c>
      <c r="CG187">
        <f>CG185/CG186</f>
        <v>3.8674922044949461E-2</v>
      </c>
    </row>
    <row r="188" spans="1:86" x14ac:dyDescent="0.2">
      <c r="B188" s="2"/>
      <c r="C188" s="2"/>
      <c r="P188" s="2"/>
      <c r="AC188" s="19" t="s">
        <v>38</v>
      </c>
      <c r="AD188">
        <f>AVERAGE(AD168:AD187)</f>
        <v>0.23746204300592261</v>
      </c>
      <c r="BW188">
        <f>SUM(BW168:BW187)</f>
        <v>389.50601831447784</v>
      </c>
      <c r="BX188" t="s">
        <v>39</v>
      </c>
      <c r="BY188">
        <f>SUM(BY168:BY187)</f>
        <v>92.196694180274221</v>
      </c>
      <c r="CA188" t="s">
        <v>39</v>
      </c>
      <c r="CB188">
        <f>SUM(CB168:CB187)</f>
        <v>0.99999999999999978</v>
      </c>
    </row>
    <row r="189" spans="1:86" x14ac:dyDescent="0.2">
      <c r="A189" s="20"/>
      <c r="B189" s="2"/>
      <c r="M189" s="2"/>
    </row>
    <row r="190" spans="1:86" x14ac:dyDescent="0.2">
      <c r="A190" s="20"/>
      <c r="B190" s="2"/>
      <c r="C190" s="2"/>
      <c r="D190" s="2"/>
    </row>
    <row r="191" spans="1:86" x14ac:dyDescent="0.2">
      <c r="A191" s="1"/>
      <c r="B191" s="2">
        <v>1</v>
      </c>
      <c r="C191">
        <v>2</v>
      </c>
      <c r="D191">
        <v>3</v>
      </c>
      <c r="E191">
        <v>4</v>
      </c>
      <c r="F191">
        <v>5</v>
      </c>
      <c r="G191">
        <v>6</v>
      </c>
      <c r="H191">
        <v>7</v>
      </c>
      <c r="I191">
        <v>8</v>
      </c>
      <c r="J191">
        <v>9</v>
      </c>
      <c r="K191">
        <v>10</v>
      </c>
      <c r="L191">
        <v>11</v>
      </c>
      <c r="M191">
        <v>12</v>
      </c>
      <c r="N191">
        <v>13</v>
      </c>
      <c r="O191">
        <v>14</v>
      </c>
      <c r="P191">
        <v>15</v>
      </c>
      <c r="Q191">
        <v>16</v>
      </c>
      <c r="R191">
        <v>17</v>
      </c>
      <c r="S191">
        <v>18</v>
      </c>
      <c r="T191">
        <v>19</v>
      </c>
      <c r="U191">
        <v>20</v>
      </c>
    </row>
    <row r="192" spans="1:86" x14ac:dyDescent="0.2">
      <c r="A192" s="1" t="s">
        <v>48</v>
      </c>
      <c r="B192">
        <v>0.85229212600000004</v>
      </c>
      <c r="C192">
        <v>0.84330050999999995</v>
      </c>
      <c r="D192">
        <v>0.70939017000000004</v>
      </c>
      <c r="E192">
        <v>0.68065955</v>
      </c>
      <c r="F192">
        <v>0.57404861500000004</v>
      </c>
      <c r="G192">
        <v>0.66743127499999999</v>
      </c>
      <c r="H192">
        <v>0.57899805000000004</v>
      </c>
      <c r="I192">
        <v>0.71181643500000003</v>
      </c>
      <c r="J192">
        <v>0.74089223000000004</v>
      </c>
      <c r="K192">
        <v>0.74130793500000003</v>
      </c>
      <c r="L192">
        <v>0.73193514500000001</v>
      </c>
      <c r="M192">
        <v>0.86156761500000001</v>
      </c>
      <c r="N192">
        <v>0.64944689</v>
      </c>
      <c r="O192">
        <v>0.55359170999999996</v>
      </c>
      <c r="P192">
        <v>0.65390727500000001</v>
      </c>
      <c r="Q192">
        <v>0.43076995000000001</v>
      </c>
      <c r="R192">
        <v>0.62107196499999995</v>
      </c>
      <c r="S192">
        <v>0.56560792999999998</v>
      </c>
      <c r="T192">
        <v>0.28099147000000002</v>
      </c>
      <c r="U192">
        <v>0.61567822000000005</v>
      </c>
    </row>
    <row r="193" spans="1:85" x14ac:dyDescent="0.2">
      <c r="A193" s="1" t="s">
        <v>49</v>
      </c>
      <c r="B193">
        <v>0.20310510500000001</v>
      </c>
      <c r="C193">
        <v>0.21534189500000001</v>
      </c>
      <c r="D193">
        <v>0.30456586499999999</v>
      </c>
      <c r="E193">
        <v>0.3284067</v>
      </c>
      <c r="F193">
        <v>0.24398405000000001</v>
      </c>
      <c r="G193">
        <v>0.37704401500000001</v>
      </c>
      <c r="H193">
        <v>0.459635295</v>
      </c>
      <c r="I193">
        <v>0.271583935</v>
      </c>
      <c r="J193">
        <v>0.92990437999999997</v>
      </c>
      <c r="K193">
        <v>0.99999998499999998</v>
      </c>
      <c r="L193">
        <v>0.74980727000000003</v>
      </c>
      <c r="M193">
        <v>0.55150175999999995</v>
      </c>
      <c r="N193">
        <v>0.43175989999999997</v>
      </c>
      <c r="O193">
        <v>0.71585491999999995</v>
      </c>
      <c r="P193">
        <v>0.67925323999999998</v>
      </c>
      <c r="Q193">
        <v>0.44136621500000001</v>
      </c>
      <c r="R193">
        <v>0.68902455500000004</v>
      </c>
      <c r="S193">
        <v>0.39493928499999997</v>
      </c>
      <c r="T193">
        <v>0.53937573999999999</v>
      </c>
      <c r="U193">
        <v>0.39493928499999997</v>
      </c>
    </row>
    <row r="194" spans="1:85" x14ac:dyDescent="0.2">
      <c r="A194" s="1" t="s">
        <v>50</v>
      </c>
      <c r="B194">
        <v>0.55134606750000004</v>
      </c>
      <c r="C194">
        <v>9.3830419999999998E-2</v>
      </c>
      <c r="D194">
        <v>0.15129185565</v>
      </c>
      <c r="E194">
        <v>0.23060654050000001</v>
      </c>
      <c r="F194">
        <v>0.51541484999999998</v>
      </c>
      <c r="G194">
        <v>0.40552237000000002</v>
      </c>
      <c r="H194">
        <v>0.267433855</v>
      </c>
      <c r="I194">
        <v>0.17618576999999999</v>
      </c>
      <c r="J194">
        <v>0.48626958999999997</v>
      </c>
      <c r="K194">
        <v>0.731783815</v>
      </c>
      <c r="L194">
        <v>0.64633679499999996</v>
      </c>
      <c r="M194">
        <v>0.75289265999999999</v>
      </c>
      <c r="N194">
        <v>0.21702359500000001</v>
      </c>
      <c r="O194">
        <v>0.99913311500000002</v>
      </c>
      <c r="P194">
        <v>0.23669323</v>
      </c>
      <c r="Q194">
        <v>0.20887765</v>
      </c>
      <c r="R194">
        <v>0.30202045</v>
      </c>
      <c r="S194">
        <v>0.34424081499999998</v>
      </c>
      <c r="T194">
        <v>0.55020743500000002</v>
      </c>
      <c r="U194" s="1">
        <v>0.43322545499999998</v>
      </c>
    </row>
    <row r="195" spans="1:85" x14ac:dyDescent="0.2">
      <c r="A195" s="1" t="s">
        <v>51</v>
      </c>
      <c r="B195">
        <v>1.1941771049999999E-2</v>
      </c>
      <c r="C195">
        <v>4.6613532999999997E-3</v>
      </c>
      <c r="D195">
        <v>1.53912735E-2</v>
      </c>
      <c r="E195">
        <v>6.1539542500000004E-3</v>
      </c>
      <c r="F195">
        <v>1.2473715E-2</v>
      </c>
      <c r="G195">
        <v>5.0283880500000003E-2</v>
      </c>
      <c r="H195">
        <v>0.23307565499999999</v>
      </c>
      <c r="I195">
        <v>0.10977782</v>
      </c>
      <c r="J195">
        <v>9.3008549999999995E-2</v>
      </c>
      <c r="K195">
        <v>0.11850537999999999</v>
      </c>
      <c r="L195">
        <v>0.26342095999999998</v>
      </c>
      <c r="M195">
        <v>0.15455775499999999</v>
      </c>
      <c r="N195">
        <v>0.14774421500000001</v>
      </c>
      <c r="O195">
        <v>0.14600588</v>
      </c>
      <c r="P195">
        <v>0.13266000999999999</v>
      </c>
      <c r="Q195">
        <v>0.99999974000000003</v>
      </c>
      <c r="R195">
        <v>7.8195401999999997E-2</v>
      </c>
      <c r="S195">
        <v>0.152514175</v>
      </c>
      <c r="T195">
        <v>0.206505785</v>
      </c>
      <c r="U195">
        <v>0.64818523500000003</v>
      </c>
    </row>
    <row r="196" spans="1:8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85" x14ac:dyDescent="0.2">
      <c r="A197" s="1" t="s">
        <v>52</v>
      </c>
      <c r="B197">
        <v>0.19047620000000001</v>
      </c>
      <c r="C197">
        <v>0.38095240000000002</v>
      </c>
      <c r="D197" s="2">
        <v>0.38095240000000002</v>
      </c>
      <c r="E197" s="2">
        <v>0.38095240000000002</v>
      </c>
      <c r="F197">
        <v>0.19047620000000001</v>
      </c>
      <c r="G197">
        <v>0.38095240000000002</v>
      </c>
      <c r="H197">
        <v>0.38095240000000002</v>
      </c>
      <c r="I197" s="2">
        <v>0.38095240000000002</v>
      </c>
      <c r="J197" s="2">
        <v>0.19047620000000001</v>
      </c>
      <c r="K197">
        <v>0.1481481</v>
      </c>
      <c r="L197">
        <v>0.29629630000000001</v>
      </c>
      <c r="M197">
        <v>0.29629630000000001</v>
      </c>
      <c r="N197">
        <v>0.38095240000000002</v>
      </c>
      <c r="O197">
        <v>9.5238100000000006E-2</v>
      </c>
      <c r="P197">
        <v>0.38095240000000002</v>
      </c>
      <c r="Q197">
        <v>0.22222220000000001</v>
      </c>
      <c r="R197">
        <v>0.38095240000000002</v>
      </c>
      <c r="S197">
        <v>0.38095240000000002</v>
      </c>
      <c r="T197" s="2">
        <v>9.5238100000000006E-2</v>
      </c>
      <c r="U197" s="2">
        <v>0.3333333</v>
      </c>
    </row>
    <row r="198" spans="1:85" x14ac:dyDescent="0.2">
      <c r="A198" s="1" t="s">
        <v>53</v>
      </c>
      <c r="B198">
        <v>9.5238100000000006E-2</v>
      </c>
      <c r="C198">
        <v>0.19047620000000001</v>
      </c>
      <c r="D198">
        <v>0.19047620000000001</v>
      </c>
      <c r="E198">
        <v>0.19047620000000001</v>
      </c>
      <c r="F198">
        <v>9.5238100000000006E-2</v>
      </c>
      <c r="G198">
        <v>0.19047620000000001</v>
      </c>
      <c r="H198">
        <v>0.19047620000000001</v>
      </c>
      <c r="I198">
        <v>0.19047620000000001</v>
      </c>
      <c r="J198">
        <v>0.38095240000000002</v>
      </c>
      <c r="K198">
        <v>0.29629630000000001</v>
      </c>
      <c r="L198">
        <v>0.1481481</v>
      </c>
      <c r="M198">
        <v>0.1481481</v>
      </c>
      <c r="N198">
        <v>0.19047620000000001</v>
      </c>
      <c r="O198">
        <v>0.19047620000000001</v>
      </c>
      <c r="P198">
        <v>0.19047620000000001</v>
      </c>
      <c r="Q198">
        <v>0.1111111</v>
      </c>
      <c r="R198">
        <v>0.19047620000000001</v>
      </c>
      <c r="S198">
        <v>0.19047620000000001</v>
      </c>
      <c r="T198">
        <v>0.19047620000000001</v>
      </c>
      <c r="U198">
        <v>0.1666667</v>
      </c>
    </row>
    <row r="199" spans="1:85" x14ac:dyDescent="0.2">
      <c r="A199" s="1" t="s">
        <v>54</v>
      </c>
      <c r="B199">
        <v>0.57142859999999995</v>
      </c>
      <c r="C199">
        <v>0.28571429999999998</v>
      </c>
      <c r="D199" s="2">
        <v>0.28571429999999998</v>
      </c>
      <c r="E199">
        <v>0.28571429999999998</v>
      </c>
      <c r="F199">
        <v>0.57142859999999995</v>
      </c>
      <c r="G199">
        <v>0.28571429999999998</v>
      </c>
      <c r="H199">
        <v>0.28571429999999998</v>
      </c>
      <c r="I199" s="2">
        <v>0.28571429999999998</v>
      </c>
      <c r="J199">
        <v>0.28571429999999998</v>
      </c>
      <c r="K199">
        <v>0.44444440000000002</v>
      </c>
      <c r="L199">
        <v>0.44444440000000002</v>
      </c>
      <c r="M199">
        <v>0.44444440000000002</v>
      </c>
      <c r="N199" s="2">
        <v>0.28571429999999998</v>
      </c>
      <c r="O199">
        <v>0.57142859999999995</v>
      </c>
      <c r="P199">
        <v>0.28571429999999998</v>
      </c>
      <c r="Q199" s="2">
        <v>0.3333333</v>
      </c>
      <c r="R199">
        <v>0.28571429999999998</v>
      </c>
      <c r="S199">
        <v>0.28571429999999998</v>
      </c>
      <c r="T199" s="2">
        <v>0.57142859999999995</v>
      </c>
      <c r="U199">
        <v>0.25</v>
      </c>
    </row>
    <row r="200" spans="1:85" x14ac:dyDescent="0.2">
      <c r="A200" s="1" t="s">
        <v>55</v>
      </c>
      <c r="B200">
        <v>0.14285709999999999</v>
      </c>
      <c r="C200">
        <v>0.14285709999999999</v>
      </c>
      <c r="D200">
        <v>0.14285709999999999</v>
      </c>
      <c r="E200">
        <v>0.14285709999999999</v>
      </c>
      <c r="F200">
        <v>0.14285709999999999</v>
      </c>
      <c r="G200">
        <v>0.14285709999999999</v>
      </c>
      <c r="H200">
        <v>0.14285709999999999</v>
      </c>
      <c r="I200">
        <v>0.14285709999999999</v>
      </c>
      <c r="J200">
        <v>0.14285709999999999</v>
      </c>
      <c r="K200">
        <v>0.1111111</v>
      </c>
      <c r="L200">
        <v>0.1111111</v>
      </c>
      <c r="M200">
        <v>0.1111111</v>
      </c>
      <c r="N200">
        <v>0.14285709999999999</v>
      </c>
      <c r="O200">
        <v>0.14285709999999999</v>
      </c>
      <c r="P200">
        <v>0.14285709999999999</v>
      </c>
      <c r="Q200">
        <v>0.3333333</v>
      </c>
      <c r="R200">
        <v>0.14285709999999999</v>
      </c>
      <c r="S200">
        <v>0.14285709999999999</v>
      </c>
      <c r="T200">
        <v>0.14285709999999999</v>
      </c>
      <c r="U200">
        <v>0.25</v>
      </c>
    </row>
    <row r="201" spans="1:8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85" x14ac:dyDescent="0.2">
      <c r="A202" s="1" t="s">
        <v>56</v>
      </c>
      <c r="B202">
        <f>B192*B197+B193*B198+B194*B199+B195*B200</f>
        <v>0.49844558799899918</v>
      </c>
      <c r="C202">
        <f>C192*C197+C193*C198+C194*C199+C195*C200</f>
        <v>0.38974945924964244</v>
      </c>
      <c r="D202">
        <f t="shared" ref="D202:U202" si="248">D192*D197+D193*D198+D194*D199+D195*D200</f>
        <v>0.37368143574307866</v>
      </c>
      <c r="E202">
        <f t="shared" si="248"/>
        <v>0.38861927177802685</v>
      </c>
      <c r="F202">
        <f t="shared" si="248"/>
        <v>0.42888392105860451</v>
      </c>
      <c r="G202">
        <f t="shared" si="248"/>
        <v>0.4491244066801206</v>
      </c>
      <c r="H202">
        <f t="shared" si="248"/>
        <v>0.41782646995182604</v>
      </c>
      <c r="I202">
        <f t="shared" si="248"/>
        <v>0.38891979014757405</v>
      </c>
      <c r="J202">
        <f t="shared" si="248"/>
        <v>0.64759274915777998</v>
      </c>
      <c r="K202">
        <f t="shared" si="248"/>
        <v>0.74452413935583306</v>
      </c>
      <c r="L202">
        <f t="shared" si="248"/>
        <v>0.64448195940050446</v>
      </c>
      <c r="M202">
        <f t="shared" si="248"/>
        <v>0.68877524312466498</v>
      </c>
      <c r="N202">
        <f t="shared" si="248"/>
        <v>0.41276139110800103</v>
      </c>
      <c r="O202">
        <f t="shared" si="248"/>
        <v>0.78086756126689194</v>
      </c>
      <c r="P202">
        <f t="shared" si="248"/>
        <v>0.46506718662035795</v>
      </c>
      <c r="Q202">
        <f t="shared" si="248"/>
        <v>0.5477264213384635</v>
      </c>
      <c r="R202">
        <f t="shared" si="248"/>
        <v>0.46530396440304622</v>
      </c>
      <c r="S202">
        <f t="shared" si="248"/>
        <v>0.41083848886859597</v>
      </c>
      <c r="T202">
        <f t="shared" si="248"/>
        <v>0.47340441691635948</v>
      </c>
      <c r="U202">
        <f t="shared" si="248"/>
        <v>0.5414019526420355</v>
      </c>
    </row>
    <row r="203" spans="1:85" x14ac:dyDescent="0.2">
      <c r="A203" s="1" t="s">
        <v>57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8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85" x14ac:dyDescent="0.2">
      <c r="A205" s="1"/>
      <c r="B205" s="20" t="s">
        <v>58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85" x14ac:dyDescent="0.2">
      <c r="A206" s="20" t="s">
        <v>28</v>
      </c>
      <c r="B206" s="2">
        <v>1</v>
      </c>
      <c r="C206">
        <v>2</v>
      </c>
      <c r="D206">
        <v>3</v>
      </c>
      <c r="E206">
        <v>4</v>
      </c>
      <c r="F206">
        <v>5</v>
      </c>
      <c r="G206">
        <v>6</v>
      </c>
      <c r="H206">
        <v>7</v>
      </c>
      <c r="I206">
        <v>8</v>
      </c>
      <c r="J206">
        <v>9</v>
      </c>
      <c r="K206">
        <v>10</v>
      </c>
      <c r="L206">
        <v>11</v>
      </c>
      <c r="M206">
        <v>12</v>
      </c>
      <c r="N206">
        <v>13</v>
      </c>
      <c r="O206">
        <v>14</v>
      </c>
      <c r="P206">
        <v>15</v>
      </c>
      <c r="Q206">
        <v>16</v>
      </c>
      <c r="R206">
        <v>17</v>
      </c>
      <c r="S206">
        <v>18</v>
      </c>
      <c r="T206">
        <v>19</v>
      </c>
      <c r="U206">
        <v>20</v>
      </c>
      <c r="W206" t="s">
        <v>47</v>
      </c>
      <c r="Z206" t="s">
        <v>4</v>
      </c>
      <c r="AC206" t="s">
        <v>24</v>
      </c>
      <c r="BB206" t="s">
        <v>31</v>
      </c>
      <c r="BW206" s="19" t="s">
        <v>42</v>
      </c>
      <c r="BX206" t="s">
        <v>33</v>
      </c>
      <c r="CA206" t="s">
        <v>34</v>
      </c>
      <c r="CD206" t="s">
        <v>35</v>
      </c>
    </row>
    <row r="207" spans="1:85" x14ac:dyDescent="0.2">
      <c r="A207" s="1">
        <v>1</v>
      </c>
      <c r="B207">
        <v>0.78952800000000001</v>
      </c>
      <c r="C207">
        <v>0.2834931</v>
      </c>
      <c r="D207">
        <v>0.32440279999999999</v>
      </c>
      <c r="E207">
        <v>0.36464170000000001</v>
      </c>
      <c r="F207">
        <v>0.51964670000000002</v>
      </c>
      <c r="G207">
        <v>0.40231840000000002</v>
      </c>
      <c r="H207">
        <v>0.24468529999999999</v>
      </c>
      <c r="I207">
        <v>0.24396470000000001</v>
      </c>
      <c r="J207">
        <v>0.57560540000000004</v>
      </c>
      <c r="K207">
        <v>0.69655739999999999</v>
      </c>
      <c r="L207">
        <v>0.52813600000000005</v>
      </c>
      <c r="M207">
        <v>0.79620599999999997</v>
      </c>
      <c r="N207">
        <v>0.26154250000000001</v>
      </c>
      <c r="O207">
        <v>0.72231279999999998</v>
      </c>
      <c r="P207">
        <v>0.32164090000000001</v>
      </c>
      <c r="Q207">
        <v>0.38142480000000001</v>
      </c>
      <c r="R207">
        <v>0.26504179999999999</v>
      </c>
      <c r="S207">
        <v>0.372089</v>
      </c>
      <c r="T207">
        <v>0.61036190000000001</v>
      </c>
      <c r="U207">
        <v>0.48969810000000003</v>
      </c>
      <c r="Z207">
        <v>1</v>
      </c>
      <c r="AA207">
        <f>1/20*SUM(B207:B226)</f>
        <v>0.47755820500000007</v>
      </c>
      <c r="AD207">
        <f t="shared" ref="AD207:AD226" si="249">_xlfn.STDEV.P(B207:U207)</f>
        <v>0.18122871248893294</v>
      </c>
      <c r="AG207" s="18">
        <v>1</v>
      </c>
      <c r="AH207" s="18">
        <v>0.61804511278195395</v>
      </c>
      <c r="AI207" s="18">
        <v>0.71278195488721796</v>
      </c>
      <c r="AJ207" s="18">
        <v>0.75338345864661604</v>
      </c>
      <c r="AK207" s="18">
        <v>0.54983080232814097</v>
      </c>
      <c r="AL207" s="18">
        <v>0.39307273492270001</v>
      </c>
      <c r="AM207" s="18">
        <v>-0.68672438101996203</v>
      </c>
      <c r="AN207" s="18">
        <v>5.0394888859077197E-2</v>
      </c>
      <c r="AO207" s="18">
        <v>0.452049674691125</v>
      </c>
      <c r="AP207" s="18">
        <v>0.34524259681069303</v>
      </c>
      <c r="AQ207" s="18">
        <v>-0.164723591942356</v>
      </c>
      <c r="AR207" s="18">
        <v>0.67769843077654501</v>
      </c>
      <c r="AS207" s="18">
        <v>-0.28162682540438599</v>
      </c>
      <c r="AT207" s="18">
        <v>-0.40992857355517998</v>
      </c>
      <c r="AU207" s="18">
        <v>-0.107559240400717</v>
      </c>
      <c r="AV207" s="18">
        <v>-0.403911273392902</v>
      </c>
      <c r="AW207" s="18">
        <v>-0.34975557193240098</v>
      </c>
      <c r="AX207" s="18">
        <v>0.14215871633381399</v>
      </c>
      <c r="AY207" s="18">
        <v>0.228657406166559</v>
      </c>
      <c r="AZ207" s="18">
        <v>-0.13012411600925899</v>
      </c>
      <c r="BC207">
        <f>1-AG207</f>
        <v>0</v>
      </c>
      <c r="BD207">
        <f>1-AH207</f>
        <v>0.38195488721804605</v>
      </c>
      <c r="BE207">
        <f t="shared" ref="BE207:BE226" si="250">1-AI207</f>
        <v>0.28721804511278204</v>
      </c>
      <c r="BF207">
        <f t="shared" ref="BF207:BF226" si="251">1-AJ207</f>
        <v>0.24661654135338396</v>
      </c>
      <c r="BG207">
        <f t="shared" ref="BG207:BG226" si="252">1-AK207</f>
        <v>0.45016919767185903</v>
      </c>
      <c r="BH207">
        <f t="shared" ref="BH207:BH226" si="253">1-AL207</f>
        <v>0.60692726507729999</v>
      </c>
      <c r="BI207">
        <f t="shared" ref="BI207:BI226" si="254">1-AM207</f>
        <v>1.6867243810199621</v>
      </c>
      <c r="BJ207">
        <f t="shared" ref="BJ207:BJ226" si="255">1-AN207</f>
        <v>0.94960511114092283</v>
      </c>
      <c r="BK207">
        <f t="shared" ref="BK207:BK226" si="256">1-AO207</f>
        <v>0.547950325308875</v>
      </c>
      <c r="BL207">
        <f t="shared" ref="BL207:BL226" si="257">1-AP207</f>
        <v>0.65475740318930697</v>
      </c>
      <c r="BM207">
        <f t="shared" ref="BM207:BM226" si="258">1-AQ207</f>
        <v>1.164723591942356</v>
      </c>
      <c r="BN207">
        <f t="shared" ref="BN207:BN226" si="259">1-AR207</f>
        <v>0.32230156922345499</v>
      </c>
      <c r="BO207">
        <f t="shared" ref="BO207:BO226" si="260">1-AS207</f>
        <v>1.2816268254043859</v>
      </c>
      <c r="BP207">
        <f t="shared" ref="BP207:BP226" si="261">1-AT207</f>
        <v>1.4099285735551801</v>
      </c>
      <c r="BQ207">
        <f t="shared" ref="BQ207:BQ226" si="262">1-AU207</f>
        <v>1.1075592404007171</v>
      </c>
      <c r="BR207">
        <f t="shared" ref="BR207:BR226" si="263">1-AV207</f>
        <v>1.403911273392902</v>
      </c>
      <c r="BS207">
        <f t="shared" ref="BS207:BS226" si="264">1-AW207</f>
        <v>1.349755571932401</v>
      </c>
      <c r="BT207">
        <f t="shared" ref="BT207:BT226" si="265">1-AX207</f>
        <v>0.85784128366618595</v>
      </c>
      <c r="BU207">
        <f t="shared" ref="BU207:BU226" si="266">1-AY207</f>
        <v>0.77134259383344106</v>
      </c>
      <c r="BV207">
        <f>1-AZ207</f>
        <v>1.130124116009259</v>
      </c>
      <c r="BW207">
        <f>SUM(BC207:BV207)</f>
        <v>16.611037796452724</v>
      </c>
      <c r="BY207">
        <f>AD207*SUM(BC207:BV207)</f>
        <v>3.0103969929561289</v>
      </c>
      <c r="CB207">
        <f t="shared" ref="CB207:CB226" si="267">BY207/$BY$227</f>
        <v>7.1756015793249084E-2</v>
      </c>
      <c r="CE207">
        <f>SUMPRODUCT(B207:B226,$CB$207:$CB$226)</f>
        <v>0.43232075816404963</v>
      </c>
    </row>
    <row r="208" spans="1:85" x14ac:dyDescent="0.2">
      <c r="A208" s="1">
        <v>2</v>
      </c>
      <c r="B208">
        <v>0.71840850000000001</v>
      </c>
      <c r="C208">
        <v>0.4738482</v>
      </c>
      <c r="D208">
        <v>0.33101740000000002</v>
      </c>
      <c r="E208">
        <v>0.45505909999999999</v>
      </c>
      <c r="F208">
        <v>0.48267969999999999</v>
      </c>
      <c r="G208">
        <v>0.3941984</v>
      </c>
      <c r="H208">
        <v>0.23423859999999999</v>
      </c>
      <c r="I208">
        <v>0.24803649999999999</v>
      </c>
      <c r="J208">
        <v>0.50776690000000002</v>
      </c>
      <c r="K208">
        <v>0.54809629999999998</v>
      </c>
      <c r="L208">
        <v>0.39325169999999998</v>
      </c>
      <c r="M208">
        <v>0.55031949999999996</v>
      </c>
      <c r="N208">
        <v>0.22073390000000001</v>
      </c>
      <c r="O208">
        <v>0.47932439999999998</v>
      </c>
      <c r="P208">
        <v>0.3023575</v>
      </c>
      <c r="Q208">
        <v>0.34773340000000003</v>
      </c>
      <c r="R208">
        <v>0.25709120000000002</v>
      </c>
      <c r="S208">
        <v>0.28416599999999997</v>
      </c>
      <c r="T208">
        <v>0.43504379999999998</v>
      </c>
      <c r="U208">
        <v>0.37216900000000003</v>
      </c>
      <c r="Z208">
        <v>2</v>
      </c>
      <c r="AA208">
        <f>1/20*SUM(C207:C226)</f>
        <v>0.32496603200000002</v>
      </c>
      <c r="AD208">
        <f t="shared" si="249"/>
        <v>0.12544503793885603</v>
      </c>
      <c r="AG208" s="18">
        <v>0.61804511278195395</v>
      </c>
      <c r="AH208" s="18">
        <v>1</v>
      </c>
      <c r="AI208" s="18">
        <v>0.71729323308270598</v>
      </c>
      <c r="AJ208" s="18">
        <v>0.929323308270676</v>
      </c>
      <c r="AK208" s="18">
        <v>0.19631441779431499</v>
      </c>
      <c r="AL208" s="18">
        <v>0.72439841186903697</v>
      </c>
      <c r="AM208" s="18">
        <v>-9.1011664954452801E-2</v>
      </c>
      <c r="AN208" s="18">
        <v>0.54682215224700204</v>
      </c>
      <c r="AO208" s="18">
        <v>0.303121495674748</v>
      </c>
      <c r="AP208" s="18">
        <v>0.26400904461994101</v>
      </c>
      <c r="AQ208" s="18">
        <v>0.21135766820001001</v>
      </c>
      <c r="AR208" s="18">
        <v>0.206844693078302</v>
      </c>
      <c r="AS208" s="18">
        <v>0.18524117392908801</v>
      </c>
      <c r="AT208" s="18">
        <v>-0.28657392022848299</v>
      </c>
      <c r="AU208" s="18">
        <v>0.33621664656727601</v>
      </c>
      <c r="AV208" s="18">
        <v>-8.9507339913883405E-2</v>
      </c>
      <c r="AW208" s="18">
        <v>0.20233171795659299</v>
      </c>
      <c r="AX208" s="18">
        <v>0.43399777420429098</v>
      </c>
      <c r="AY208" s="18">
        <v>-0.300865008113893</v>
      </c>
      <c r="AZ208" s="18">
        <v>0.17976684234805099</v>
      </c>
      <c r="BC208">
        <f t="shared" ref="BC208:BC226" si="268">1-AG208</f>
        <v>0.38195488721804605</v>
      </c>
      <c r="BD208">
        <f t="shared" ref="BD208:BD226" si="269">1-AH208</f>
        <v>0</v>
      </c>
      <c r="BE208">
        <f t="shared" si="250"/>
        <v>0.28270676691729402</v>
      </c>
      <c r="BF208">
        <f t="shared" si="251"/>
        <v>7.0676691729324004E-2</v>
      </c>
      <c r="BG208">
        <f t="shared" si="252"/>
        <v>0.80368558220568498</v>
      </c>
      <c r="BH208">
        <f t="shared" si="253"/>
        <v>0.27560158813096303</v>
      </c>
      <c r="BI208">
        <f t="shared" si="254"/>
        <v>1.0910116649544528</v>
      </c>
      <c r="BJ208">
        <f t="shared" si="255"/>
        <v>0.45317784775299796</v>
      </c>
      <c r="BK208">
        <f t="shared" si="256"/>
        <v>0.696878504325252</v>
      </c>
      <c r="BL208">
        <f t="shared" si="257"/>
        <v>0.73599095538005899</v>
      </c>
      <c r="BM208">
        <f t="shared" si="258"/>
        <v>0.78864233179998999</v>
      </c>
      <c r="BN208">
        <f t="shared" si="259"/>
        <v>0.793155306921698</v>
      </c>
      <c r="BO208">
        <f t="shared" si="260"/>
        <v>0.81475882607091199</v>
      </c>
      <c r="BP208">
        <f t="shared" si="261"/>
        <v>1.2865739202284829</v>
      </c>
      <c r="BQ208">
        <f t="shared" si="262"/>
        <v>0.66378335343272399</v>
      </c>
      <c r="BR208">
        <f t="shared" si="263"/>
        <v>1.0895073399138835</v>
      </c>
      <c r="BS208">
        <f t="shared" si="264"/>
        <v>0.79766828204340701</v>
      </c>
      <c r="BT208">
        <f t="shared" si="265"/>
        <v>0.56600222579570902</v>
      </c>
      <c r="BU208">
        <f t="shared" si="266"/>
        <v>1.3008650081138931</v>
      </c>
      <c r="BV208">
        <f t="shared" ref="BV208:BV226" si="270">1-AZ208</f>
        <v>0.82023315765194904</v>
      </c>
      <c r="BW208">
        <f>SUM(BC208:BV208)</f>
        <v>13.71287424058672</v>
      </c>
      <c r="BY208">
        <f>AD208*SUM(BC208:BV208)</f>
        <v>1.7202120293611627</v>
      </c>
      <c r="CB208">
        <f t="shared" si="267"/>
        <v>4.1003084256128704E-2</v>
      </c>
      <c r="CE208">
        <f>SUMPRODUCT(C207:C226,$CB$207:$CB$226)</f>
        <v>0.2856689609282948</v>
      </c>
      <c r="CG208" s="19" t="s">
        <v>34</v>
      </c>
    </row>
    <row r="209" spans="1:86" x14ac:dyDescent="0.2">
      <c r="A209" s="1">
        <v>3</v>
      </c>
      <c r="B209">
        <v>0.71647360000000004</v>
      </c>
      <c r="C209">
        <v>0.41293370000000001</v>
      </c>
      <c r="D209">
        <v>0.47894589999999998</v>
      </c>
      <c r="E209">
        <v>0.44671139999999998</v>
      </c>
      <c r="F209">
        <v>0.47394629999999999</v>
      </c>
      <c r="G209">
        <v>0.4044123</v>
      </c>
      <c r="H209">
        <v>0.35450520000000002</v>
      </c>
      <c r="I209">
        <v>0.34205059999999998</v>
      </c>
      <c r="J209">
        <v>0.62586949999999997</v>
      </c>
      <c r="K209">
        <v>0.73012849999999996</v>
      </c>
      <c r="L209">
        <v>0.50497369999999997</v>
      </c>
      <c r="M209">
        <v>0.80175470000000004</v>
      </c>
      <c r="N209">
        <v>0.37725150000000002</v>
      </c>
      <c r="O209">
        <v>0.60400120000000002</v>
      </c>
      <c r="P209">
        <v>0.44988889999999998</v>
      </c>
      <c r="Q209">
        <v>0.44963950000000003</v>
      </c>
      <c r="R209">
        <v>0.33559040000000001</v>
      </c>
      <c r="S209">
        <v>0.40526760000000001</v>
      </c>
      <c r="T209">
        <v>0.55015449999999999</v>
      </c>
      <c r="U209">
        <v>0.51387939999999999</v>
      </c>
      <c r="Z209">
        <v>3</v>
      </c>
      <c r="AA209">
        <f>1/20*SUM(D207:D226)</f>
        <v>0.32054084000000005</v>
      </c>
      <c r="AD209">
        <f t="shared" si="249"/>
        <v>0.13098854626501361</v>
      </c>
      <c r="AG209" s="18">
        <v>0.71278195488721796</v>
      </c>
      <c r="AH209" s="18">
        <v>0.71729323308270598</v>
      </c>
      <c r="AI209" s="18">
        <v>1</v>
      </c>
      <c r="AJ209" s="18">
        <v>0.83308270676691698</v>
      </c>
      <c r="AK209" s="18">
        <v>0.16622791698292599</v>
      </c>
      <c r="AL209" s="18">
        <v>0.70331405060881602</v>
      </c>
      <c r="AM209" s="18">
        <v>-0.13764574121210599</v>
      </c>
      <c r="AN209" s="18">
        <v>0.58593460330180802</v>
      </c>
      <c r="AO209" s="18">
        <v>0.71530655679078203</v>
      </c>
      <c r="AP209" s="18">
        <v>0.68672438101996203</v>
      </c>
      <c r="AQ209" s="18">
        <v>0.24595714413310801</v>
      </c>
      <c r="AR209" s="18">
        <v>0.71831520687192096</v>
      </c>
      <c r="AS209" s="18">
        <v>0.28313285120868797</v>
      </c>
      <c r="AT209" s="18">
        <v>-0.20534036803773201</v>
      </c>
      <c r="AU209" s="18">
        <v>0.47912752542137499</v>
      </c>
      <c r="AV209" s="18">
        <v>0.122602490806411</v>
      </c>
      <c r="AW209" s="18">
        <v>0.22038361844342699</v>
      </c>
      <c r="AX209" s="18">
        <v>0.57690865305839101</v>
      </c>
      <c r="AY209" s="18">
        <v>-0.15344115413808501</v>
      </c>
      <c r="AZ209" s="18">
        <v>0.33170367144556701</v>
      </c>
      <c r="BC209">
        <f t="shared" si="268"/>
        <v>0.28721804511278204</v>
      </c>
      <c r="BD209">
        <f t="shared" si="269"/>
        <v>0.28270676691729402</v>
      </c>
      <c r="BE209">
        <f t="shared" si="250"/>
        <v>0</v>
      </c>
      <c r="BF209">
        <f t="shared" si="251"/>
        <v>0.16691729323308302</v>
      </c>
      <c r="BG209">
        <f t="shared" si="252"/>
        <v>0.83377208301707406</v>
      </c>
      <c r="BH209">
        <f t="shared" si="253"/>
        <v>0.29668594939118398</v>
      </c>
      <c r="BI209">
        <f t="shared" si="254"/>
        <v>1.1376457412121059</v>
      </c>
      <c r="BJ209">
        <f t="shared" si="255"/>
        <v>0.41406539669819198</v>
      </c>
      <c r="BK209">
        <f t="shared" si="256"/>
        <v>0.28469344320921797</v>
      </c>
      <c r="BL209">
        <f t="shared" si="257"/>
        <v>0.31327561898003797</v>
      </c>
      <c r="BM209">
        <f t="shared" si="258"/>
        <v>0.75404285586689201</v>
      </c>
      <c r="BN209">
        <f t="shared" si="259"/>
        <v>0.28168479312807904</v>
      </c>
      <c r="BO209">
        <f t="shared" si="260"/>
        <v>0.71686714879131208</v>
      </c>
      <c r="BP209">
        <f t="shared" si="261"/>
        <v>1.2053403680377319</v>
      </c>
      <c r="BQ209">
        <f t="shared" si="262"/>
        <v>0.52087247457862507</v>
      </c>
      <c r="BR209">
        <f t="shared" si="263"/>
        <v>0.87739750919358905</v>
      </c>
      <c r="BS209">
        <f t="shared" si="264"/>
        <v>0.77961638155657298</v>
      </c>
      <c r="BT209">
        <f t="shared" si="265"/>
        <v>0.42309134694160899</v>
      </c>
      <c r="BU209">
        <f t="shared" si="266"/>
        <v>1.1534411541380849</v>
      </c>
      <c r="BV209">
        <f t="shared" si="270"/>
        <v>0.66829632855443299</v>
      </c>
      <c r="BW209">
        <f t="shared" ref="BW209:BW226" si="271">SUM(BC209:BV209)</f>
        <v>11.397630698557903</v>
      </c>
      <c r="BY209">
        <f t="shared" ref="BY209:BY226" si="272">AD209*SUM(BC209:BV209)</f>
        <v>1.4929590760695912</v>
      </c>
      <c r="CB209">
        <f t="shared" si="267"/>
        <v>3.5586268286803779E-2</v>
      </c>
      <c r="CE209">
        <f>SUMPRODUCT(D207:D226,$CB$207:$CB$226)</f>
        <v>0.28754211446321076</v>
      </c>
      <c r="CG209" s="19" t="s">
        <v>10</v>
      </c>
      <c r="CH209">
        <f>_xlfn.STDEV.P(CB207:CB226)</f>
        <v>2.2815964288106397E-2</v>
      </c>
    </row>
    <row r="210" spans="1:86" x14ac:dyDescent="0.2">
      <c r="A210" s="1">
        <v>4</v>
      </c>
      <c r="B210">
        <v>0.71260579999999996</v>
      </c>
      <c r="C210">
        <v>0.4693174</v>
      </c>
      <c r="D210">
        <v>0.35978450000000001</v>
      </c>
      <c r="E210">
        <v>0.46990569999999998</v>
      </c>
      <c r="F210">
        <v>0.47768369999999999</v>
      </c>
      <c r="G210">
        <v>0.4028024</v>
      </c>
      <c r="H210">
        <v>0.27350859999999999</v>
      </c>
      <c r="I210">
        <v>0.2725205</v>
      </c>
      <c r="J210">
        <v>0.47926829999999998</v>
      </c>
      <c r="K210">
        <v>0.58705229999999997</v>
      </c>
      <c r="L210">
        <v>0.41405009999999998</v>
      </c>
      <c r="M210">
        <v>0.59330910000000003</v>
      </c>
      <c r="N210">
        <v>0.24900449999999999</v>
      </c>
      <c r="O210">
        <v>0.49519879999999999</v>
      </c>
      <c r="P210">
        <v>0.32466390000000001</v>
      </c>
      <c r="Q210">
        <v>0.35167549999999997</v>
      </c>
      <c r="R210">
        <v>0.27344600000000002</v>
      </c>
      <c r="S210">
        <v>0.30570140000000001</v>
      </c>
      <c r="T210">
        <v>0.40438170000000001</v>
      </c>
      <c r="U210">
        <v>0.39670719999999998</v>
      </c>
      <c r="Z210">
        <v>4</v>
      </c>
      <c r="AA210">
        <f>1/20*SUM(E207:E226)</f>
        <v>0.338420995</v>
      </c>
      <c r="AD210">
        <f t="shared" si="249"/>
        <v>0.11960117171367966</v>
      </c>
      <c r="AG210" s="18">
        <v>0.75338345864661604</v>
      </c>
      <c r="AH210" s="18">
        <v>0.929323308270676</v>
      </c>
      <c r="AI210" s="18">
        <v>0.83308270676691698</v>
      </c>
      <c r="AJ210" s="18">
        <v>1</v>
      </c>
      <c r="AK210" s="18">
        <v>0.28356527014734401</v>
      </c>
      <c r="AL210" s="18">
        <v>0.63554288941524695</v>
      </c>
      <c r="AM210" s="18">
        <v>-0.279052295025636</v>
      </c>
      <c r="AN210" s="18">
        <v>0.43098912412315199</v>
      </c>
      <c r="AO210" s="18">
        <v>0.36028584721638701</v>
      </c>
      <c r="AP210" s="18">
        <v>0.32568637128328998</v>
      </c>
      <c r="AQ210" s="18">
        <v>6.6942464305341301E-2</v>
      </c>
      <c r="AR210" s="18">
        <v>0.38435504786549901</v>
      </c>
      <c r="AS210" s="18">
        <v>4.2168722520442903E-2</v>
      </c>
      <c r="AT210" s="18">
        <v>-0.39488532314948499</v>
      </c>
      <c r="AU210" s="18">
        <v>0.24445281909253799</v>
      </c>
      <c r="AV210" s="18">
        <v>-0.164723591942356</v>
      </c>
      <c r="AW210" s="18">
        <v>2.4821363169396201E-2</v>
      </c>
      <c r="AX210" s="18">
        <v>0.367807472419235</v>
      </c>
      <c r="AY210" s="18">
        <v>-0.16397142942207199</v>
      </c>
      <c r="AZ210" s="18">
        <v>9.8533290157300196E-2</v>
      </c>
      <c r="BC210">
        <f t="shared" si="268"/>
        <v>0.24661654135338396</v>
      </c>
      <c r="BD210">
        <f t="shared" si="269"/>
        <v>7.0676691729324004E-2</v>
      </c>
      <c r="BE210">
        <f t="shared" si="250"/>
        <v>0.16691729323308302</v>
      </c>
      <c r="BF210">
        <f t="shared" si="251"/>
        <v>0</v>
      </c>
      <c r="BG210">
        <f t="shared" si="252"/>
        <v>0.71643472985265599</v>
      </c>
      <c r="BH210">
        <f t="shared" si="253"/>
        <v>0.36445711058475305</v>
      </c>
      <c r="BI210">
        <f t="shared" si="254"/>
        <v>1.279052295025636</v>
      </c>
      <c r="BJ210">
        <f t="shared" si="255"/>
        <v>0.56901087587684795</v>
      </c>
      <c r="BK210">
        <f t="shared" si="256"/>
        <v>0.63971415278361299</v>
      </c>
      <c r="BL210">
        <f t="shared" si="257"/>
        <v>0.67431362871670997</v>
      </c>
      <c r="BM210">
        <f t="shared" si="258"/>
        <v>0.93305753569465866</v>
      </c>
      <c r="BN210">
        <f t="shared" si="259"/>
        <v>0.61564495213450099</v>
      </c>
      <c r="BO210">
        <f t="shared" si="260"/>
        <v>0.9578312774795571</v>
      </c>
      <c r="BP210">
        <f t="shared" si="261"/>
        <v>1.3948853231494849</v>
      </c>
      <c r="BQ210">
        <f t="shared" si="262"/>
        <v>0.75554718090746198</v>
      </c>
      <c r="BR210">
        <f t="shared" si="263"/>
        <v>1.164723591942356</v>
      </c>
      <c r="BS210">
        <f t="shared" si="264"/>
        <v>0.9751786368306038</v>
      </c>
      <c r="BT210">
        <f t="shared" si="265"/>
        <v>0.63219252758076494</v>
      </c>
      <c r="BU210">
        <f t="shared" si="266"/>
        <v>1.163971429422072</v>
      </c>
      <c r="BV210">
        <f t="shared" si="270"/>
        <v>0.90146670984269983</v>
      </c>
      <c r="BW210">
        <f t="shared" si="271"/>
        <v>14.221692484140167</v>
      </c>
      <c r="BY210">
        <f t="shared" si="272"/>
        <v>1.7009310848547956</v>
      </c>
      <c r="CB210">
        <f t="shared" si="267"/>
        <v>4.0543502426308629E-2</v>
      </c>
      <c r="CE210">
        <f>SUMPRODUCT(E207:E226,$CB$207:$CB$226)</f>
        <v>0.30569794011617596</v>
      </c>
      <c r="CG210" s="19" t="s">
        <v>11</v>
      </c>
      <c r="CH210">
        <f>AVERAGE(CB207:CB226)</f>
        <v>0.05</v>
      </c>
    </row>
    <row r="211" spans="1:86" x14ac:dyDescent="0.2">
      <c r="A211" s="1">
        <v>5</v>
      </c>
      <c r="B211">
        <v>0.25075940000000002</v>
      </c>
      <c r="C211">
        <v>0.2235174</v>
      </c>
      <c r="D211">
        <v>0.1405303</v>
      </c>
      <c r="E211">
        <v>0.22372049999999999</v>
      </c>
      <c r="F211">
        <v>0.55746130000000005</v>
      </c>
      <c r="G211">
        <v>0.30561139999999998</v>
      </c>
      <c r="H211">
        <v>0.36861860000000002</v>
      </c>
      <c r="I211">
        <v>0.1685604</v>
      </c>
      <c r="J211">
        <v>0.4378746</v>
      </c>
      <c r="K211">
        <v>0.57672670000000004</v>
      </c>
      <c r="L211">
        <v>0.285273</v>
      </c>
      <c r="M211">
        <v>0.51650870000000004</v>
      </c>
      <c r="N211">
        <v>0.23235890000000001</v>
      </c>
      <c r="O211">
        <v>0.66796800000000001</v>
      </c>
      <c r="P211">
        <v>0.25599630000000001</v>
      </c>
      <c r="Q211">
        <v>0.35462189999999999</v>
      </c>
      <c r="R211">
        <v>0.26137929999999998</v>
      </c>
      <c r="S211">
        <v>0.2033462</v>
      </c>
      <c r="T211">
        <v>0.70042899999999997</v>
      </c>
      <c r="U211">
        <v>0.34810419999999997</v>
      </c>
      <c r="Z211">
        <v>5</v>
      </c>
      <c r="AA211">
        <f>1/20*SUM(F207:F226)</f>
        <v>0.41598700999999993</v>
      </c>
      <c r="AD211">
        <f t="shared" si="249"/>
        <v>0.16288662236515772</v>
      </c>
      <c r="AG211" s="18">
        <v>0.54983080232814097</v>
      </c>
      <c r="AH211" s="18">
        <v>0.19631441779431499</v>
      </c>
      <c r="AI211" s="18">
        <v>0.16622791698292599</v>
      </c>
      <c r="AJ211" s="18">
        <v>0.28356527014734401</v>
      </c>
      <c r="AK211" s="18">
        <v>1</v>
      </c>
      <c r="AL211" s="18">
        <v>-6.0263691955511602E-2</v>
      </c>
      <c r="AM211" s="18">
        <v>-0.59518434913468699</v>
      </c>
      <c r="AN211" s="18">
        <v>-0.48382242287434102</v>
      </c>
      <c r="AO211" s="18">
        <v>-2.1820917983446202E-2</v>
      </c>
      <c r="AP211" s="18">
        <v>-9.9699021820917902E-2</v>
      </c>
      <c r="AQ211" s="18">
        <v>-0.699398043641836</v>
      </c>
      <c r="AR211" s="18">
        <v>0.21632806621519901</v>
      </c>
      <c r="AS211" s="18">
        <v>-0.62824898863620804</v>
      </c>
      <c r="AT211" s="18">
        <v>-0.34273890142964603</v>
      </c>
      <c r="AU211" s="18">
        <v>-0.57261098570353597</v>
      </c>
      <c r="AV211" s="18">
        <v>-0.68510158013543998</v>
      </c>
      <c r="AW211" s="18">
        <v>-0.64522197140707205</v>
      </c>
      <c r="AX211" s="18">
        <v>-0.481941309255079</v>
      </c>
      <c r="AY211" s="18">
        <v>0.743792325056433</v>
      </c>
      <c r="AZ211" s="18">
        <v>-0.66741911211437099</v>
      </c>
      <c r="BC211">
        <f t="shared" si="268"/>
        <v>0.45016919767185903</v>
      </c>
      <c r="BD211">
        <f t="shared" si="269"/>
        <v>0.80368558220568498</v>
      </c>
      <c r="BE211">
        <f t="shared" si="250"/>
        <v>0.83377208301707406</v>
      </c>
      <c r="BF211">
        <f t="shared" si="251"/>
        <v>0.71643472985265599</v>
      </c>
      <c r="BG211">
        <f t="shared" si="252"/>
        <v>0</v>
      </c>
      <c r="BH211">
        <f t="shared" si="253"/>
        <v>1.0602636919555115</v>
      </c>
      <c r="BI211">
        <f t="shared" si="254"/>
        <v>1.5951843491346871</v>
      </c>
      <c r="BJ211">
        <f t="shared" si="255"/>
        <v>1.4838224228743411</v>
      </c>
      <c r="BK211">
        <f t="shared" si="256"/>
        <v>1.0218209179834461</v>
      </c>
      <c r="BL211">
        <f t="shared" si="257"/>
        <v>1.0996990218209179</v>
      </c>
      <c r="BM211">
        <f t="shared" si="258"/>
        <v>1.6993980436418359</v>
      </c>
      <c r="BN211">
        <f t="shared" si="259"/>
        <v>0.78367193378480104</v>
      </c>
      <c r="BO211">
        <f t="shared" si="260"/>
        <v>1.6282489886362081</v>
      </c>
      <c r="BP211">
        <f t="shared" si="261"/>
        <v>1.342738901429646</v>
      </c>
      <c r="BQ211">
        <f t="shared" si="262"/>
        <v>1.572610985703536</v>
      </c>
      <c r="BR211">
        <f t="shared" si="263"/>
        <v>1.6851015801354401</v>
      </c>
      <c r="BS211">
        <f t="shared" si="264"/>
        <v>1.6452219714070719</v>
      </c>
      <c r="BT211">
        <f t="shared" si="265"/>
        <v>1.4819413092550791</v>
      </c>
      <c r="BU211">
        <f t="shared" si="266"/>
        <v>0.256207674943567</v>
      </c>
      <c r="BV211">
        <f t="shared" si="270"/>
        <v>1.6674191121143709</v>
      </c>
      <c r="BW211">
        <f t="shared" si="271"/>
        <v>22.827412497567732</v>
      </c>
      <c r="BY211">
        <f t="shared" si="272"/>
        <v>3.718280119064997</v>
      </c>
      <c r="CB211">
        <f t="shared" si="267"/>
        <v>8.8629163386637844E-2</v>
      </c>
      <c r="CE211">
        <f>SUMPRODUCT(F207:F226,$CB$207:$CB$226)</f>
        <v>0.42799404094593346</v>
      </c>
      <c r="CG211" s="19" t="s">
        <v>12</v>
      </c>
      <c r="CH211">
        <f>CH209/CH210</f>
        <v>0.45631928576212794</v>
      </c>
    </row>
    <row r="212" spans="1:86" x14ac:dyDescent="0.2">
      <c r="A212" s="1">
        <v>6</v>
      </c>
      <c r="B212">
        <v>0.52240600000000004</v>
      </c>
      <c r="C212">
        <v>0.4458569</v>
      </c>
      <c r="D212">
        <v>0.38024229999999998</v>
      </c>
      <c r="E212">
        <v>0.41895349999999998</v>
      </c>
      <c r="F212">
        <v>0.40364679999999997</v>
      </c>
      <c r="G212">
        <v>0.56362540000000005</v>
      </c>
      <c r="H212">
        <v>0.47423189999999998</v>
      </c>
      <c r="I212">
        <v>0.48468509999999998</v>
      </c>
      <c r="J212">
        <v>0.64858340000000003</v>
      </c>
      <c r="K212">
        <v>0.7466119</v>
      </c>
      <c r="L212">
        <v>0.86694230000000005</v>
      </c>
      <c r="M212">
        <v>0.68002750000000001</v>
      </c>
      <c r="N212">
        <v>0.47846</v>
      </c>
      <c r="O212">
        <v>0.72826539999999995</v>
      </c>
      <c r="P212">
        <v>0.5249703</v>
      </c>
      <c r="Q212">
        <v>0.4739275</v>
      </c>
      <c r="R212">
        <v>0.60919710000000005</v>
      </c>
      <c r="S212">
        <v>0.48471510000000001</v>
      </c>
      <c r="T212">
        <v>0.2804992</v>
      </c>
      <c r="U212">
        <v>0.60014800000000001</v>
      </c>
      <c r="Z212">
        <v>6</v>
      </c>
      <c r="AA212">
        <f>1/20*SUM(G207:G226)</f>
        <v>0.42664263999999996</v>
      </c>
      <c r="AD212">
        <f t="shared" si="249"/>
        <v>0.13774494520643424</v>
      </c>
      <c r="AG212" s="18">
        <v>0.39307273492270001</v>
      </c>
      <c r="AH212" s="18">
        <v>0.72439841186903697</v>
      </c>
      <c r="AI212" s="18">
        <v>0.70331405060881602</v>
      </c>
      <c r="AJ212" s="18">
        <v>0.63554288941524695</v>
      </c>
      <c r="AK212" s="18">
        <v>-6.0263691955511602E-2</v>
      </c>
      <c r="AL212" s="18">
        <v>1</v>
      </c>
      <c r="AM212" s="18">
        <v>0.29077231368534301</v>
      </c>
      <c r="AN212" s="18">
        <v>0.80602687990496802</v>
      </c>
      <c r="AO212" s="18">
        <v>0.56949188897958403</v>
      </c>
      <c r="AP212" s="18">
        <v>0.61619625024510605</v>
      </c>
      <c r="AQ212" s="18">
        <v>0.69001927289060805</v>
      </c>
      <c r="AR212" s="18">
        <v>0.43992495127523401</v>
      </c>
      <c r="AS212" s="18">
        <v>0.56711915535444901</v>
      </c>
      <c r="AT212" s="18">
        <v>0.233521806327607</v>
      </c>
      <c r="AU212" s="18">
        <v>0.679473126798393</v>
      </c>
      <c r="AV212" s="18">
        <v>0.17325811437209501</v>
      </c>
      <c r="AW212" s="18">
        <v>0.63578195013064698</v>
      </c>
      <c r="AX212" s="18">
        <v>0.79246754921497797</v>
      </c>
      <c r="AY212" s="18">
        <v>-0.57853144277291102</v>
      </c>
      <c r="AZ212" s="18">
        <v>0.59510395806067695</v>
      </c>
      <c r="BC212">
        <f t="shared" si="268"/>
        <v>0.60692726507729999</v>
      </c>
      <c r="BD212">
        <f t="shared" si="269"/>
        <v>0.27560158813096303</v>
      </c>
      <c r="BE212">
        <f t="shared" si="250"/>
        <v>0.29668594939118398</v>
      </c>
      <c r="BF212">
        <f t="shared" si="251"/>
        <v>0.36445711058475305</v>
      </c>
      <c r="BG212">
        <f t="shared" si="252"/>
        <v>1.0602636919555115</v>
      </c>
      <c r="BH212">
        <f t="shared" si="253"/>
        <v>0</v>
      </c>
      <c r="BI212">
        <f t="shared" si="254"/>
        <v>0.70922768631465694</v>
      </c>
      <c r="BJ212">
        <f t="shared" si="255"/>
        <v>0.19397312009503198</v>
      </c>
      <c r="BK212">
        <f t="shared" si="256"/>
        <v>0.43050811102041597</v>
      </c>
      <c r="BL212">
        <f t="shared" si="257"/>
        <v>0.38380374975489395</v>
      </c>
      <c r="BM212">
        <f t="shared" si="258"/>
        <v>0.30998072710939195</v>
      </c>
      <c r="BN212">
        <f t="shared" si="259"/>
        <v>0.56007504872476599</v>
      </c>
      <c r="BO212">
        <f t="shared" si="260"/>
        <v>0.43288084464555099</v>
      </c>
      <c r="BP212">
        <f t="shared" si="261"/>
        <v>0.766478193672393</v>
      </c>
      <c r="BQ212">
        <f t="shared" si="262"/>
        <v>0.320526873201607</v>
      </c>
      <c r="BR212">
        <f t="shared" si="263"/>
        <v>0.82674188562790496</v>
      </c>
      <c r="BS212">
        <f t="shared" si="264"/>
        <v>0.36421804986935302</v>
      </c>
      <c r="BT212">
        <f t="shared" si="265"/>
        <v>0.20753245078502203</v>
      </c>
      <c r="BU212">
        <f t="shared" si="266"/>
        <v>1.5785314427729111</v>
      </c>
      <c r="BV212">
        <f t="shared" si="270"/>
        <v>0.40489604193932305</v>
      </c>
      <c r="BW212">
        <f t="shared" si="271"/>
        <v>10.093309830672933</v>
      </c>
      <c r="BY212">
        <f t="shared" si="272"/>
        <v>1.3903024095776071</v>
      </c>
      <c r="CB212">
        <f t="shared" si="267"/>
        <v>3.3139337400506397E-2</v>
      </c>
      <c r="CE212">
        <f>SUMPRODUCT(G207:G226,$CB$207:$CB$226)</f>
        <v>0.39873212944080105</v>
      </c>
      <c r="CG212" s="19" t="s">
        <v>43</v>
      </c>
    </row>
    <row r="213" spans="1:86" x14ac:dyDescent="0.2">
      <c r="A213" s="1">
        <v>7</v>
      </c>
      <c r="B213">
        <v>0.3773031</v>
      </c>
      <c r="C213">
        <v>0.41684890000000002</v>
      </c>
      <c r="D213">
        <v>0.33933560000000001</v>
      </c>
      <c r="E213">
        <v>0.38056600000000002</v>
      </c>
      <c r="F213">
        <v>0.416937</v>
      </c>
      <c r="G213">
        <v>0.50163729999999995</v>
      </c>
      <c r="H213">
        <v>0.59978500000000001</v>
      </c>
      <c r="I213">
        <v>0.45288020000000001</v>
      </c>
      <c r="J213">
        <v>0.54863649999999997</v>
      </c>
      <c r="K213">
        <v>0.71872930000000002</v>
      </c>
      <c r="L213">
        <v>0.67331600000000003</v>
      </c>
      <c r="M213">
        <v>0.60126480000000004</v>
      </c>
      <c r="N213">
        <v>0.48102050000000002</v>
      </c>
      <c r="O213">
        <v>0.6985903</v>
      </c>
      <c r="P213">
        <v>0.50112959999999995</v>
      </c>
      <c r="Q213">
        <v>0.45634930000000001</v>
      </c>
      <c r="R213">
        <v>0.60547030000000002</v>
      </c>
      <c r="S213">
        <v>0.4045974</v>
      </c>
      <c r="T213">
        <v>0.29901339999999998</v>
      </c>
      <c r="U213">
        <v>0.53694770000000003</v>
      </c>
      <c r="Z213">
        <v>7</v>
      </c>
      <c r="AA213">
        <f>1/20*SUM(H207:H226)</f>
        <v>0.407773775</v>
      </c>
      <c r="AD213">
        <f t="shared" si="249"/>
        <v>0.11732703231067874</v>
      </c>
      <c r="AG213" s="18">
        <v>-0.68672438101996203</v>
      </c>
      <c r="AH213" s="18">
        <v>-9.1011664954452801E-2</v>
      </c>
      <c r="AI213" s="18">
        <v>-0.13764574121210599</v>
      </c>
      <c r="AJ213" s="18">
        <v>-0.279052295025636</v>
      </c>
      <c r="AK213" s="18">
        <v>-0.59518434913468699</v>
      </c>
      <c r="AL213" s="18">
        <v>0.29077231368534301</v>
      </c>
      <c r="AM213" s="18">
        <v>1</v>
      </c>
      <c r="AN213" s="18">
        <v>0.57562076749435598</v>
      </c>
      <c r="AO213" s="18">
        <v>5.2671181339352799E-3</v>
      </c>
      <c r="AP213" s="18">
        <v>0.104213694507148</v>
      </c>
      <c r="AQ213" s="18">
        <v>0.59104589917230999</v>
      </c>
      <c r="AR213" s="18">
        <v>-0.318660647103085</v>
      </c>
      <c r="AS213" s="18">
        <v>0.79397414151386503</v>
      </c>
      <c r="AT213" s="18">
        <v>0.49924755455229403</v>
      </c>
      <c r="AU213" s="18">
        <v>0.66591422121896104</v>
      </c>
      <c r="AV213" s="18">
        <v>0.64145974416854701</v>
      </c>
      <c r="AW213" s="18">
        <v>0.857411587659894</v>
      </c>
      <c r="AX213" s="18">
        <v>0.41723100075244501</v>
      </c>
      <c r="AY213" s="18">
        <v>-0.56320541760722298</v>
      </c>
      <c r="AZ213" s="18">
        <v>0.54552294958615499</v>
      </c>
      <c r="BC213">
        <f t="shared" si="268"/>
        <v>1.6867243810199621</v>
      </c>
      <c r="BD213">
        <f t="shared" si="269"/>
        <v>1.0910116649544528</v>
      </c>
      <c r="BE213">
        <f t="shared" si="250"/>
        <v>1.1376457412121059</v>
      </c>
      <c r="BF213">
        <f t="shared" si="251"/>
        <v>1.279052295025636</v>
      </c>
      <c r="BG213">
        <f t="shared" si="252"/>
        <v>1.5951843491346871</v>
      </c>
      <c r="BH213">
        <f t="shared" si="253"/>
        <v>0.70922768631465694</v>
      </c>
      <c r="BI213">
        <f t="shared" si="254"/>
        <v>0</v>
      </c>
      <c r="BJ213">
        <f t="shared" si="255"/>
        <v>0.42437923250564402</v>
      </c>
      <c r="BK213">
        <f t="shared" si="256"/>
        <v>0.99473288186606468</v>
      </c>
      <c r="BL213">
        <f t="shared" si="257"/>
        <v>0.89578630549285199</v>
      </c>
      <c r="BM213">
        <f t="shared" si="258"/>
        <v>0.40895410082769001</v>
      </c>
      <c r="BN213">
        <f t="shared" si="259"/>
        <v>1.3186606471030851</v>
      </c>
      <c r="BO213">
        <f t="shared" si="260"/>
        <v>0.20602585848613497</v>
      </c>
      <c r="BP213">
        <f t="shared" si="261"/>
        <v>0.50075244544770592</v>
      </c>
      <c r="BQ213">
        <f t="shared" si="262"/>
        <v>0.33408577878103896</v>
      </c>
      <c r="BR213">
        <f t="shared" si="263"/>
        <v>0.35854025583145299</v>
      </c>
      <c r="BS213">
        <f t="shared" si="264"/>
        <v>0.142588412340106</v>
      </c>
      <c r="BT213">
        <f t="shared" si="265"/>
        <v>0.58276899924755499</v>
      </c>
      <c r="BU213">
        <f t="shared" si="266"/>
        <v>1.563205417607223</v>
      </c>
      <c r="BV213">
        <f t="shared" si="270"/>
        <v>0.45447705041384501</v>
      </c>
      <c r="BW213">
        <f t="shared" si="271"/>
        <v>15.683803503611898</v>
      </c>
      <c r="BY213">
        <f t="shared" si="272"/>
        <v>1.8401341204226096</v>
      </c>
      <c r="CB213">
        <f t="shared" si="267"/>
        <v>4.386155490976653E-2</v>
      </c>
      <c r="CE213">
        <f>SUMPRODUCT(H207:H226,$CB$207:$CB$226)</f>
        <v>0.40027834275292229</v>
      </c>
      <c r="CG213" s="19" t="s">
        <v>10</v>
      </c>
      <c r="CH213">
        <f>_xlfn.STDEV.P(BY207:BY226)</f>
        <v>0.9572035114409444</v>
      </c>
    </row>
    <row r="214" spans="1:86" x14ac:dyDescent="0.2">
      <c r="A214" s="1">
        <v>8</v>
      </c>
      <c r="B214">
        <v>0.53692450000000003</v>
      </c>
      <c r="C214">
        <v>0.44755790000000001</v>
      </c>
      <c r="D214">
        <v>0.39556059999999998</v>
      </c>
      <c r="E214">
        <v>0.42384640000000001</v>
      </c>
      <c r="F214">
        <v>0.41003990000000001</v>
      </c>
      <c r="G214">
        <v>0.5588573</v>
      </c>
      <c r="H214">
        <v>0.47290140000000003</v>
      </c>
      <c r="I214">
        <v>0.48564849999999998</v>
      </c>
      <c r="J214">
        <v>0.66499280000000005</v>
      </c>
      <c r="K214">
        <v>0.7614573</v>
      </c>
      <c r="L214">
        <v>0.84989700000000001</v>
      </c>
      <c r="M214">
        <v>0.70605430000000002</v>
      </c>
      <c r="N214">
        <v>0.48616009999999998</v>
      </c>
      <c r="O214">
        <v>0.73279300000000003</v>
      </c>
      <c r="P214">
        <v>0.53469049999999996</v>
      </c>
      <c r="Q214">
        <v>0.4829966</v>
      </c>
      <c r="R214">
        <v>0.59301459999999995</v>
      </c>
      <c r="S214">
        <v>0.49257980000000001</v>
      </c>
      <c r="T214">
        <v>0.29591450000000002</v>
      </c>
      <c r="U214">
        <v>0.60894570000000003</v>
      </c>
      <c r="Z214">
        <v>8</v>
      </c>
      <c r="AA214">
        <f>1/20*SUM(I207:I226)</f>
        <v>0.34188282500000006</v>
      </c>
      <c r="AD214">
        <f t="shared" si="249"/>
        <v>0.13557873639206899</v>
      </c>
      <c r="AG214" s="18">
        <v>5.0394888859077197E-2</v>
      </c>
      <c r="AH214" s="18">
        <v>0.54682215224700204</v>
      </c>
      <c r="AI214" s="18">
        <v>0.58593460330180802</v>
      </c>
      <c r="AJ214" s="18">
        <v>0.43098912412315199</v>
      </c>
      <c r="AK214" s="18">
        <v>-0.48382242287434102</v>
      </c>
      <c r="AL214" s="18">
        <v>0.80602687990496802</v>
      </c>
      <c r="AM214" s="18">
        <v>0.57562076749435598</v>
      </c>
      <c r="AN214" s="18">
        <v>1</v>
      </c>
      <c r="AO214" s="18">
        <v>0.51993980436418297</v>
      </c>
      <c r="AP214" s="18">
        <v>0.56847253574115797</v>
      </c>
      <c r="AQ214" s="18">
        <v>0.82806621519939805</v>
      </c>
      <c r="AR214" s="18">
        <v>0.30812641083521403</v>
      </c>
      <c r="AS214" s="18">
        <v>0.89491582553934701</v>
      </c>
      <c r="AT214" s="18">
        <v>0.23664409330323499</v>
      </c>
      <c r="AU214" s="18">
        <v>0.94130925507900598</v>
      </c>
      <c r="AV214" s="18">
        <v>0.65876598946576304</v>
      </c>
      <c r="AW214" s="18">
        <v>0.849134687735139</v>
      </c>
      <c r="AX214" s="18">
        <v>0.93566591422121803</v>
      </c>
      <c r="AY214" s="18">
        <v>-0.77163280662151901</v>
      </c>
      <c r="AZ214" s="18">
        <v>0.87057938299473203</v>
      </c>
      <c r="BC214">
        <f t="shared" si="268"/>
        <v>0.94960511114092283</v>
      </c>
      <c r="BD214">
        <f t="shared" si="269"/>
        <v>0.45317784775299796</v>
      </c>
      <c r="BE214">
        <f t="shared" si="250"/>
        <v>0.41406539669819198</v>
      </c>
      <c r="BF214">
        <f t="shared" si="251"/>
        <v>0.56901087587684795</v>
      </c>
      <c r="BG214">
        <f t="shared" si="252"/>
        <v>1.4838224228743411</v>
      </c>
      <c r="BH214">
        <f t="shared" si="253"/>
        <v>0.19397312009503198</v>
      </c>
      <c r="BI214">
        <f t="shared" si="254"/>
        <v>0.42437923250564402</v>
      </c>
      <c r="BJ214">
        <f t="shared" si="255"/>
        <v>0</v>
      </c>
      <c r="BK214">
        <f t="shared" si="256"/>
        <v>0.48006019563581703</v>
      </c>
      <c r="BL214">
        <f t="shared" si="257"/>
        <v>0.43152746425884203</v>
      </c>
      <c r="BM214">
        <f t="shared" si="258"/>
        <v>0.17193378480060195</v>
      </c>
      <c r="BN214">
        <f t="shared" si="259"/>
        <v>0.69187358916478603</v>
      </c>
      <c r="BO214">
        <f t="shared" si="260"/>
        <v>0.10508417446065299</v>
      </c>
      <c r="BP214">
        <f t="shared" si="261"/>
        <v>0.76335590669676501</v>
      </c>
      <c r="BQ214">
        <f t="shared" si="262"/>
        <v>5.869074492099402E-2</v>
      </c>
      <c r="BR214">
        <f t="shared" si="263"/>
        <v>0.34123401053423696</v>
      </c>
      <c r="BS214">
        <f t="shared" si="264"/>
        <v>0.150865312264861</v>
      </c>
      <c r="BT214">
        <f t="shared" si="265"/>
        <v>6.4334085778781969E-2</v>
      </c>
      <c r="BU214">
        <f t="shared" si="266"/>
        <v>1.771632806621519</v>
      </c>
      <c r="BV214">
        <f t="shared" si="270"/>
        <v>0.12942061700526797</v>
      </c>
      <c r="BW214">
        <f t="shared" si="271"/>
        <v>9.6480466990871037</v>
      </c>
      <c r="BY214">
        <f t="shared" si="272"/>
        <v>1.3080699801139017</v>
      </c>
      <c r="CB214">
        <f t="shared" si="267"/>
        <v>3.1179239937905431E-2</v>
      </c>
      <c r="CE214">
        <f>SUMPRODUCT(I207:I226,$CB$207:$CB$226)</f>
        <v>0.30693600581211533</v>
      </c>
      <c r="CG214" s="19" t="s">
        <v>11</v>
      </c>
      <c r="CH214">
        <f>AVERAGE(BY207:BY226)</f>
        <v>2.0976617498036672</v>
      </c>
    </row>
    <row r="215" spans="1:86" x14ac:dyDescent="0.2">
      <c r="A215" s="1">
        <v>9</v>
      </c>
      <c r="B215">
        <v>0.57998550000000004</v>
      </c>
      <c r="C215">
        <v>0.30369960000000001</v>
      </c>
      <c r="D215">
        <v>0.38327990000000001</v>
      </c>
      <c r="E215">
        <v>0.37677240000000001</v>
      </c>
      <c r="F215">
        <v>0.41331180000000001</v>
      </c>
      <c r="G215">
        <v>0.3767819</v>
      </c>
      <c r="H215">
        <v>0.3237179</v>
      </c>
      <c r="I215">
        <v>0.27704000000000001</v>
      </c>
      <c r="J215">
        <v>0.72193410000000002</v>
      </c>
      <c r="K215">
        <v>0.77697159999999998</v>
      </c>
      <c r="L215">
        <v>0.53175320000000004</v>
      </c>
      <c r="M215">
        <v>0.73176759999999996</v>
      </c>
      <c r="N215">
        <v>0.3433968</v>
      </c>
      <c r="O215">
        <v>0.64426019999999995</v>
      </c>
      <c r="P215">
        <v>0.46447189999999999</v>
      </c>
      <c r="Q215">
        <v>0.46616540000000001</v>
      </c>
      <c r="R215">
        <v>0.35971130000000001</v>
      </c>
      <c r="S215">
        <v>0.3845113</v>
      </c>
      <c r="T215">
        <v>0.6273048</v>
      </c>
      <c r="U215">
        <v>0.48298999999999997</v>
      </c>
      <c r="Z215">
        <v>9</v>
      </c>
      <c r="AA215">
        <f>1/20*SUM(J207:J226)</f>
        <v>0.59022273500000011</v>
      </c>
      <c r="AD215">
        <f t="shared" si="249"/>
        <v>0.14931867031943613</v>
      </c>
      <c r="AG215" s="18">
        <v>0.452049674691125</v>
      </c>
      <c r="AH215" s="18">
        <v>0.303121495674748</v>
      </c>
      <c r="AI215" s="18">
        <v>0.71530655679078203</v>
      </c>
      <c r="AJ215" s="18">
        <v>0.36028584721638701</v>
      </c>
      <c r="AK215" s="18">
        <v>-2.1820917983446202E-2</v>
      </c>
      <c r="AL215" s="18">
        <v>0.56949188897958403</v>
      </c>
      <c r="AM215" s="18">
        <v>5.2671181339352799E-3</v>
      </c>
      <c r="AN215" s="18">
        <v>0.51993980436418297</v>
      </c>
      <c r="AO215" s="18">
        <v>1</v>
      </c>
      <c r="AP215" s="18">
        <v>0.93867569601203904</v>
      </c>
      <c r="AQ215" s="18">
        <v>0.43227990970654601</v>
      </c>
      <c r="AR215" s="18">
        <v>0.81376975169300203</v>
      </c>
      <c r="AS215" s="18">
        <v>0.41129969759636598</v>
      </c>
      <c r="AT215" s="18">
        <v>0.27577125658389701</v>
      </c>
      <c r="AU215" s="18">
        <v>0.60571858540255796</v>
      </c>
      <c r="AV215" s="18">
        <v>0.29307750188111298</v>
      </c>
      <c r="AW215" s="18">
        <v>0.35854025583145199</v>
      </c>
      <c r="AX215" s="18">
        <v>0.61963882618510102</v>
      </c>
      <c r="AY215" s="18">
        <v>-6.7343867569601201E-2</v>
      </c>
      <c r="AZ215" s="18">
        <v>0.425131677953348</v>
      </c>
      <c r="BC215">
        <f t="shared" si="268"/>
        <v>0.547950325308875</v>
      </c>
      <c r="BD215">
        <f t="shared" si="269"/>
        <v>0.696878504325252</v>
      </c>
      <c r="BE215">
        <f t="shared" si="250"/>
        <v>0.28469344320921797</v>
      </c>
      <c r="BF215">
        <f t="shared" si="251"/>
        <v>0.63971415278361299</v>
      </c>
      <c r="BG215">
        <f t="shared" si="252"/>
        <v>1.0218209179834461</v>
      </c>
      <c r="BH215">
        <f t="shared" si="253"/>
        <v>0.43050811102041597</v>
      </c>
      <c r="BI215">
        <f t="shared" si="254"/>
        <v>0.99473288186606468</v>
      </c>
      <c r="BJ215">
        <f t="shared" si="255"/>
        <v>0.48006019563581703</v>
      </c>
      <c r="BK215">
        <f t="shared" si="256"/>
        <v>0</v>
      </c>
      <c r="BL215">
        <f t="shared" si="257"/>
        <v>6.132430398796096E-2</v>
      </c>
      <c r="BM215">
        <f t="shared" si="258"/>
        <v>0.56772009029345405</v>
      </c>
      <c r="BN215">
        <f t="shared" si="259"/>
        <v>0.18623024830699797</v>
      </c>
      <c r="BO215">
        <f t="shared" si="260"/>
        <v>0.58870030240363402</v>
      </c>
      <c r="BP215">
        <f t="shared" si="261"/>
        <v>0.72422874341610299</v>
      </c>
      <c r="BQ215">
        <f t="shared" si="262"/>
        <v>0.39428141459744204</v>
      </c>
      <c r="BR215">
        <f t="shared" si="263"/>
        <v>0.70692249811888708</v>
      </c>
      <c r="BS215">
        <f t="shared" si="264"/>
        <v>0.64145974416854801</v>
      </c>
      <c r="BT215">
        <f t="shared" si="265"/>
        <v>0.38036117381489898</v>
      </c>
      <c r="BU215">
        <f t="shared" si="266"/>
        <v>1.0673438675696012</v>
      </c>
      <c r="BV215">
        <f t="shared" si="270"/>
        <v>0.57486832204665195</v>
      </c>
      <c r="BW215">
        <f t="shared" si="271"/>
        <v>10.989799240856883</v>
      </c>
      <c r="BY215">
        <f t="shared" si="272"/>
        <v>1.6409822097222984</v>
      </c>
      <c r="CB215">
        <f t="shared" si="267"/>
        <v>3.9114557193882377E-2</v>
      </c>
      <c r="CE215">
        <f>SUMPRODUCT(J207:J226,$CB$207:$CB$226)</f>
        <v>0.57371056910249607</v>
      </c>
      <c r="CG215" s="19" t="s">
        <v>12</v>
      </c>
      <c r="CH215">
        <f>CH213/CH214</f>
        <v>0.45631928576212771</v>
      </c>
    </row>
    <row r="216" spans="1:86" x14ac:dyDescent="0.2">
      <c r="A216" s="1">
        <v>10</v>
      </c>
      <c r="B216">
        <v>0.66693849999999999</v>
      </c>
      <c r="C216">
        <v>0.2747542</v>
      </c>
      <c r="D216">
        <v>0.3511917</v>
      </c>
      <c r="E216">
        <v>0.37174940000000001</v>
      </c>
      <c r="F216">
        <v>0.445824</v>
      </c>
      <c r="G216">
        <v>0.40782560000000001</v>
      </c>
      <c r="H216">
        <v>0.2911086</v>
      </c>
      <c r="I216">
        <v>0.26876499999999998</v>
      </c>
      <c r="J216">
        <v>0.6802684</v>
      </c>
      <c r="K216">
        <v>0.79073059999999995</v>
      </c>
      <c r="L216">
        <v>0.59050740000000002</v>
      </c>
      <c r="M216">
        <v>0.78254020000000002</v>
      </c>
      <c r="N216">
        <v>0.31610779999999999</v>
      </c>
      <c r="O216">
        <v>0.72938480000000006</v>
      </c>
      <c r="P216">
        <v>0.4209696</v>
      </c>
      <c r="Q216">
        <v>0.40782089999999999</v>
      </c>
      <c r="R216">
        <v>0.34546860000000001</v>
      </c>
      <c r="S216">
        <v>0.40271780000000001</v>
      </c>
      <c r="T216">
        <v>0.57562979999999997</v>
      </c>
      <c r="U216">
        <v>0.4945406</v>
      </c>
      <c r="Z216">
        <v>10</v>
      </c>
      <c r="AA216">
        <f>1/20*SUM(K207:K226)</f>
        <v>0.6969753500000001</v>
      </c>
      <c r="AD216">
        <f t="shared" si="249"/>
        <v>0.16787300056629378</v>
      </c>
      <c r="AG216" s="18">
        <v>0.34524259681069303</v>
      </c>
      <c r="AH216" s="18">
        <v>0.26400904461994101</v>
      </c>
      <c r="AI216" s="18">
        <v>0.68672438101996203</v>
      </c>
      <c r="AJ216" s="18">
        <v>0.32568637128328998</v>
      </c>
      <c r="AK216" s="18">
        <v>-9.9699021820917902E-2</v>
      </c>
      <c r="AL216" s="18">
        <v>0.61619625024510605</v>
      </c>
      <c r="AM216" s="18">
        <v>0.104213694507148</v>
      </c>
      <c r="AN216" s="18">
        <v>0.56847253574115797</v>
      </c>
      <c r="AO216" s="18">
        <v>0.93867569601203904</v>
      </c>
      <c r="AP216" s="18">
        <v>1</v>
      </c>
      <c r="AQ216" s="18">
        <v>0.52746425884123405</v>
      </c>
      <c r="AR216" s="18">
        <v>0.77727614747930696</v>
      </c>
      <c r="AS216" s="18">
        <v>0.456497466563</v>
      </c>
      <c r="AT216" s="18">
        <v>0.373965387509405</v>
      </c>
      <c r="AU216" s="18">
        <v>0.66779533483822395</v>
      </c>
      <c r="AV216" s="18">
        <v>0.27464258841234002</v>
      </c>
      <c r="AW216" s="18">
        <v>0.44018058690744899</v>
      </c>
      <c r="AX216" s="18">
        <v>0.66290443942814103</v>
      </c>
      <c r="AY216" s="18">
        <v>-0.16290443942814101</v>
      </c>
      <c r="AZ216" s="18">
        <v>0.475169300225733</v>
      </c>
      <c r="BC216">
        <f t="shared" si="268"/>
        <v>0.65475740318930697</v>
      </c>
      <c r="BD216">
        <f t="shared" si="269"/>
        <v>0.73599095538005899</v>
      </c>
      <c r="BE216">
        <f t="shared" si="250"/>
        <v>0.31327561898003797</v>
      </c>
      <c r="BF216">
        <f t="shared" si="251"/>
        <v>0.67431362871670997</v>
      </c>
      <c r="BG216">
        <f t="shared" si="252"/>
        <v>1.0996990218209179</v>
      </c>
      <c r="BH216">
        <f t="shared" si="253"/>
        <v>0.38380374975489395</v>
      </c>
      <c r="BI216">
        <f t="shared" si="254"/>
        <v>0.89578630549285199</v>
      </c>
      <c r="BJ216">
        <f t="shared" si="255"/>
        <v>0.43152746425884203</v>
      </c>
      <c r="BK216">
        <f t="shared" si="256"/>
        <v>6.132430398796096E-2</v>
      </c>
      <c r="BL216">
        <f t="shared" si="257"/>
        <v>0</v>
      </c>
      <c r="BM216">
        <f t="shared" si="258"/>
        <v>0.47253574115876595</v>
      </c>
      <c r="BN216">
        <f t="shared" si="259"/>
        <v>0.22272385252069304</v>
      </c>
      <c r="BO216">
        <f t="shared" si="260"/>
        <v>0.54350253343700006</v>
      </c>
      <c r="BP216">
        <f t="shared" si="261"/>
        <v>0.626034612490595</v>
      </c>
      <c r="BQ216">
        <f t="shared" si="262"/>
        <v>0.33220466516177605</v>
      </c>
      <c r="BR216">
        <f t="shared" si="263"/>
        <v>0.72535741158765998</v>
      </c>
      <c r="BS216">
        <f t="shared" si="264"/>
        <v>0.55981941309255101</v>
      </c>
      <c r="BT216">
        <f t="shared" si="265"/>
        <v>0.33709556057185897</v>
      </c>
      <c r="BU216">
        <f t="shared" si="266"/>
        <v>1.1629044394281409</v>
      </c>
      <c r="BV216">
        <f t="shared" si="270"/>
        <v>0.524830699774267</v>
      </c>
      <c r="BW216">
        <f t="shared" si="271"/>
        <v>10.757487380804889</v>
      </c>
      <c r="BY216">
        <f t="shared" si="272"/>
        <v>1.8058916851697575</v>
      </c>
      <c r="CB216">
        <f t="shared" si="267"/>
        <v>4.3045350026971269E-2</v>
      </c>
      <c r="CE216">
        <f>SUMPRODUCT(K207:K226,$CB$207:$CB$226)</f>
        <v>0.68555418013675129</v>
      </c>
      <c r="CG216" s="19" t="s">
        <v>42</v>
      </c>
    </row>
    <row r="217" spans="1:86" x14ac:dyDescent="0.2">
      <c r="A217" s="1">
        <v>11</v>
      </c>
      <c r="B217">
        <v>0.45983590000000002</v>
      </c>
      <c r="C217">
        <v>0.2861552</v>
      </c>
      <c r="D217">
        <v>0.30805870000000002</v>
      </c>
      <c r="E217">
        <v>0.31385770000000002</v>
      </c>
      <c r="F217">
        <v>0.34781119999999999</v>
      </c>
      <c r="G217">
        <v>0.48080630000000002</v>
      </c>
      <c r="H217">
        <v>0.39644639999999998</v>
      </c>
      <c r="I217">
        <v>0.39237050000000001</v>
      </c>
      <c r="J217">
        <v>0.58772579999999996</v>
      </c>
      <c r="K217">
        <v>0.73094990000000004</v>
      </c>
      <c r="L217">
        <v>0.86921999999999999</v>
      </c>
      <c r="M217">
        <v>0.68232519999999997</v>
      </c>
      <c r="N217">
        <v>0.41884159999999998</v>
      </c>
      <c r="O217">
        <v>0.79320500000000005</v>
      </c>
      <c r="P217">
        <v>0.45518199999999998</v>
      </c>
      <c r="Q217">
        <v>0.40759669999999998</v>
      </c>
      <c r="R217">
        <v>0.52805389999999996</v>
      </c>
      <c r="S217">
        <v>0.46187319999999998</v>
      </c>
      <c r="T217">
        <v>0.28639199999999998</v>
      </c>
      <c r="U217">
        <v>0.56912090000000004</v>
      </c>
      <c r="Z217">
        <v>11</v>
      </c>
      <c r="AA217">
        <f>1/20*SUM(L207:L226)</f>
        <v>0.62521783999999991</v>
      </c>
      <c r="AD217">
        <f t="shared" si="249"/>
        <v>0.16560600789027682</v>
      </c>
      <c r="AG217" s="18">
        <v>-0.164723591942356</v>
      </c>
      <c r="AH217" s="18">
        <v>0.21135766820001001</v>
      </c>
      <c r="AI217" s="18">
        <v>0.24595714413310801</v>
      </c>
      <c r="AJ217" s="18">
        <v>6.6942464305341301E-2</v>
      </c>
      <c r="AK217" s="18">
        <v>-0.699398043641836</v>
      </c>
      <c r="AL217" s="18">
        <v>0.69001927289060805</v>
      </c>
      <c r="AM217" s="18">
        <v>0.59104589917230999</v>
      </c>
      <c r="AN217" s="18">
        <v>0.82806621519939805</v>
      </c>
      <c r="AO217" s="18">
        <v>0.43227990970654601</v>
      </c>
      <c r="AP217" s="18">
        <v>0.52746425884123405</v>
      </c>
      <c r="AQ217" s="18">
        <v>1</v>
      </c>
      <c r="AR217" s="18">
        <v>0.20240782543265601</v>
      </c>
      <c r="AS217" s="18">
        <v>0.80301369530719202</v>
      </c>
      <c r="AT217" s="18">
        <v>0.54100827689992403</v>
      </c>
      <c r="AU217" s="18">
        <v>0.83107599699021795</v>
      </c>
      <c r="AV217" s="18">
        <v>0.565086531226486</v>
      </c>
      <c r="AW217" s="18">
        <v>0.86455981941309201</v>
      </c>
      <c r="AX217" s="18">
        <v>0.878103837471783</v>
      </c>
      <c r="AY217" s="18">
        <v>-0.87697516930022501</v>
      </c>
      <c r="AZ217" s="18">
        <v>0.89428141459744104</v>
      </c>
      <c r="BC217">
        <f t="shared" si="268"/>
        <v>1.164723591942356</v>
      </c>
      <c r="BD217">
        <f t="shared" si="269"/>
        <v>0.78864233179998999</v>
      </c>
      <c r="BE217">
        <f t="shared" si="250"/>
        <v>0.75404285586689201</v>
      </c>
      <c r="BF217">
        <f t="shared" si="251"/>
        <v>0.93305753569465866</v>
      </c>
      <c r="BG217">
        <f t="shared" si="252"/>
        <v>1.6993980436418359</v>
      </c>
      <c r="BH217">
        <f t="shared" si="253"/>
        <v>0.30998072710939195</v>
      </c>
      <c r="BI217">
        <f t="shared" si="254"/>
        <v>0.40895410082769001</v>
      </c>
      <c r="BJ217">
        <f t="shared" si="255"/>
        <v>0.17193378480060195</v>
      </c>
      <c r="BK217">
        <f t="shared" si="256"/>
        <v>0.56772009029345405</v>
      </c>
      <c r="BL217">
        <f t="shared" si="257"/>
        <v>0.47253574115876595</v>
      </c>
      <c r="BM217">
        <f t="shared" si="258"/>
        <v>0</v>
      </c>
      <c r="BN217">
        <f t="shared" si="259"/>
        <v>0.79759217456734399</v>
      </c>
      <c r="BO217">
        <f t="shared" si="260"/>
        <v>0.19698630469280798</v>
      </c>
      <c r="BP217">
        <f t="shared" si="261"/>
        <v>0.45899172310007597</v>
      </c>
      <c r="BQ217">
        <f t="shared" si="262"/>
        <v>0.16892400300978205</v>
      </c>
      <c r="BR217">
        <f t="shared" si="263"/>
        <v>0.434913468773514</v>
      </c>
      <c r="BS217">
        <f t="shared" si="264"/>
        <v>0.13544018058690799</v>
      </c>
      <c r="BT217">
        <f t="shared" si="265"/>
        <v>0.121896162528217</v>
      </c>
      <c r="BU217">
        <f t="shared" si="266"/>
        <v>1.876975169300225</v>
      </c>
      <c r="BV217">
        <f t="shared" si="270"/>
        <v>0.10571858540255896</v>
      </c>
      <c r="BW217">
        <f t="shared" si="271"/>
        <v>11.568426575097071</v>
      </c>
      <c r="BY217">
        <f t="shared" si="272"/>
        <v>1.9158009426736136</v>
      </c>
      <c r="CB217">
        <f t="shared" si="267"/>
        <v>4.5665154137766138E-2</v>
      </c>
      <c r="CE217">
        <f>SUMPRODUCT(L207:L226,$CB$207:$CB$226)</f>
        <v>0.57537331909181122</v>
      </c>
      <c r="CG217" s="19" t="s">
        <v>10</v>
      </c>
      <c r="CH217">
        <f>_xlfn.STDEV.P(BW207:BW226)</f>
        <v>4.2458569525132965</v>
      </c>
    </row>
    <row r="218" spans="1:86" x14ac:dyDescent="0.2">
      <c r="A218" s="1">
        <v>12</v>
      </c>
      <c r="B218">
        <v>0.78200860000000005</v>
      </c>
      <c r="C218">
        <v>0.3581493</v>
      </c>
      <c r="D218">
        <v>0.42870219999999998</v>
      </c>
      <c r="E218">
        <v>0.41324899999999998</v>
      </c>
      <c r="F218">
        <v>0.51204079999999996</v>
      </c>
      <c r="G218">
        <v>0.42525849999999998</v>
      </c>
      <c r="H218">
        <v>0.3050427</v>
      </c>
      <c r="I218">
        <v>0.31425550000000002</v>
      </c>
      <c r="J218">
        <v>0.66762469999999996</v>
      </c>
      <c r="K218">
        <v>0.75239149999999999</v>
      </c>
      <c r="L218">
        <v>0.55512649999999997</v>
      </c>
      <c r="M218">
        <v>0.84799049999999998</v>
      </c>
      <c r="N218">
        <v>0.34508929999999999</v>
      </c>
      <c r="O218">
        <v>0.70436529999999997</v>
      </c>
      <c r="P218">
        <v>0.41688120000000001</v>
      </c>
      <c r="Q218">
        <v>0.41447240000000002</v>
      </c>
      <c r="R218">
        <v>0.323743</v>
      </c>
      <c r="S218">
        <v>0.41688639999999999</v>
      </c>
      <c r="T218">
        <v>0.61034379999999999</v>
      </c>
      <c r="U218">
        <v>0.51902429999999999</v>
      </c>
      <c r="Z218">
        <v>12</v>
      </c>
      <c r="AA218">
        <f>1/20*SUM(M207:M226)</f>
        <v>0.65676539000000012</v>
      </c>
      <c r="AD218">
        <f t="shared" si="249"/>
        <v>0.16375284538882334</v>
      </c>
      <c r="AG218" s="18">
        <v>0.67769843077654501</v>
      </c>
      <c r="AH218" s="18">
        <v>0.206844693078302</v>
      </c>
      <c r="AI218" s="18">
        <v>0.71831520687192096</v>
      </c>
      <c r="AJ218" s="18">
        <v>0.38435504786549901</v>
      </c>
      <c r="AK218" s="18">
        <v>0.21632806621519901</v>
      </c>
      <c r="AL218" s="18">
        <v>0.43992495127523401</v>
      </c>
      <c r="AM218" s="18">
        <v>-0.318660647103085</v>
      </c>
      <c r="AN218" s="18">
        <v>0.30812641083521403</v>
      </c>
      <c r="AO218" s="18">
        <v>0.81376975169300203</v>
      </c>
      <c r="AP218" s="18">
        <v>0.77727614747930696</v>
      </c>
      <c r="AQ218" s="18">
        <v>0.20240782543265601</v>
      </c>
      <c r="AR218" s="18">
        <v>1</v>
      </c>
      <c r="AS218" s="18">
        <v>0.15969878368210499</v>
      </c>
      <c r="AT218" s="18">
        <v>8.0511662904439396E-2</v>
      </c>
      <c r="AU218" s="18">
        <v>0.32167042889390501</v>
      </c>
      <c r="AV218" s="18">
        <v>7.7501881113619206E-2</v>
      </c>
      <c r="AW218" s="18">
        <v>1.8811136192626001E-2</v>
      </c>
      <c r="AX218" s="18">
        <v>0.49887133182844201</v>
      </c>
      <c r="AY218" s="18">
        <v>8.8412340105342296E-2</v>
      </c>
      <c r="AZ218" s="18">
        <v>0.31113619262603398</v>
      </c>
      <c r="BC218">
        <f t="shared" si="268"/>
        <v>0.32230156922345499</v>
      </c>
      <c r="BD218">
        <f t="shared" si="269"/>
        <v>0.793155306921698</v>
      </c>
      <c r="BE218">
        <f t="shared" si="250"/>
        <v>0.28168479312807904</v>
      </c>
      <c r="BF218">
        <f t="shared" si="251"/>
        <v>0.61564495213450099</v>
      </c>
      <c r="BG218">
        <f t="shared" si="252"/>
        <v>0.78367193378480104</v>
      </c>
      <c r="BH218">
        <f t="shared" si="253"/>
        <v>0.56007504872476599</v>
      </c>
      <c r="BI218">
        <f t="shared" si="254"/>
        <v>1.3186606471030851</v>
      </c>
      <c r="BJ218">
        <f t="shared" si="255"/>
        <v>0.69187358916478603</v>
      </c>
      <c r="BK218">
        <f t="shared" si="256"/>
        <v>0.18623024830699797</v>
      </c>
      <c r="BL218">
        <f t="shared" si="257"/>
        <v>0.22272385252069304</v>
      </c>
      <c r="BM218">
        <f t="shared" si="258"/>
        <v>0.79759217456734399</v>
      </c>
      <c r="BN218">
        <f t="shared" si="259"/>
        <v>0</v>
      </c>
      <c r="BO218">
        <f t="shared" si="260"/>
        <v>0.84030121631789501</v>
      </c>
      <c r="BP218">
        <f t="shared" si="261"/>
        <v>0.91948833709556066</v>
      </c>
      <c r="BQ218">
        <f t="shared" si="262"/>
        <v>0.67832957110609504</v>
      </c>
      <c r="BR218">
        <f t="shared" si="263"/>
        <v>0.92249811888638078</v>
      </c>
      <c r="BS218">
        <f t="shared" si="264"/>
        <v>0.98118886380737402</v>
      </c>
      <c r="BT218">
        <f t="shared" si="265"/>
        <v>0.50112866817155799</v>
      </c>
      <c r="BU218">
        <f t="shared" si="266"/>
        <v>0.91158765989465773</v>
      </c>
      <c r="BV218">
        <f t="shared" si="270"/>
        <v>0.68886380737396602</v>
      </c>
      <c r="BW218">
        <f t="shared" si="271"/>
        <v>13.017000358233696</v>
      </c>
      <c r="BY218">
        <f t="shared" si="272"/>
        <v>2.1315708470881005</v>
      </c>
      <c r="CB218">
        <f t="shared" si="267"/>
        <v>5.0808259417601698E-2</v>
      </c>
      <c r="CE218">
        <f>SUMPRODUCT(M207:M226,$CB$207:$CB$226)</f>
        <v>0.6420160328817418</v>
      </c>
      <c r="CG218" s="19" t="s">
        <v>11</v>
      </c>
      <c r="CH218">
        <f>AVERAGE(BW207:BW226)</f>
        <v>13.557674929793265</v>
      </c>
    </row>
    <row r="219" spans="1:86" x14ac:dyDescent="0.2">
      <c r="A219" s="1">
        <v>13</v>
      </c>
      <c r="B219">
        <v>0.23836089999999999</v>
      </c>
      <c r="C219">
        <v>0.22691829999999999</v>
      </c>
      <c r="D219">
        <v>0.30183910000000003</v>
      </c>
      <c r="E219">
        <v>0.22874929999999999</v>
      </c>
      <c r="F219">
        <v>0.3031836</v>
      </c>
      <c r="G219">
        <v>0.38974940000000002</v>
      </c>
      <c r="H219">
        <v>0.53870070000000003</v>
      </c>
      <c r="I219">
        <v>0.40070860000000003</v>
      </c>
      <c r="J219">
        <v>0.62131479999999994</v>
      </c>
      <c r="K219">
        <v>0.72450150000000002</v>
      </c>
      <c r="L219">
        <v>0.71755979999999997</v>
      </c>
      <c r="M219">
        <v>0.63200990000000001</v>
      </c>
      <c r="N219">
        <v>0.51001989999999997</v>
      </c>
      <c r="O219">
        <v>0.74444330000000003</v>
      </c>
      <c r="P219">
        <v>0.52693860000000003</v>
      </c>
      <c r="Q219">
        <v>0.49542190000000003</v>
      </c>
      <c r="R219">
        <v>0.57680149999999997</v>
      </c>
      <c r="S219">
        <v>0.42861549999999998</v>
      </c>
      <c r="T219">
        <v>0.33438970000000001</v>
      </c>
      <c r="U219">
        <v>0.56886769999999998</v>
      </c>
      <c r="Z219">
        <v>13</v>
      </c>
      <c r="AA219">
        <f>1/20*SUM(N207:N226)</f>
        <v>0.38263260499999996</v>
      </c>
      <c r="AD219">
        <f t="shared" si="249"/>
        <v>0.16427305092325109</v>
      </c>
      <c r="AG219" s="18">
        <v>-0.28162682540438599</v>
      </c>
      <c r="AH219" s="18">
        <v>0.18524117392908801</v>
      </c>
      <c r="AI219" s="18">
        <v>0.28313285120868797</v>
      </c>
      <c r="AJ219" s="18">
        <v>4.2168722520442903E-2</v>
      </c>
      <c r="AK219" s="18">
        <v>-0.62824898863620804</v>
      </c>
      <c r="AL219" s="18">
        <v>0.56711915535444901</v>
      </c>
      <c r="AM219" s="18">
        <v>0.79397414151386503</v>
      </c>
      <c r="AN219" s="18">
        <v>0.89491582553934701</v>
      </c>
      <c r="AO219" s="18">
        <v>0.41129969759636598</v>
      </c>
      <c r="AP219" s="18">
        <v>0.456497466563</v>
      </c>
      <c r="AQ219" s="18">
        <v>0.80301369530719202</v>
      </c>
      <c r="AR219" s="18">
        <v>0.15969878368210499</v>
      </c>
      <c r="AS219" s="18">
        <v>1</v>
      </c>
      <c r="AT219" s="18">
        <v>0.41883265909080503</v>
      </c>
      <c r="AU219" s="18">
        <v>0.93107404071265398</v>
      </c>
      <c r="AV219" s="18">
        <v>0.82561257979050895</v>
      </c>
      <c r="AW219" s="18">
        <v>0.909981748528225</v>
      </c>
      <c r="AX219" s="18">
        <v>0.82561257979050895</v>
      </c>
      <c r="AY219" s="18">
        <v>-0.69303245748838305</v>
      </c>
      <c r="AZ219" s="18">
        <v>0.86327738726270398</v>
      </c>
      <c r="BC219">
        <f t="shared" si="268"/>
        <v>1.2816268254043859</v>
      </c>
      <c r="BD219">
        <f t="shared" si="269"/>
        <v>0.81475882607091199</v>
      </c>
      <c r="BE219">
        <f t="shared" si="250"/>
        <v>0.71686714879131208</v>
      </c>
      <c r="BF219">
        <f t="shared" si="251"/>
        <v>0.9578312774795571</v>
      </c>
      <c r="BG219">
        <f t="shared" si="252"/>
        <v>1.6282489886362081</v>
      </c>
      <c r="BH219">
        <f t="shared" si="253"/>
        <v>0.43288084464555099</v>
      </c>
      <c r="BI219">
        <f t="shared" si="254"/>
        <v>0.20602585848613497</v>
      </c>
      <c r="BJ219">
        <f t="shared" si="255"/>
        <v>0.10508417446065299</v>
      </c>
      <c r="BK219">
        <f t="shared" si="256"/>
        <v>0.58870030240363402</v>
      </c>
      <c r="BL219">
        <f t="shared" si="257"/>
        <v>0.54350253343700006</v>
      </c>
      <c r="BM219">
        <f t="shared" si="258"/>
        <v>0.19698630469280798</v>
      </c>
      <c r="BN219">
        <f t="shared" si="259"/>
        <v>0.84030121631789501</v>
      </c>
      <c r="BO219">
        <f t="shared" si="260"/>
        <v>0</v>
      </c>
      <c r="BP219">
        <f t="shared" si="261"/>
        <v>0.58116734090919497</v>
      </c>
      <c r="BQ219">
        <f t="shared" si="262"/>
        <v>6.8925959287346017E-2</v>
      </c>
      <c r="BR219">
        <f t="shared" si="263"/>
        <v>0.17438742020949105</v>
      </c>
      <c r="BS219">
        <f t="shared" si="264"/>
        <v>9.0018251471775002E-2</v>
      </c>
      <c r="BT219">
        <f t="shared" si="265"/>
        <v>0.17438742020949105</v>
      </c>
      <c r="BU219">
        <f t="shared" si="266"/>
        <v>1.693032457488383</v>
      </c>
      <c r="BV219">
        <f t="shared" si="270"/>
        <v>0.13672261273729602</v>
      </c>
      <c r="BW219">
        <f t="shared" si="271"/>
        <v>11.23145576313903</v>
      </c>
      <c r="BY219">
        <f t="shared" si="272"/>
        <v>1.8450255045203798</v>
      </c>
      <c r="CB219">
        <f t="shared" si="267"/>
        <v>4.3978146254825573E-2</v>
      </c>
      <c r="CE219">
        <f>SUMPRODUCT(N207:N226,$CB$207:$CB$226)</f>
        <v>0.35941351133282334</v>
      </c>
      <c r="CG219" s="19" t="s">
        <v>12</v>
      </c>
      <c r="CH219">
        <f>CH217/CH218</f>
        <v>0.31316999223686504</v>
      </c>
    </row>
    <row r="220" spans="1:86" x14ac:dyDescent="0.2">
      <c r="A220" s="1">
        <v>14</v>
      </c>
      <c r="B220">
        <v>0.10121570000000001</v>
      </c>
      <c r="C220">
        <v>8.8192240000000005E-2</v>
      </c>
      <c r="D220">
        <v>0.1141611</v>
      </c>
      <c r="E220">
        <v>0.11474529999999999</v>
      </c>
      <c r="F220">
        <v>0.30882599999999999</v>
      </c>
      <c r="G220">
        <v>0.31068190000000001</v>
      </c>
      <c r="H220">
        <v>0.4753349</v>
      </c>
      <c r="I220">
        <v>0.21443290000000001</v>
      </c>
      <c r="J220">
        <v>0.48478510000000002</v>
      </c>
      <c r="K220">
        <v>0.63572099999999998</v>
      </c>
      <c r="L220">
        <v>0.57662259999999999</v>
      </c>
      <c r="M220">
        <v>0.46483390000000002</v>
      </c>
      <c r="N220">
        <v>0.33553110000000003</v>
      </c>
      <c r="O220">
        <v>0.81982469999999996</v>
      </c>
      <c r="P220">
        <v>0.35450150000000002</v>
      </c>
      <c r="Q220">
        <v>0.39942680000000003</v>
      </c>
      <c r="R220">
        <v>0.48277680000000001</v>
      </c>
      <c r="S220">
        <v>0.2825606</v>
      </c>
      <c r="T220">
        <v>0.35755930000000002</v>
      </c>
      <c r="U220">
        <v>0.43540240000000002</v>
      </c>
      <c r="Z220">
        <v>14</v>
      </c>
      <c r="AA220">
        <f>1/20*SUM(O207:O226)</f>
        <v>0.69153656500000005</v>
      </c>
      <c r="AD220">
        <f t="shared" si="249"/>
        <v>0.18569293913542226</v>
      </c>
      <c r="AG220" s="18">
        <v>-0.40992857355517998</v>
      </c>
      <c r="AH220" s="18">
        <v>-0.28657392022848299</v>
      </c>
      <c r="AI220" s="18">
        <v>-0.20534036803773201</v>
      </c>
      <c r="AJ220" s="18">
        <v>-0.39488532314948499</v>
      </c>
      <c r="AK220" s="18">
        <v>-0.34273890142964603</v>
      </c>
      <c r="AL220" s="18">
        <v>0.233521806327607</v>
      </c>
      <c r="AM220" s="18">
        <v>0.49924755455229403</v>
      </c>
      <c r="AN220" s="18">
        <v>0.23664409330323499</v>
      </c>
      <c r="AO220" s="18">
        <v>0.27577125658389701</v>
      </c>
      <c r="AP220" s="18">
        <v>0.373965387509405</v>
      </c>
      <c r="AQ220" s="18">
        <v>0.54100827689992403</v>
      </c>
      <c r="AR220" s="18">
        <v>8.0511662904439396E-2</v>
      </c>
      <c r="AS220" s="18">
        <v>0.41883265909080503</v>
      </c>
      <c r="AT220" s="18">
        <v>1</v>
      </c>
      <c r="AU220" s="18">
        <v>0.40669676448457398</v>
      </c>
      <c r="AV220" s="18">
        <v>0.166290443942814</v>
      </c>
      <c r="AW220" s="18">
        <v>0.45522949586154998</v>
      </c>
      <c r="AX220" s="18">
        <v>0.34687735139202402</v>
      </c>
      <c r="AY220" s="18">
        <v>-0.25395033860045102</v>
      </c>
      <c r="AZ220" s="18">
        <v>0.36907449209932203</v>
      </c>
      <c r="BC220">
        <f t="shared" si="268"/>
        <v>1.4099285735551801</v>
      </c>
      <c r="BD220">
        <f t="shared" si="269"/>
        <v>1.2865739202284829</v>
      </c>
      <c r="BE220">
        <f t="shared" si="250"/>
        <v>1.2053403680377319</v>
      </c>
      <c r="BF220">
        <f t="shared" si="251"/>
        <v>1.3948853231494849</v>
      </c>
      <c r="BG220">
        <f t="shared" si="252"/>
        <v>1.342738901429646</v>
      </c>
      <c r="BH220">
        <f t="shared" si="253"/>
        <v>0.766478193672393</v>
      </c>
      <c r="BI220">
        <f t="shared" si="254"/>
        <v>0.50075244544770592</v>
      </c>
      <c r="BJ220">
        <f t="shared" si="255"/>
        <v>0.76335590669676501</v>
      </c>
      <c r="BK220">
        <f t="shared" si="256"/>
        <v>0.72422874341610299</v>
      </c>
      <c r="BL220">
        <f t="shared" si="257"/>
        <v>0.626034612490595</v>
      </c>
      <c r="BM220">
        <f t="shared" si="258"/>
        <v>0.45899172310007597</v>
      </c>
      <c r="BN220">
        <f t="shared" si="259"/>
        <v>0.91948833709556066</v>
      </c>
      <c r="BO220">
        <f t="shared" si="260"/>
        <v>0.58116734090919497</v>
      </c>
      <c r="BP220">
        <f t="shared" si="261"/>
        <v>0</v>
      </c>
      <c r="BQ220">
        <f t="shared" si="262"/>
        <v>0.59330323551542596</v>
      </c>
      <c r="BR220">
        <f t="shared" si="263"/>
        <v>0.833709556057186</v>
      </c>
      <c r="BS220">
        <f t="shared" si="264"/>
        <v>0.54477050413845007</v>
      </c>
      <c r="BT220">
        <f t="shared" si="265"/>
        <v>0.65312264860797598</v>
      </c>
      <c r="BU220">
        <f t="shared" si="266"/>
        <v>1.2539503386004509</v>
      </c>
      <c r="BV220">
        <f t="shared" si="270"/>
        <v>0.63092550790067792</v>
      </c>
      <c r="BW220">
        <f t="shared" si="271"/>
        <v>16.489746180049089</v>
      </c>
      <c r="BY220">
        <f t="shared" si="272"/>
        <v>3.0620294337704173</v>
      </c>
      <c r="CB220">
        <f t="shared" si="267"/>
        <v>7.2986729963899363E-2</v>
      </c>
      <c r="CE220">
        <f>SUMPRODUCT(O207:O226,$CB$207:$CB$226)</f>
        <v>0.70054593858302872</v>
      </c>
    </row>
    <row r="221" spans="1:86" x14ac:dyDescent="0.2">
      <c r="A221" s="1">
        <v>15</v>
      </c>
      <c r="B221">
        <v>0.53692479999999998</v>
      </c>
      <c r="C221">
        <v>0.44755820000000002</v>
      </c>
      <c r="D221">
        <v>0.39556079999999999</v>
      </c>
      <c r="E221">
        <v>0.42384660000000002</v>
      </c>
      <c r="F221">
        <v>0.41004000000000002</v>
      </c>
      <c r="G221">
        <v>0.5588573</v>
      </c>
      <c r="H221">
        <v>0.47290130000000002</v>
      </c>
      <c r="I221">
        <v>0.48564859999999999</v>
      </c>
      <c r="J221">
        <v>0.6649929</v>
      </c>
      <c r="K221">
        <v>0.76145739999999995</v>
      </c>
      <c r="L221">
        <v>0.84989689999999996</v>
      </c>
      <c r="M221">
        <v>0.70605439999999997</v>
      </c>
      <c r="N221">
        <v>0.48616009999999998</v>
      </c>
      <c r="O221">
        <v>0.73279289999999997</v>
      </c>
      <c r="P221">
        <v>0.53469060000000002</v>
      </c>
      <c r="Q221">
        <v>0.4829967</v>
      </c>
      <c r="R221">
        <v>0.5930145</v>
      </c>
      <c r="S221">
        <v>0.49257990000000001</v>
      </c>
      <c r="T221">
        <v>0.29591450000000002</v>
      </c>
      <c r="U221">
        <v>0.60894579999999998</v>
      </c>
      <c r="Z221">
        <v>15</v>
      </c>
      <c r="AA221">
        <f>1/20*SUM(P207:P226)</f>
        <v>0.43245792500000002</v>
      </c>
      <c r="AD221">
        <f t="shared" si="249"/>
        <v>0.13557869528817815</v>
      </c>
      <c r="AG221" s="18">
        <v>-0.107559240400717</v>
      </c>
      <c r="AH221" s="18">
        <v>0.33621664656727601</v>
      </c>
      <c r="AI221" s="18">
        <v>0.47912752542137499</v>
      </c>
      <c r="AJ221" s="18">
        <v>0.24445281909253799</v>
      </c>
      <c r="AK221" s="18">
        <v>-0.57261098570353597</v>
      </c>
      <c r="AL221" s="18">
        <v>0.679473126798393</v>
      </c>
      <c r="AM221" s="18">
        <v>0.66591422121896104</v>
      </c>
      <c r="AN221" s="18">
        <v>0.94130925507900598</v>
      </c>
      <c r="AO221" s="18">
        <v>0.60571858540255796</v>
      </c>
      <c r="AP221" s="18">
        <v>0.66779533483822395</v>
      </c>
      <c r="AQ221" s="18">
        <v>0.83107599699021795</v>
      </c>
      <c r="AR221" s="18">
        <v>0.32167042889390501</v>
      </c>
      <c r="AS221" s="18">
        <v>0.93107404071265398</v>
      </c>
      <c r="AT221" s="18">
        <v>0.40669676448457398</v>
      </c>
      <c r="AU221" s="18">
        <v>1</v>
      </c>
      <c r="AV221" s="18">
        <v>0.74905944319036799</v>
      </c>
      <c r="AW221" s="18">
        <v>0.88374717832957095</v>
      </c>
      <c r="AX221" s="18">
        <v>0.89954853273137703</v>
      </c>
      <c r="AY221" s="18">
        <v>-0.68886380737396502</v>
      </c>
      <c r="AZ221" s="18">
        <v>0.86756960120391202</v>
      </c>
      <c r="BC221">
        <f t="shared" si="268"/>
        <v>1.1075592404007171</v>
      </c>
      <c r="BD221">
        <f t="shared" si="269"/>
        <v>0.66378335343272399</v>
      </c>
      <c r="BE221">
        <f t="shared" si="250"/>
        <v>0.52087247457862507</v>
      </c>
      <c r="BF221">
        <f t="shared" si="251"/>
        <v>0.75554718090746198</v>
      </c>
      <c r="BG221">
        <f t="shared" si="252"/>
        <v>1.572610985703536</v>
      </c>
      <c r="BH221">
        <f t="shared" si="253"/>
        <v>0.320526873201607</v>
      </c>
      <c r="BI221">
        <f t="shared" si="254"/>
        <v>0.33408577878103896</v>
      </c>
      <c r="BJ221">
        <f t="shared" si="255"/>
        <v>5.869074492099402E-2</v>
      </c>
      <c r="BK221">
        <f t="shared" si="256"/>
        <v>0.39428141459744204</v>
      </c>
      <c r="BL221">
        <f t="shared" si="257"/>
        <v>0.33220466516177605</v>
      </c>
      <c r="BM221">
        <f t="shared" si="258"/>
        <v>0.16892400300978205</v>
      </c>
      <c r="BN221">
        <f t="shared" si="259"/>
        <v>0.67832957110609504</v>
      </c>
      <c r="BO221">
        <f t="shared" si="260"/>
        <v>6.8925959287346017E-2</v>
      </c>
      <c r="BP221">
        <f t="shared" si="261"/>
        <v>0.59330323551542596</v>
      </c>
      <c r="BQ221">
        <f t="shared" si="262"/>
        <v>0</v>
      </c>
      <c r="BR221">
        <f t="shared" si="263"/>
        <v>0.25094055680963201</v>
      </c>
      <c r="BS221">
        <f t="shared" si="264"/>
        <v>0.11625282167042905</v>
      </c>
      <c r="BT221">
        <f t="shared" si="265"/>
        <v>0.10045146726862297</v>
      </c>
      <c r="BU221">
        <f t="shared" si="266"/>
        <v>1.688863807373965</v>
      </c>
      <c r="BV221">
        <f t="shared" si="270"/>
        <v>0.13243039879608798</v>
      </c>
      <c r="BW221">
        <f t="shared" si="271"/>
        <v>9.8585845325233059</v>
      </c>
      <c r="BY221">
        <f t="shared" si="272"/>
        <v>1.3366140283077235</v>
      </c>
      <c r="CB221">
        <f t="shared" si="267"/>
        <v>3.1859617701300635E-2</v>
      </c>
      <c r="CE221">
        <f>SUMPRODUCT(P207:P226,$CB$207:$CB$226)</f>
        <v>0.40630639887566267</v>
      </c>
    </row>
    <row r="222" spans="1:86" x14ac:dyDescent="0.2">
      <c r="A222" s="1">
        <v>16</v>
      </c>
      <c r="B222">
        <v>0.14650279999999999</v>
      </c>
      <c r="C222">
        <v>0.13558870000000001</v>
      </c>
      <c r="D222">
        <v>0.1811577</v>
      </c>
      <c r="E222">
        <v>0.14208460000000001</v>
      </c>
      <c r="F222">
        <v>0.25242700000000001</v>
      </c>
      <c r="G222">
        <v>0.28967209999999999</v>
      </c>
      <c r="H222">
        <v>0.46170949999999999</v>
      </c>
      <c r="I222">
        <v>0.27449479999999998</v>
      </c>
      <c r="J222">
        <v>0.44740429999999998</v>
      </c>
      <c r="K222">
        <v>0.55547340000000001</v>
      </c>
      <c r="L222">
        <v>0.56242000000000003</v>
      </c>
      <c r="M222">
        <v>0.48198410000000003</v>
      </c>
      <c r="N222">
        <v>0.37900810000000001</v>
      </c>
      <c r="O222">
        <v>0.64050240000000003</v>
      </c>
      <c r="P222">
        <v>0.3780192</v>
      </c>
      <c r="Q222">
        <v>0.57456339999999995</v>
      </c>
      <c r="R222">
        <v>0.42363859999999998</v>
      </c>
      <c r="S222">
        <v>0.32162950000000001</v>
      </c>
      <c r="T222">
        <v>0.30814409999999998</v>
      </c>
      <c r="U222">
        <v>0.55454179999999997</v>
      </c>
      <c r="Z222">
        <v>16</v>
      </c>
      <c r="AA222">
        <f>1/20*SUM(Q207:Q226)</f>
        <v>0.44434751500000003</v>
      </c>
      <c r="AD222">
        <f t="shared" si="249"/>
        <v>0.15458302069922011</v>
      </c>
      <c r="AG222" s="18">
        <v>-0.403911273392902</v>
      </c>
      <c r="AH222" s="18">
        <v>-8.9507339913883405E-2</v>
      </c>
      <c r="AI222" s="18">
        <v>0.122602490806411</v>
      </c>
      <c r="AJ222" s="18">
        <v>-0.164723591942356</v>
      </c>
      <c r="AK222" s="18">
        <v>-0.68510158013543998</v>
      </c>
      <c r="AL222" s="18">
        <v>0.17325811437209501</v>
      </c>
      <c r="AM222" s="18">
        <v>0.64145974416854701</v>
      </c>
      <c r="AN222" s="18">
        <v>0.65876598946576304</v>
      </c>
      <c r="AO222" s="18">
        <v>0.29307750188111298</v>
      </c>
      <c r="AP222" s="18">
        <v>0.27464258841234002</v>
      </c>
      <c r="AQ222" s="18">
        <v>0.565086531226486</v>
      </c>
      <c r="AR222" s="18">
        <v>7.7501881113619206E-2</v>
      </c>
      <c r="AS222" s="18">
        <v>0.82561257979050895</v>
      </c>
      <c r="AT222" s="18">
        <v>0.166290443942814</v>
      </c>
      <c r="AU222" s="18">
        <v>0.74905944319036799</v>
      </c>
      <c r="AV222" s="18">
        <v>1</v>
      </c>
      <c r="AW222" s="18">
        <v>0.70052671181339299</v>
      </c>
      <c r="AX222" s="18">
        <v>0.601203912716328</v>
      </c>
      <c r="AY222" s="18">
        <v>-0.533107599699021</v>
      </c>
      <c r="AZ222" s="18">
        <v>0.77614747930774997</v>
      </c>
      <c r="BC222">
        <f t="shared" si="268"/>
        <v>1.403911273392902</v>
      </c>
      <c r="BD222">
        <f t="shared" si="269"/>
        <v>1.0895073399138835</v>
      </c>
      <c r="BE222">
        <f t="shared" si="250"/>
        <v>0.87739750919358905</v>
      </c>
      <c r="BF222">
        <f t="shared" si="251"/>
        <v>1.164723591942356</v>
      </c>
      <c r="BG222">
        <f t="shared" si="252"/>
        <v>1.6851015801354401</v>
      </c>
      <c r="BH222">
        <f t="shared" si="253"/>
        <v>0.82674188562790496</v>
      </c>
      <c r="BI222">
        <f t="shared" si="254"/>
        <v>0.35854025583145299</v>
      </c>
      <c r="BJ222">
        <f t="shared" si="255"/>
        <v>0.34123401053423696</v>
      </c>
      <c r="BK222">
        <f t="shared" si="256"/>
        <v>0.70692249811888708</v>
      </c>
      <c r="BL222">
        <f t="shared" si="257"/>
        <v>0.72535741158765998</v>
      </c>
      <c r="BM222">
        <f t="shared" si="258"/>
        <v>0.434913468773514</v>
      </c>
      <c r="BN222">
        <f t="shared" si="259"/>
        <v>0.92249811888638078</v>
      </c>
      <c r="BO222">
        <f t="shared" si="260"/>
        <v>0.17438742020949105</v>
      </c>
      <c r="BP222">
        <f t="shared" si="261"/>
        <v>0.833709556057186</v>
      </c>
      <c r="BQ222">
        <f t="shared" si="262"/>
        <v>0.25094055680963201</v>
      </c>
      <c r="BR222">
        <f t="shared" si="263"/>
        <v>0</v>
      </c>
      <c r="BS222">
        <f t="shared" si="264"/>
        <v>0.29947328818660701</v>
      </c>
      <c r="BT222">
        <f t="shared" si="265"/>
        <v>0.398796087283672</v>
      </c>
      <c r="BU222">
        <f t="shared" si="266"/>
        <v>1.5331075996990209</v>
      </c>
      <c r="BV222">
        <f t="shared" si="270"/>
        <v>0.22385252069225003</v>
      </c>
      <c r="BW222">
        <f t="shared" si="271"/>
        <v>14.251115972876068</v>
      </c>
      <c r="BY222">
        <f t="shared" si="272"/>
        <v>2.2029805554220876</v>
      </c>
      <c r="CB222">
        <f t="shared" si="267"/>
        <v>5.2510385805249055E-2</v>
      </c>
      <c r="CE222">
        <f>SUMPRODUCT(Q207:Q226,$CB$207:$CB$226)</f>
        <v>0.43467550930367232</v>
      </c>
    </row>
    <row r="223" spans="1:86" x14ac:dyDescent="0.2">
      <c r="A223" s="1">
        <v>17</v>
      </c>
      <c r="B223">
        <v>0.38019350000000002</v>
      </c>
      <c r="C223">
        <v>0.42123280000000002</v>
      </c>
      <c r="D223">
        <v>0.33798669999999997</v>
      </c>
      <c r="E223">
        <v>0.36820160000000002</v>
      </c>
      <c r="F223">
        <v>0.4140894</v>
      </c>
      <c r="G223">
        <v>0.52164520000000003</v>
      </c>
      <c r="H223">
        <v>0.56696310000000005</v>
      </c>
      <c r="I223">
        <v>0.46400819999999998</v>
      </c>
      <c r="J223">
        <v>0.62944449999999996</v>
      </c>
      <c r="K223">
        <v>0.71872919999999996</v>
      </c>
      <c r="L223">
        <v>0.73536310000000005</v>
      </c>
      <c r="M223">
        <v>0.6065102</v>
      </c>
      <c r="N223">
        <v>0.49349730000000003</v>
      </c>
      <c r="O223">
        <v>0.72826480000000005</v>
      </c>
      <c r="P223">
        <v>0.52174759999999998</v>
      </c>
      <c r="Q223">
        <v>0.48332609999999998</v>
      </c>
      <c r="R223">
        <v>0.63325670000000001</v>
      </c>
      <c r="S223">
        <v>0.42550450000000001</v>
      </c>
      <c r="T223">
        <v>0.31182729999999997</v>
      </c>
      <c r="U223">
        <v>0.55785479999999998</v>
      </c>
      <c r="Z223">
        <v>17</v>
      </c>
      <c r="AA223">
        <f>1/20*SUM(R207:R226)</f>
        <v>0.44370963500000005</v>
      </c>
      <c r="AD223">
        <f t="shared" si="249"/>
        <v>0.12629263960590134</v>
      </c>
      <c r="AG223" s="18">
        <v>-0.34975557193240098</v>
      </c>
      <c r="AH223" s="18">
        <v>0.20233171795659299</v>
      </c>
      <c r="AI223" s="18">
        <v>0.22038361844342699</v>
      </c>
      <c r="AJ223" s="18">
        <v>2.4821363169396201E-2</v>
      </c>
      <c r="AK223" s="18">
        <v>-0.64522197140707205</v>
      </c>
      <c r="AL223" s="18">
        <v>0.63578195013064698</v>
      </c>
      <c r="AM223" s="18">
        <v>0.857411587659894</v>
      </c>
      <c r="AN223" s="18">
        <v>0.849134687735139</v>
      </c>
      <c r="AO223" s="18">
        <v>0.35854025583145199</v>
      </c>
      <c r="AP223" s="18">
        <v>0.44018058690744899</v>
      </c>
      <c r="AQ223" s="18">
        <v>0.86455981941309201</v>
      </c>
      <c r="AR223" s="18">
        <v>1.8811136192626001E-2</v>
      </c>
      <c r="AS223" s="18">
        <v>0.909981748528225</v>
      </c>
      <c r="AT223" s="18">
        <v>0.45522949586154998</v>
      </c>
      <c r="AU223" s="18">
        <v>0.88374717832957095</v>
      </c>
      <c r="AV223" s="18">
        <v>0.70052671181339299</v>
      </c>
      <c r="AW223" s="18">
        <v>1</v>
      </c>
      <c r="AX223" s="18">
        <v>0.74567343867569602</v>
      </c>
      <c r="AY223" s="18">
        <v>-0.768623024830699</v>
      </c>
      <c r="AZ223" s="18">
        <v>0.78893905191873503</v>
      </c>
      <c r="BC223">
        <f t="shared" si="268"/>
        <v>1.349755571932401</v>
      </c>
      <c r="BD223">
        <f t="shared" si="269"/>
        <v>0.79766828204340701</v>
      </c>
      <c r="BE223">
        <f t="shared" si="250"/>
        <v>0.77961638155657298</v>
      </c>
      <c r="BF223">
        <f t="shared" si="251"/>
        <v>0.9751786368306038</v>
      </c>
      <c r="BG223">
        <f t="shared" si="252"/>
        <v>1.6452219714070719</v>
      </c>
      <c r="BH223">
        <f t="shared" si="253"/>
        <v>0.36421804986935302</v>
      </c>
      <c r="BI223">
        <f t="shared" si="254"/>
        <v>0.142588412340106</v>
      </c>
      <c r="BJ223">
        <f t="shared" si="255"/>
        <v>0.150865312264861</v>
      </c>
      <c r="BK223">
        <f t="shared" si="256"/>
        <v>0.64145974416854801</v>
      </c>
      <c r="BL223">
        <f t="shared" si="257"/>
        <v>0.55981941309255101</v>
      </c>
      <c r="BM223">
        <f t="shared" si="258"/>
        <v>0.13544018058690799</v>
      </c>
      <c r="BN223">
        <f t="shared" si="259"/>
        <v>0.98118886380737402</v>
      </c>
      <c r="BO223">
        <f t="shared" si="260"/>
        <v>9.0018251471775002E-2</v>
      </c>
      <c r="BP223">
        <f t="shared" si="261"/>
        <v>0.54477050413845007</v>
      </c>
      <c r="BQ223">
        <f t="shared" si="262"/>
        <v>0.11625282167042905</v>
      </c>
      <c r="BR223">
        <f t="shared" si="263"/>
        <v>0.29947328818660701</v>
      </c>
      <c r="BS223">
        <f t="shared" si="264"/>
        <v>0</v>
      </c>
      <c r="BT223">
        <f t="shared" si="265"/>
        <v>0.25432656132430398</v>
      </c>
      <c r="BU223">
        <f t="shared" si="266"/>
        <v>1.7686230248306991</v>
      </c>
      <c r="BV223">
        <f t="shared" si="270"/>
        <v>0.21106094808126497</v>
      </c>
      <c r="BW223">
        <f t="shared" si="271"/>
        <v>11.807546219603287</v>
      </c>
      <c r="BY223">
        <f t="shared" si="272"/>
        <v>1.4912061793423808</v>
      </c>
      <c r="CB223">
        <f t="shared" si="267"/>
        <v>3.5544486127993512E-2</v>
      </c>
      <c r="CE223">
        <f>SUMPRODUCT(R207:R226,$CB$207:$CB$226)</f>
        <v>0.41410369906376743</v>
      </c>
      <c r="CF223" s="19" t="s">
        <v>36</v>
      </c>
    </row>
    <row r="224" spans="1:86" x14ac:dyDescent="0.2">
      <c r="A224" s="1">
        <v>18</v>
      </c>
      <c r="B224">
        <v>0.53692459999999997</v>
      </c>
      <c r="C224">
        <v>0.44755800000000001</v>
      </c>
      <c r="D224">
        <v>0.39556069999999999</v>
      </c>
      <c r="E224">
        <v>0.42384650000000001</v>
      </c>
      <c r="F224">
        <v>0.41003990000000001</v>
      </c>
      <c r="G224">
        <v>0.5588573</v>
      </c>
      <c r="H224">
        <v>0.47290140000000003</v>
      </c>
      <c r="I224">
        <v>0.48564849999999998</v>
      </c>
      <c r="J224">
        <v>0.66499280000000005</v>
      </c>
      <c r="K224">
        <v>0.76145739999999995</v>
      </c>
      <c r="L224">
        <v>0.84989689999999996</v>
      </c>
      <c r="M224">
        <v>0.70605439999999997</v>
      </c>
      <c r="N224">
        <v>0.48616009999999998</v>
      </c>
      <c r="O224">
        <v>0.73279289999999997</v>
      </c>
      <c r="P224">
        <v>0.53469049999999996</v>
      </c>
      <c r="Q224">
        <v>0.4829967</v>
      </c>
      <c r="R224">
        <v>0.5930145</v>
      </c>
      <c r="S224">
        <v>0.49257990000000001</v>
      </c>
      <c r="T224">
        <v>0.29591460000000003</v>
      </c>
      <c r="U224">
        <v>0.60894570000000003</v>
      </c>
      <c r="Z224">
        <v>18</v>
      </c>
      <c r="AA224">
        <f>1/20*SUM(S207:S226)</f>
        <v>0.38855198000000007</v>
      </c>
      <c r="AD224">
        <f t="shared" si="249"/>
        <v>0.13557870264554905</v>
      </c>
      <c r="AG224" s="18">
        <v>0.14215871633381399</v>
      </c>
      <c r="AH224" s="18">
        <v>0.43399777420429098</v>
      </c>
      <c r="AI224" s="18">
        <v>0.57690865305839101</v>
      </c>
      <c r="AJ224" s="18">
        <v>0.367807472419235</v>
      </c>
      <c r="AK224" s="18">
        <v>-0.481941309255079</v>
      </c>
      <c r="AL224" s="18">
        <v>0.79246754921497797</v>
      </c>
      <c r="AM224" s="18">
        <v>0.41723100075244501</v>
      </c>
      <c r="AN224" s="18">
        <v>0.93566591422121803</v>
      </c>
      <c r="AO224" s="18">
        <v>0.61963882618510102</v>
      </c>
      <c r="AP224" s="18">
        <v>0.66290443942814103</v>
      </c>
      <c r="AQ224" s="18">
        <v>0.878103837471783</v>
      </c>
      <c r="AR224" s="18">
        <v>0.49887133182844201</v>
      </c>
      <c r="AS224" s="18">
        <v>0.82561257979050895</v>
      </c>
      <c r="AT224" s="18">
        <v>0.34687735139202402</v>
      </c>
      <c r="AU224" s="18">
        <v>0.89954853273137703</v>
      </c>
      <c r="AV224" s="18">
        <v>0.601203912716328</v>
      </c>
      <c r="AW224" s="18">
        <v>0.74567343867569602</v>
      </c>
      <c r="AX224" s="18">
        <v>1</v>
      </c>
      <c r="AY224" s="18">
        <v>-0.75432656132430398</v>
      </c>
      <c r="AZ224" s="18">
        <v>0.926636568848758</v>
      </c>
      <c r="BC224">
        <f t="shared" si="268"/>
        <v>0.85784128366618595</v>
      </c>
      <c r="BD224">
        <f t="shared" si="269"/>
        <v>0.56600222579570902</v>
      </c>
      <c r="BE224">
        <f t="shared" si="250"/>
        <v>0.42309134694160899</v>
      </c>
      <c r="BF224">
        <f t="shared" si="251"/>
        <v>0.63219252758076494</v>
      </c>
      <c r="BG224">
        <f t="shared" si="252"/>
        <v>1.4819413092550791</v>
      </c>
      <c r="BH224">
        <f t="shared" si="253"/>
        <v>0.20753245078502203</v>
      </c>
      <c r="BI224">
        <f t="shared" si="254"/>
        <v>0.58276899924755499</v>
      </c>
      <c r="BJ224">
        <f t="shared" si="255"/>
        <v>6.4334085778781969E-2</v>
      </c>
      <c r="BK224">
        <f t="shared" si="256"/>
        <v>0.38036117381489898</v>
      </c>
      <c r="BL224">
        <f t="shared" si="257"/>
        <v>0.33709556057185897</v>
      </c>
      <c r="BM224">
        <f t="shared" si="258"/>
        <v>0.121896162528217</v>
      </c>
      <c r="BN224">
        <f t="shared" si="259"/>
        <v>0.50112866817155799</v>
      </c>
      <c r="BO224">
        <f t="shared" si="260"/>
        <v>0.17438742020949105</v>
      </c>
      <c r="BP224">
        <f t="shared" si="261"/>
        <v>0.65312264860797598</v>
      </c>
      <c r="BQ224">
        <f t="shared" si="262"/>
        <v>0.10045146726862297</v>
      </c>
      <c r="BR224">
        <f t="shared" si="263"/>
        <v>0.398796087283672</v>
      </c>
      <c r="BS224">
        <f t="shared" si="264"/>
        <v>0.25432656132430398</v>
      </c>
      <c r="BT224">
        <f t="shared" si="265"/>
        <v>0</v>
      </c>
      <c r="BU224">
        <f t="shared" si="266"/>
        <v>1.754326561324304</v>
      </c>
      <c r="BV224">
        <f t="shared" si="270"/>
        <v>7.3363431151241998E-2</v>
      </c>
      <c r="BW224">
        <f t="shared" si="271"/>
        <v>9.5649599713068518</v>
      </c>
      <c r="BY224">
        <f t="shared" si="272"/>
        <v>1.2968048637663911</v>
      </c>
      <c r="CB224">
        <f t="shared" si="267"/>
        <v>3.09107239021679E-2</v>
      </c>
      <c r="CE224">
        <f>SUMPRODUCT(S207:S226,$CB$207:$CB$226)</f>
        <v>0.36124466193382609</v>
      </c>
      <c r="CF224" s="19" t="s">
        <v>37</v>
      </c>
      <c r="CG224">
        <f>_xlfn.STDEV.P(AD207:AD226)</f>
        <v>2.2772381630218327E-2</v>
      </c>
    </row>
    <row r="225" spans="1:85" x14ac:dyDescent="0.2">
      <c r="A225" s="1">
        <v>19</v>
      </c>
      <c r="B225">
        <v>0.15593870000000001</v>
      </c>
      <c r="C225">
        <v>0.11449090000000001</v>
      </c>
      <c r="D225">
        <v>0.1588215</v>
      </c>
      <c r="E225">
        <v>0.16059570000000001</v>
      </c>
      <c r="F225">
        <v>0.50301620000000002</v>
      </c>
      <c r="G225">
        <v>0.29453439999999997</v>
      </c>
      <c r="H225">
        <v>0.40438109999999999</v>
      </c>
      <c r="I225">
        <v>0.1832442</v>
      </c>
      <c r="J225">
        <v>0.5732488</v>
      </c>
      <c r="K225">
        <v>0.69184389999999996</v>
      </c>
      <c r="L225">
        <v>0.37252809999999997</v>
      </c>
      <c r="M225">
        <v>0.6098247</v>
      </c>
      <c r="N225">
        <v>0.29938940000000003</v>
      </c>
      <c r="O225">
        <v>0.76126490000000002</v>
      </c>
      <c r="P225">
        <v>0.34459139999999999</v>
      </c>
      <c r="Q225">
        <v>0.42372460000000001</v>
      </c>
      <c r="R225">
        <v>0.31863180000000002</v>
      </c>
      <c r="S225">
        <v>0.26169720000000002</v>
      </c>
      <c r="T225">
        <v>0.79657160000000005</v>
      </c>
      <c r="U225">
        <v>0.4122112</v>
      </c>
      <c r="Z225">
        <v>19</v>
      </c>
      <c r="AA225">
        <f>1/20*SUM(T207:T226)</f>
        <v>0.43292310999999994</v>
      </c>
      <c r="AD225">
        <f t="shared" si="249"/>
        <v>0.20142402385506381</v>
      </c>
      <c r="AG225" s="18">
        <v>0.228657406166559</v>
      </c>
      <c r="AH225" s="18">
        <v>-0.300865008113893</v>
      </c>
      <c r="AI225" s="18">
        <v>-0.15344115413808501</v>
      </c>
      <c r="AJ225" s="18">
        <v>-0.16397142942207199</v>
      </c>
      <c r="AK225" s="18">
        <v>0.743792325056433</v>
      </c>
      <c r="AL225" s="18">
        <v>-0.57853144277291102</v>
      </c>
      <c r="AM225" s="18">
        <v>-0.56320541760722298</v>
      </c>
      <c r="AN225" s="18">
        <v>-0.77163280662151901</v>
      </c>
      <c r="AO225" s="18">
        <v>-6.7343867569601201E-2</v>
      </c>
      <c r="AP225" s="18">
        <v>-0.16290443942814101</v>
      </c>
      <c r="AQ225" s="18">
        <v>-0.87697516930022501</v>
      </c>
      <c r="AR225" s="18">
        <v>8.8412340105342296E-2</v>
      </c>
      <c r="AS225" s="18">
        <v>-0.69303245748838305</v>
      </c>
      <c r="AT225" s="18">
        <v>-0.25395033860045102</v>
      </c>
      <c r="AU225" s="18">
        <v>-0.68886380737396502</v>
      </c>
      <c r="AV225" s="18">
        <v>-0.533107599699021</v>
      </c>
      <c r="AW225" s="18">
        <v>-0.768623024830699</v>
      </c>
      <c r="AX225" s="18">
        <v>-0.75432656132430398</v>
      </c>
      <c r="AY225" s="18">
        <v>1</v>
      </c>
      <c r="AZ225" s="18">
        <v>-0.83634311512415305</v>
      </c>
      <c r="BC225">
        <f t="shared" si="268"/>
        <v>0.77134259383344106</v>
      </c>
      <c r="BD225">
        <f t="shared" si="269"/>
        <v>1.3008650081138931</v>
      </c>
      <c r="BE225">
        <f t="shared" si="250"/>
        <v>1.1534411541380849</v>
      </c>
      <c r="BF225">
        <f t="shared" si="251"/>
        <v>1.163971429422072</v>
      </c>
      <c r="BG225">
        <f t="shared" si="252"/>
        <v>0.256207674943567</v>
      </c>
      <c r="BH225">
        <f t="shared" si="253"/>
        <v>1.5785314427729111</v>
      </c>
      <c r="BI225">
        <f t="shared" si="254"/>
        <v>1.563205417607223</v>
      </c>
      <c r="BJ225">
        <f t="shared" si="255"/>
        <v>1.771632806621519</v>
      </c>
      <c r="BK225">
        <f t="shared" si="256"/>
        <v>1.0673438675696012</v>
      </c>
      <c r="BL225">
        <f t="shared" si="257"/>
        <v>1.1629044394281409</v>
      </c>
      <c r="BM225">
        <f t="shared" si="258"/>
        <v>1.876975169300225</v>
      </c>
      <c r="BN225">
        <f t="shared" si="259"/>
        <v>0.91158765989465773</v>
      </c>
      <c r="BO225">
        <f t="shared" si="260"/>
        <v>1.693032457488383</v>
      </c>
      <c r="BP225">
        <f t="shared" si="261"/>
        <v>1.2539503386004509</v>
      </c>
      <c r="BQ225">
        <f t="shared" si="262"/>
        <v>1.688863807373965</v>
      </c>
      <c r="BR225">
        <f t="shared" si="263"/>
        <v>1.5331075996990209</v>
      </c>
      <c r="BS225">
        <f t="shared" si="264"/>
        <v>1.7686230248306991</v>
      </c>
      <c r="BT225">
        <f t="shared" si="265"/>
        <v>1.754326561324304</v>
      </c>
      <c r="BU225">
        <f t="shared" si="266"/>
        <v>0</v>
      </c>
      <c r="BV225">
        <f t="shared" si="270"/>
        <v>1.8363431151241532</v>
      </c>
      <c r="BW225">
        <f t="shared" si="271"/>
        <v>26.106255568086311</v>
      </c>
      <c r="BY225">
        <f t="shared" si="272"/>
        <v>5.2584270443126098</v>
      </c>
      <c r="CB225">
        <f t="shared" si="267"/>
        <v>0.1253402042727999</v>
      </c>
      <c r="CE225">
        <f>SUMPRODUCT(T207:T226,$CB$207:$CB$226)</f>
        <v>0.48323635170304446</v>
      </c>
      <c r="CF225" s="19" t="s">
        <v>11</v>
      </c>
      <c r="CG225">
        <f>AVERAGE(AD207:AD226)</f>
        <v>0.15092456411152805</v>
      </c>
    </row>
    <row r="226" spans="1:85" x14ac:dyDescent="0.2">
      <c r="A226" s="1">
        <v>20</v>
      </c>
      <c r="B226">
        <v>0.3419257</v>
      </c>
      <c r="C226">
        <v>0.22164970000000001</v>
      </c>
      <c r="D226">
        <v>0.30467729999999998</v>
      </c>
      <c r="E226">
        <v>0.2473175</v>
      </c>
      <c r="F226">
        <v>0.25708890000000001</v>
      </c>
      <c r="G226">
        <v>0.38472000000000001</v>
      </c>
      <c r="H226">
        <v>0.42379329999999998</v>
      </c>
      <c r="I226">
        <v>0.37869320000000001</v>
      </c>
      <c r="J226">
        <v>0.57212110000000005</v>
      </c>
      <c r="K226">
        <v>0.67391990000000002</v>
      </c>
      <c r="L226">
        <v>0.77762249999999999</v>
      </c>
      <c r="M226">
        <v>0.63796810000000004</v>
      </c>
      <c r="N226">
        <v>0.45291870000000001</v>
      </c>
      <c r="O226">
        <v>0.6711762</v>
      </c>
      <c r="P226">
        <v>0.48113650000000002</v>
      </c>
      <c r="Q226">
        <v>0.55007019999999995</v>
      </c>
      <c r="R226">
        <v>0.49585079999999998</v>
      </c>
      <c r="S226">
        <v>0.44742130000000002</v>
      </c>
      <c r="T226">
        <v>0.2826727</v>
      </c>
      <c r="U226">
        <v>0.6201953</v>
      </c>
      <c r="Z226">
        <v>20</v>
      </c>
      <c r="AA226">
        <f>1/20*SUM(U207:U226)</f>
        <v>0.51496198999999998</v>
      </c>
      <c r="AD226">
        <f t="shared" si="249"/>
        <v>0.15771688123232225</v>
      </c>
      <c r="AG226" s="18">
        <v>-0.13012411600925899</v>
      </c>
      <c r="AH226" s="18">
        <v>0.17976684234805099</v>
      </c>
      <c r="AI226" s="18">
        <v>0.33170367144556701</v>
      </c>
      <c r="AJ226" s="18">
        <v>9.8533290157300196E-2</v>
      </c>
      <c r="AK226" s="18">
        <v>-0.66741911211437099</v>
      </c>
      <c r="AL226" s="18">
        <v>0.59510395806067695</v>
      </c>
      <c r="AM226" s="18">
        <v>0.54552294958615499</v>
      </c>
      <c r="AN226" s="18">
        <v>0.87057938299473203</v>
      </c>
      <c r="AO226" s="18">
        <v>0.425131677953348</v>
      </c>
      <c r="AP226" s="18">
        <v>0.475169300225733</v>
      </c>
      <c r="AQ226" s="18">
        <v>0.89428141459744104</v>
      </c>
      <c r="AR226" s="18">
        <v>0.31113619262603398</v>
      </c>
      <c r="AS226" s="18">
        <v>0.86327738726270398</v>
      </c>
      <c r="AT226" s="18">
        <v>0.36907449209932203</v>
      </c>
      <c r="AU226" s="18">
        <v>0.86756960120391202</v>
      </c>
      <c r="AV226" s="18">
        <v>0.77614747930774997</v>
      </c>
      <c r="AW226" s="18">
        <v>0.78893905191873503</v>
      </c>
      <c r="AX226" s="18">
        <v>0.926636568848758</v>
      </c>
      <c r="AY226" s="18">
        <v>-0.83634311512415305</v>
      </c>
      <c r="AZ226" s="18">
        <v>1</v>
      </c>
      <c r="BC226">
        <f t="shared" si="268"/>
        <v>1.130124116009259</v>
      </c>
      <c r="BD226">
        <f t="shared" si="269"/>
        <v>0.82023315765194904</v>
      </c>
      <c r="BE226">
        <f t="shared" si="250"/>
        <v>0.66829632855443299</v>
      </c>
      <c r="BF226">
        <f t="shared" si="251"/>
        <v>0.90146670984269983</v>
      </c>
      <c r="BG226">
        <f t="shared" si="252"/>
        <v>1.6674191121143709</v>
      </c>
      <c r="BH226">
        <f t="shared" si="253"/>
        <v>0.40489604193932305</v>
      </c>
      <c r="BI226">
        <f t="shared" si="254"/>
        <v>0.45447705041384501</v>
      </c>
      <c r="BJ226">
        <f t="shared" si="255"/>
        <v>0.12942061700526797</v>
      </c>
      <c r="BK226">
        <f t="shared" si="256"/>
        <v>0.57486832204665195</v>
      </c>
      <c r="BL226">
        <f t="shared" si="257"/>
        <v>0.524830699774267</v>
      </c>
      <c r="BM226">
        <f t="shared" si="258"/>
        <v>0.10571858540255896</v>
      </c>
      <c r="BN226">
        <f t="shared" si="259"/>
        <v>0.68886380737396602</v>
      </c>
      <c r="BO226">
        <f t="shared" si="260"/>
        <v>0.13672261273729602</v>
      </c>
      <c r="BP226">
        <f t="shared" si="261"/>
        <v>0.63092550790067792</v>
      </c>
      <c r="BQ226">
        <f t="shared" si="262"/>
        <v>0.13243039879608798</v>
      </c>
      <c r="BR226">
        <f t="shared" si="263"/>
        <v>0.22385252069225003</v>
      </c>
      <c r="BS226">
        <f t="shared" si="264"/>
        <v>0.21106094808126497</v>
      </c>
      <c r="BT226">
        <f t="shared" si="265"/>
        <v>7.3363431151241998E-2</v>
      </c>
      <c r="BU226">
        <f t="shared" si="266"/>
        <v>1.8363431151241532</v>
      </c>
      <c r="BV226">
        <f t="shared" si="270"/>
        <v>0</v>
      </c>
      <c r="BW226">
        <f t="shared" si="271"/>
        <v>11.315313082611562</v>
      </c>
      <c r="BY226">
        <f t="shared" si="272"/>
        <v>1.7846158895567898</v>
      </c>
      <c r="CB226">
        <f t="shared" si="267"/>
        <v>4.2538218798236251E-2</v>
      </c>
      <c r="CE226">
        <f>SUMPRODUCT(U207:U226,$CB$207:$CB$226)</f>
        <v>0.49260423782946727</v>
      </c>
      <c r="CF226" s="19" t="s">
        <v>12</v>
      </c>
      <c r="CG226">
        <f>CG224/CG225</f>
        <v>0.15088585323586107</v>
      </c>
    </row>
    <row r="227" spans="1:85" x14ac:dyDescent="0.2">
      <c r="AC227" s="19" t="s">
        <v>38</v>
      </c>
      <c r="AD227">
        <f>AVERAGE(AD207:AD226)</f>
        <v>0.15092456411152805</v>
      </c>
      <c r="BX227" t="s">
        <v>39</v>
      </c>
      <c r="BY227">
        <f>SUM(BY207:BY226)</f>
        <v>41.953234996073341</v>
      </c>
      <c r="CA227" t="s">
        <v>39</v>
      </c>
      <c r="CB227">
        <f>SUM(CB207:CB226)</f>
        <v>1</v>
      </c>
    </row>
    <row r="228" spans="1:85" x14ac:dyDescent="0.2">
      <c r="B228" s="3"/>
      <c r="C228" s="3"/>
      <c r="D228" s="3"/>
      <c r="E228" s="3"/>
      <c r="F228" s="6"/>
    </row>
    <row r="229" spans="1:85" x14ac:dyDescent="0.2">
      <c r="B229" s="3"/>
      <c r="C229" s="3"/>
      <c r="D229" s="3"/>
      <c r="E229" s="3"/>
      <c r="F229" s="6"/>
    </row>
    <row r="230" spans="1:85" x14ac:dyDescent="0.2">
      <c r="B230" s="3"/>
      <c r="C230" s="3"/>
      <c r="D230" s="3"/>
      <c r="E230" s="3"/>
      <c r="F230" s="6"/>
    </row>
    <row r="231" spans="1:85" x14ac:dyDescent="0.2">
      <c r="B231" s="3"/>
      <c r="C231" s="3"/>
      <c r="D231" s="3"/>
      <c r="E231" s="3"/>
      <c r="F231" s="6"/>
    </row>
    <row r="232" spans="1:85" x14ac:dyDescent="0.2">
      <c r="B232" s="3"/>
      <c r="C232" s="3"/>
      <c r="D232" s="3"/>
      <c r="E232" s="3"/>
      <c r="F232" s="6"/>
    </row>
    <row r="233" spans="1:85" x14ac:dyDescent="0.2">
      <c r="B233" s="3"/>
      <c r="C233" s="3"/>
      <c r="D233" s="3"/>
      <c r="E233" s="3"/>
      <c r="F233" s="6"/>
    </row>
    <row r="234" spans="1:85" x14ac:dyDescent="0.2">
      <c r="B234" s="3"/>
      <c r="C234" s="3"/>
      <c r="D234" s="3"/>
      <c r="E234" s="3"/>
      <c r="F234" s="6"/>
    </row>
    <row r="235" spans="1:85" x14ac:dyDescent="0.2">
      <c r="B235" s="3"/>
      <c r="C235" s="3"/>
      <c r="D235" s="3"/>
      <c r="E235" s="3"/>
      <c r="F235" s="6"/>
    </row>
    <row r="236" spans="1:85" x14ac:dyDescent="0.2">
      <c r="B236" s="3"/>
      <c r="C236" s="3"/>
      <c r="D236" s="3"/>
      <c r="E236" s="3"/>
      <c r="F236" s="6"/>
    </row>
    <row r="237" spans="1:85" x14ac:dyDescent="0.2">
      <c r="B237" s="3"/>
      <c r="C237" s="3"/>
      <c r="D237" s="3"/>
      <c r="E237" s="3"/>
      <c r="F237" s="6"/>
    </row>
    <row r="238" spans="1:85" x14ac:dyDescent="0.2">
      <c r="B238" s="3"/>
      <c r="C238" s="3"/>
      <c r="D238" s="3"/>
      <c r="E238" s="3"/>
      <c r="F238" s="6"/>
    </row>
    <row r="239" spans="1:85" x14ac:dyDescent="0.2">
      <c r="B239" s="3"/>
      <c r="C239" s="3"/>
      <c r="D239" s="3"/>
      <c r="E239" s="3"/>
      <c r="F239" s="6"/>
    </row>
    <row r="240" spans="1:85" x14ac:dyDescent="0.2">
      <c r="B240" s="3"/>
      <c r="C240" s="3"/>
      <c r="D240" s="3"/>
      <c r="E240" s="3"/>
      <c r="F240" s="6"/>
    </row>
    <row r="241" spans="2:6" x14ac:dyDescent="0.2">
      <c r="B241" s="3"/>
      <c r="C241" s="3"/>
      <c r="D241" s="3"/>
      <c r="E241" s="3"/>
      <c r="F241" s="6"/>
    </row>
    <row r="242" spans="2:6" x14ac:dyDescent="0.2">
      <c r="B242" s="3"/>
      <c r="C242" s="3"/>
      <c r="D242" s="3"/>
      <c r="E242" s="3"/>
      <c r="F242" s="6"/>
    </row>
    <row r="243" spans="2:6" x14ac:dyDescent="0.2">
      <c r="B243" s="3"/>
      <c r="C243" s="3"/>
      <c r="D243" s="3"/>
      <c r="E243" s="3"/>
      <c r="F243" s="6"/>
    </row>
    <row r="244" spans="2:6" x14ac:dyDescent="0.2">
      <c r="B244" s="3"/>
      <c r="C244" s="3"/>
      <c r="D244" s="3"/>
      <c r="E244" s="3"/>
      <c r="F244" s="6"/>
    </row>
    <row r="245" spans="2:6" x14ac:dyDescent="0.2">
      <c r="B245" s="3"/>
      <c r="C245" s="3"/>
      <c r="D245" s="3"/>
      <c r="E245" s="3"/>
      <c r="F245" s="6"/>
    </row>
    <row r="246" spans="2:6" x14ac:dyDescent="0.2">
      <c r="B246" s="3"/>
      <c r="C246" s="3"/>
      <c r="D246" s="3"/>
      <c r="E246" s="3"/>
      <c r="F246" s="6"/>
    </row>
    <row r="247" spans="2:6" x14ac:dyDescent="0.2">
      <c r="B247" s="3"/>
      <c r="C247" s="3"/>
      <c r="D247" s="3"/>
      <c r="E247" s="3"/>
      <c r="F247" s="6"/>
    </row>
  </sheetData>
  <mergeCells count="2">
    <mergeCell ref="B1:F1"/>
    <mergeCell ref="G1:J1"/>
  </mergeCell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2745-8904-DF45-B088-CB87FFEE9A9C}">
  <dimension ref="A1:AN130"/>
  <sheetViews>
    <sheetView topLeftCell="A5" zoomScale="40" workbookViewId="0">
      <selection activeCell="AG98" sqref="AG98"/>
    </sheetView>
  </sheetViews>
  <sheetFormatPr baseColWidth="10" defaultRowHeight="16" x14ac:dyDescent="0.2"/>
  <sheetData>
    <row r="1" spans="1:5" x14ac:dyDescent="0.2">
      <c r="A1" s="31" t="s">
        <v>1</v>
      </c>
      <c r="B1" s="31"/>
      <c r="C1" s="31"/>
      <c r="D1" s="31"/>
    </row>
    <row r="2" spans="1:5" x14ac:dyDescent="0.2">
      <c r="A2" t="s">
        <v>6</v>
      </c>
      <c r="B2" t="s">
        <v>7</v>
      </c>
      <c r="C2" t="s">
        <v>8</v>
      </c>
      <c r="D2" t="s">
        <v>9</v>
      </c>
      <c r="E2" s="8" t="s">
        <v>5</v>
      </c>
    </row>
    <row r="3" spans="1:5" x14ac:dyDescent="0.2">
      <c r="A3" s="3">
        <v>0.85229212600000004</v>
      </c>
      <c r="B3" s="3">
        <v>0.20310510500000001</v>
      </c>
      <c r="C3" s="3">
        <v>0.55134606750000004</v>
      </c>
      <c r="D3" s="3">
        <v>1.1941771049999999E-2</v>
      </c>
      <c r="E3" s="10">
        <v>0.49844558799899902</v>
      </c>
    </row>
    <row r="4" spans="1:5" x14ac:dyDescent="0.2">
      <c r="A4" s="3">
        <v>0.84330050999999995</v>
      </c>
      <c r="B4" s="3">
        <v>0.21534189500000001</v>
      </c>
      <c r="C4" s="3">
        <v>9.3830419999999998E-2</v>
      </c>
      <c r="D4" s="3">
        <v>4.6613532999999997E-3</v>
      </c>
      <c r="E4" s="10">
        <v>0.38974945924964199</v>
      </c>
    </row>
    <row r="5" spans="1:5" x14ac:dyDescent="0.2">
      <c r="A5" s="3">
        <v>0.70939017000000004</v>
      </c>
      <c r="B5" s="3">
        <v>0.30456586499999999</v>
      </c>
      <c r="C5" s="3">
        <v>0.15129185565</v>
      </c>
      <c r="D5" s="3">
        <v>1.53912735E-2</v>
      </c>
      <c r="E5" s="10">
        <v>0.37368143574307899</v>
      </c>
    </row>
    <row r="6" spans="1:5" x14ac:dyDescent="0.2">
      <c r="A6" s="3">
        <v>0.68065955</v>
      </c>
      <c r="B6" s="3">
        <v>0.3284067</v>
      </c>
      <c r="C6" s="3">
        <v>0.23060654050000001</v>
      </c>
      <c r="D6" s="3">
        <v>6.1539542500000004E-3</v>
      </c>
      <c r="E6" s="10">
        <v>0.38861927177802702</v>
      </c>
    </row>
    <row r="7" spans="1:5" x14ac:dyDescent="0.2">
      <c r="A7" s="3">
        <v>0.57404861500000004</v>
      </c>
      <c r="B7" s="3">
        <v>0.24398405000000001</v>
      </c>
      <c r="C7" s="3">
        <v>0.51541484999999998</v>
      </c>
      <c r="D7" s="3">
        <v>1.2473715E-2</v>
      </c>
      <c r="E7" s="10">
        <v>0.42888392105860501</v>
      </c>
    </row>
    <row r="8" spans="1:5" x14ac:dyDescent="0.2">
      <c r="A8" s="3">
        <v>0.66743127499999999</v>
      </c>
      <c r="B8" s="3">
        <v>0.37704401500000001</v>
      </c>
      <c r="C8" s="3">
        <v>0.40552237000000002</v>
      </c>
      <c r="D8" s="3">
        <v>5.0283880500000003E-2</v>
      </c>
      <c r="E8" s="10">
        <v>0.44912440668012099</v>
      </c>
    </row>
    <row r="9" spans="1:5" x14ac:dyDescent="0.2">
      <c r="A9" s="3">
        <v>0.57899805000000004</v>
      </c>
      <c r="B9" s="3">
        <v>0.459635295</v>
      </c>
      <c r="C9" s="3">
        <v>0.267433855</v>
      </c>
      <c r="D9" s="3">
        <v>0.23307565499999999</v>
      </c>
      <c r="E9" s="10">
        <v>0.41782646995182599</v>
      </c>
    </row>
    <row r="10" spans="1:5" x14ac:dyDescent="0.2">
      <c r="A10" s="3">
        <v>0.71181643500000003</v>
      </c>
      <c r="B10" s="3">
        <v>0.271583935</v>
      </c>
      <c r="C10" s="3">
        <v>0.17618576999999999</v>
      </c>
      <c r="D10" s="3">
        <v>0.10977782</v>
      </c>
      <c r="E10" s="10">
        <v>0.388919790147574</v>
      </c>
    </row>
    <row r="11" spans="1:5" x14ac:dyDescent="0.2">
      <c r="A11" s="3">
        <v>0.74089223000000004</v>
      </c>
      <c r="B11" s="3">
        <v>0.92990437999999997</v>
      </c>
      <c r="C11" s="3">
        <v>0.48626958999999997</v>
      </c>
      <c r="D11" s="3">
        <v>9.3008549999999995E-2</v>
      </c>
      <c r="E11" s="10">
        <v>0.64759274915777998</v>
      </c>
    </row>
    <row r="12" spans="1:5" x14ac:dyDescent="0.2">
      <c r="A12" s="3">
        <v>0.74130793500000003</v>
      </c>
      <c r="B12" s="3">
        <v>0.99999998499999998</v>
      </c>
      <c r="C12" s="3">
        <v>0.731783815</v>
      </c>
      <c r="D12" s="3">
        <v>0.11850537999999999</v>
      </c>
      <c r="E12" s="10">
        <v>0.74452413935583295</v>
      </c>
    </row>
    <row r="13" spans="1:5" x14ac:dyDescent="0.2">
      <c r="A13" s="3">
        <v>0.73193514500000001</v>
      </c>
      <c r="B13" s="3">
        <v>0.74980727000000003</v>
      </c>
      <c r="C13" s="3">
        <v>0.64633679499999996</v>
      </c>
      <c r="D13" s="3">
        <v>0.26342095999999998</v>
      </c>
      <c r="E13" s="10">
        <v>0.64448195940050401</v>
      </c>
    </row>
    <row r="14" spans="1:5" x14ac:dyDescent="0.2">
      <c r="A14" s="3">
        <v>0.86156761500000001</v>
      </c>
      <c r="B14" s="3">
        <v>0.55150175999999995</v>
      </c>
      <c r="C14" s="3">
        <v>0.75289265999999999</v>
      </c>
      <c r="D14" s="3">
        <v>0.15455775499999999</v>
      </c>
      <c r="E14" s="10">
        <v>0.68877524312466498</v>
      </c>
    </row>
    <row r="15" spans="1:5" x14ac:dyDescent="0.2">
      <c r="A15" s="3">
        <v>0.64944689</v>
      </c>
      <c r="B15" s="3">
        <v>0.43175989999999997</v>
      </c>
      <c r="C15" s="3">
        <v>0.21702359500000001</v>
      </c>
      <c r="D15" s="3">
        <v>0.14774421500000001</v>
      </c>
      <c r="E15" s="10">
        <v>0.41276139110800097</v>
      </c>
    </row>
    <row r="16" spans="1:5" x14ac:dyDescent="0.2">
      <c r="A16" s="3">
        <v>0.55359170999999996</v>
      </c>
      <c r="B16" s="3">
        <v>0.71585491999999995</v>
      </c>
      <c r="C16" s="3">
        <v>0.99913311500000002</v>
      </c>
      <c r="D16" s="3">
        <v>0.14600588</v>
      </c>
      <c r="E16" s="10">
        <v>0.78086756126689205</v>
      </c>
    </row>
    <row r="17" spans="1:40" x14ac:dyDescent="0.2">
      <c r="A17" s="3">
        <v>0.65390727500000001</v>
      </c>
      <c r="B17" s="3">
        <v>0.67925323999999998</v>
      </c>
      <c r="C17" s="3">
        <v>0.23669323</v>
      </c>
      <c r="D17" s="3">
        <v>0.13266000999999999</v>
      </c>
      <c r="E17" s="10">
        <v>0.46506718662035801</v>
      </c>
    </row>
    <row r="18" spans="1:40" x14ac:dyDescent="0.2">
      <c r="A18" s="3">
        <v>0.43076995000000001</v>
      </c>
      <c r="B18" s="3">
        <v>0.44136621500000001</v>
      </c>
      <c r="C18" s="3">
        <v>0.20887765</v>
      </c>
      <c r="D18" s="3">
        <v>0.99999974000000003</v>
      </c>
      <c r="E18" s="10">
        <v>0.54772642133846405</v>
      </c>
    </row>
    <row r="19" spans="1:40" x14ac:dyDescent="0.2">
      <c r="A19" s="3">
        <v>0.62107196499999995</v>
      </c>
      <c r="B19" s="3">
        <v>0.68902455500000004</v>
      </c>
      <c r="C19" s="3">
        <v>0.30202045</v>
      </c>
      <c r="D19" s="3">
        <v>7.8195401999999997E-2</v>
      </c>
      <c r="E19" s="10">
        <v>0.465303964403046</v>
      </c>
    </row>
    <row r="20" spans="1:40" x14ac:dyDescent="0.2">
      <c r="A20" s="3">
        <v>0.56560792999999998</v>
      </c>
      <c r="B20" s="3">
        <v>0.39493928499999997</v>
      </c>
      <c r="C20" s="3">
        <v>0.34424081499999998</v>
      </c>
      <c r="D20" s="3">
        <v>0.152514175</v>
      </c>
      <c r="E20" s="10">
        <v>0.41083848886859597</v>
      </c>
    </row>
    <row r="21" spans="1:40" x14ac:dyDescent="0.2">
      <c r="A21" s="3">
        <v>0.28099147000000002</v>
      </c>
      <c r="B21" s="3">
        <v>0.53937573999999999</v>
      </c>
      <c r="C21" s="3">
        <v>0.55020743500000002</v>
      </c>
      <c r="D21" s="3">
        <v>0.206505785</v>
      </c>
      <c r="E21" s="10">
        <v>0.47340441691635898</v>
      </c>
    </row>
    <row r="22" spans="1:40" x14ac:dyDescent="0.2">
      <c r="A22" s="3">
        <v>0.61567822000000005</v>
      </c>
      <c r="B22" s="3">
        <v>0.39493928499999997</v>
      </c>
      <c r="C22" s="3">
        <v>0.43322545499999998</v>
      </c>
      <c r="D22" s="3">
        <v>0.64818523500000003</v>
      </c>
      <c r="E22" s="10">
        <v>0.54140195264203606</v>
      </c>
    </row>
    <row r="23" spans="1:40" x14ac:dyDescent="0.2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</row>
    <row r="24" spans="1:40" x14ac:dyDescent="0.2">
      <c r="B24" t="s">
        <v>27</v>
      </c>
    </row>
    <row r="25" spans="1:40" x14ac:dyDescent="0.2">
      <c r="A25" t="s">
        <v>28</v>
      </c>
      <c r="B25" s="21">
        <v>1</v>
      </c>
      <c r="C25" s="21">
        <v>2</v>
      </c>
      <c r="D25" s="21">
        <v>3</v>
      </c>
      <c r="E25" s="21">
        <v>4</v>
      </c>
      <c r="F25" s="21">
        <v>5</v>
      </c>
      <c r="G25" s="21">
        <v>6</v>
      </c>
      <c r="H25" s="21">
        <v>7</v>
      </c>
      <c r="I25" s="21">
        <v>8</v>
      </c>
      <c r="J25" s="21">
        <v>9</v>
      </c>
      <c r="K25" s="21">
        <v>10</v>
      </c>
      <c r="L25" s="21">
        <v>11</v>
      </c>
      <c r="M25" s="21">
        <v>12</v>
      </c>
      <c r="N25" s="21">
        <v>13</v>
      </c>
      <c r="O25" s="21">
        <v>14</v>
      </c>
      <c r="P25" s="21">
        <v>15</v>
      </c>
      <c r="Q25" s="21">
        <v>16</v>
      </c>
      <c r="R25" s="21">
        <v>17</v>
      </c>
      <c r="S25" s="21">
        <v>18</v>
      </c>
      <c r="T25" s="21">
        <v>19</v>
      </c>
      <c r="U25" s="21">
        <v>20</v>
      </c>
      <c r="W25" t="s">
        <v>29</v>
      </c>
      <c r="Z25" t="s">
        <v>4</v>
      </c>
    </row>
    <row r="26" spans="1:40" x14ac:dyDescent="0.2">
      <c r="A26" s="21">
        <v>1</v>
      </c>
      <c r="B26" s="21">
        <v>1</v>
      </c>
      <c r="C26">
        <v>0.97931570000000001</v>
      </c>
      <c r="D26">
        <v>0.50497479999999995</v>
      </c>
      <c r="E26">
        <v>0.73571710000000001</v>
      </c>
      <c r="F26">
        <v>0.62923169999999995</v>
      </c>
      <c r="G26">
        <v>0.4849058</v>
      </c>
      <c r="H26">
        <v>0.21783920000000001</v>
      </c>
      <c r="I26">
        <v>0.36069630000000003</v>
      </c>
      <c r="J26">
        <v>0.37343860000000001</v>
      </c>
      <c r="K26">
        <v>0.29788520000000002</v>
      </c>
      <c r="L26">
        <v>0.19627600000000001</v>
      </c>
      <c r="M26">
        <v>0.37065429999999999</v>
      </c>
      <c r="N26">
        <v>0.19946150000000001</v>
      </c>
      <c r="O26">
        <v>0.15761439999999999</v>
      </c>
      <c r="P26">
        <v>0.24575140000000001</v>
      </c>
      <c r="Q26">
        <v>0.161639</v>
      </c>
      <c r="R26">
        <v>0.2159809</v>
      </c>
      <c r="S26">
        <v>0.2079435</v>
      </c>
      <c r="T26">
        <v>0.15265909999999999</v>
      </c>
      <c r="U26">
        <v>0.21137410000000001</v>
      </c>
      <c r="Z26">
        <v>1</v>
      </c>
      <c r="AA26">
        <f>1/20*SUM(B26:B45)</f>
        <v>0.85229212600000004</v>
      </c>
    </row>
    <row r="27" spans="1:40" x14ac:dyDescent="0.2">
      <c r="A27" s="21">
        <v>2</v>
      </c>
      <c r="B27" s="21">
        <v>1</v>
      </c>
      <c r="C27" s="21">
        <v>1</v>
      </c>
      <c r="D27">
        <v>0.48421049999999999</v>
      </c>
      <c r="E27">
        <v>0.74796750000000001</v>
      </c>
      <c r="F27">
        <v>0.63888889999999998</v>
      </c>
      <c r="G27">
        <v>0.4946237</v>
      </c>
      <c r="H27">
        <v>0.20720720000000001</v>
      </c>
      <c r="I27">
        <v>0.3538462</v>
      </c>
      <c r="J27">
        <v>0.34980990000000001</v>
      </c>
      <c r="K27">
        <v>0.27380949999999998</v>
      </c>
      <c r="L27">
        <v>0.1782946</v>
      </c>
      <c r="M27">
        <v>0.3333333</v>
      </c>
      <c r="N27">
        <v>0.1769231</v>
      </c>
      <c r="O27">
        <v>0.1377246</v>
      </c>
      <c r="P27" s="21">
        <v>0.22439020000000001</v>
      </c>
      <c r="Q27">
        <v>0.14465410000000001</v>
      </c>
      <c r="R27">
        <v>0.20814479999999999</v>
      </c>
      <c r="S27">
        <v>0.19008259999999999</v>
      </c>
      <c r="T27">
        <v>0.13218389999999999</v>
      </c>
      <c r="U27">
        <v>0.19008259999999999</v>
      </c>
      <c r="Z27">
        <v>2</v>
      </c>
      <c r="AA27">
        <f>1/20*SUM(C26:C45)</f>
        <v>0.84330050999999995</v>
      </c>
    </row>
    <row r="28" spans="1:40" x14ac:dyDescent="0.2">
      <c r="A28" s="21">
        <v>3</v>
      </c>
      <c r="B28" s="21">
        <v>1</v>
      </c>
      <c r="C28">
        <v>0.84991749999999999</v>
      </c>
      <c r="D28">
        <v>0.86728970000000005</v>
      </c>
      <c r="E28">
        <v>0.69590220000000003</v>
      </c>
      <c r="F28">
        <v>0.59517949999999997</v>
      </c>
      <c r="G28">
        <v>0.55607479999999998</v>
      </c>
      <c r="H28">
        <v>0.47663549999999999</v>
      </c>
      <c r="I28">
        <v>0.61949259999999995</v>
      </c>
      <c r="J28">
        <v>0.81708939999999997</v>
      </c>
      <c r="K28">
        <v>0.75077879999999997</v>
      </c>
      <c r="L28">
        <v>0.55674230000000002</v>
      </c>
      <c r="M28" s="21">
        <v>1</v>
      </c>
      <c r="N28">
        <v>0.6061415</v>
      </c>
      <c r="O28">
        <v>0.50986500000000001</v>
      </c>
      <c r="P28">
        <v>0.64570939999999999</v>
      </c>
      <c r="Q28">
        <v>0.4584937</v>
      </c>
      <c r="R28">
        <v>0.44781929999999998</v>
      </c>
      <c r="S28">
        <v>0.54636949999999995</v>
      </c>
      <c r="T28">
        <v>0.43302180000000001</v>
      </c>
      <c r="U28">
        <v>0.59956860000000001</v>
      </c>
      <c r="Z28">
        <v>3</v>
      </c>
      <c r="AA28">
        <f>1/20*SUM(D26:D45)</f>
        <v>0.70939017000000004</v>
      </c>
    </row>
    <row r="29" spans="1:40" x14ac:dyDescent="0.2">
      <c r="A29" s="21">
        <v>4</v>
      </c>
      <c r="B29" s="21">
        <v>1</v>
      </c>
      <c r="C29" s="21">
        <v>1</v>
      </c>
      <c r="D29" s="21">
        <v>0.55999989999999999</v>
      </c>
      <c r="E29">
        <v>0.76012460000000004</v>
      </c>
      <c r="F29">
        <v>0.64755839999999998</v>
      </c>
      <c r="G29">
        <v>0.54059820000000003</v>
      </c>
      <c r="H29">
        <v>0.2753623</v>
      </c>
      <c r="I29">
        <v>0.42944779999999999</v>
      </c>
      <c r="J29">
        <v>0.4497041</v>
      </c>
      <c r="K29">
        <v>0.3779342</v>
      </c>
      <c r="L29">
        <v>0.26729550000000002</v>
      </c>
      <c r="M29">
        <v>0.46629199999999998</v>
      </c>
      <c r="N29">
        <v>0.26993859999999997</v>
      </c>
      <c r="O29">
        <v>0.21770329999999999</v>
      </c>
      <c r="P29">
        <v>0.3166022</v>
      </c>
      <c r="Q29">
        <v>0.20987649999999999</v>
      </c>
      <c r="R29">
        <v>0.273897</v>
      </c>
      <c r="S29">
        <v>0.26885239999999999</v>
      </c>
      <c r="T29">
        <v>0.17932490000000001</v>
      </c>
      <c r="U29">
        <v>0.2786884</v>
      </c>
      <c r="Z29">
        <v>4</v>
      </c>
      <c r="AA29">
        <f>1/20*SUM(E26:E45)</f>
        <v>0.68065955000000011</v>
      </c>
    </row>
    <row r="30" spans="1:40" x14ac:dyDescent="0.2">
      <c r="A30" s="21">
        <v>5</v>
      </c>
      <c r="B30" s="21">
        <v>1</v>
      </c>
      <c r="C30">
        <v>0.98823510000000003</v>
      </c>
      <c r="D30">
        <v>0.4800005</v>
      </c>
      <c r="E30">
        <v>0.73846149999999999</v>
      </c>
      <c r="F30">
        <v>0.63157890000000005</v>
      </c>
      <c r="G30">
        <v>0.48000009999999999</v>
      </c>
      <c r="H30">
        <v>0.20000039999999999</v>
      </c>
      <c r="I30">
        <v>0.34285749999999998</v>
      </c>
      <c r="J30">
        <v>0.34285779999999999</v>
      </c>
      <c r="K30">
        <v>0.2666673</v>
      </c>
      <c r="L30">
        <v>0.1714291</v>
      </c>
      <c r="M30">
        <v>0.3272736</v>
      </c>
      <c r="N30">
        <v>0.1714291</v>
      </c>
      <c r="O30">
        <v>0.1333338</v>
      </c>
      <c r="P30">
        <v>0.2181824</v>
      </c>
      <c r="Q30">
        <v>0.14117689999999999</v>
      </c>
      <c r="R30">
        <v>0.20000029999999999</v>
      </c>
      <c r="S30">
        <v>0.1846159</v>
      </c>
      <c r="T30">
        <v>0.1333337</v>
      </c>
      <c r="U30">
        <v>0.1846159</v>
      </c>
      <c r="Z30">
        <v>5</v>
      </c>
      <c r="AA30">
        <f>1/20*SUM(F26:F45)</f>
        <v>0.57404861500000004</v>
      </c>
    </row>
    <row r="31" spans="1:40" x14ac:dyDescent="0.2">
      <c r="A31" s="21">
        <v>6</v>
      </c>
      <c r="B31">
        <v>0.89408869999999996</v>
      </c>
      <c r="C31" s="21">
        <v>1</v>
      </c>
      <c r="D31">
        <v>0.75172410000000001</v>
      </c>
      <c r="E31">
        <v>0.80459769999999997</v>
      </c>
      <c r="F31">
        <v>0.67049809999999999</v>
      </c>
      <c r="G31">
        <v>0.91666669999999995</v>
      </c>
      <c r="H31">
        <v>0.7758621</v>
      </c>
      <c r="I31">
        <v>0.93965520000000002</v>
      </c>
      <c r="J31">
        <v>0.84639500000000001</v>
      </c>
      <c r="K31">
        <v>0.88793100000000003</v>
      </c>
      <c r="L31" s="21">
        <v>1</v>
      </c>
      <c r="M31">
        <v>0.95019160000000003</v>
      </c>
      <c r="N31">
        <v>0.80603449999999999</v>
      </c>
      <c r="O31">
        <v>0.68965520000000002</v>
      </c>
      <c r="P31">
        <v>0.79310340000000001</v>
      </c>
      <c r="Q31" s="21">
        <v>0.5</v>
      </c>
      <c r="R31">
        <v>0.88620690000000002</v>
      </c>
      <c r="S31">
        <v>0.69396550000000001</v>
      </c>
      <c r="T31" s="21">
        <v>0.25</v>
      </c>
      <c r="U31" s="21">
        <v>0.75</v>
      </c>
      <c r="Z31">
        <v>6</v>
      </c>
      <c r="AA31">
        <f>1/20*SUM(G26:G45)</f>
        <v>0.66743127499999999</v>
      </c>
    </row>
    <row r="32" spans="1:40" x14ac:dyDescent="0.2">
      <c r="A32" s="21">
        <v>7</v>
      </c>
      <c r="B32">
        <v>0.89408869999999996</v>
      </c>
      <c r="C32" s="21">
        <v>1</v>
      </c>
      <c r="D32">
        <v>0.75172419999999995</v>
      </c>
      <c r="E32">
        <v>0.80459769999999997</v>
      </c>
      <c r="F32">
        <v>0.67049809999999999</v>
      </c>
      <c r="G32">
        <v>0.9166666</v>
      </c>
      <c r="H32">
        <v>0.7758621</v>
      </c>
      <c r="I32">
        <v>0.93965520000000002</v>
      </c>
      <c r="J32">
        <v>0.84639509999999996</v>
      </c>
      <c r="K32">
        <v>0.88793109999999997</v>
      </c>
      <c r="L32" s="21">
        <v>1</v>
      </c>
      <c r="M32">
        <v>0.95019169999999997</v>
      </c>
      <c r="N32">
        <v>0.80603460000000005</v>
      </c>
      <c r="O32">
        <v>0.68965520000000002</v>
      </c>
      <c r="P32">
        <v>0.79310349999999996</v>
      </c>
      <c r="Q32">
        <v>0.50000009999999995</v>
      </c>
      <c r="R32">
        <v>0.88620690000000002</v>
      </c>
      <c r="S32">
        <v>0.69396559999999996</v>
      </c>
      <c r="T32">
        <v>0.2500001</v>
      </c>
      <c r="U32">
        <v>0.75000009999999995</v>
      </c>
      <c r="Z32">
        <v>7</v>
      </c>
      <c r="AA32">
        <f>1/20*SUM(H26:H45)</f>
        <v>0.57899804999999993</v>
      </c>
    </row>
    <row r="33" spans="1:27" x14ac:dyDescent="0.2">
      <c r="A33" s="21">
        <v>8</v>
      </c>
      <c r="B33">
        <v>0.91120860000000004</v>
      </c>
      <c r="C33">
        <v>0.99999950000000004</v>
      </c>
      <c r="D33">
        <v>0.78399960000000002</v>
      </c>
      <c r="E33">
        <v>0.80809319999999996</v>
      </c>
      <c r="F33">
        <v>0.67433480000000001</v>
      </c>
      <c r="G33">
        <v>0.90534700000000001</v>
      </c>
      <c r="H33">
        <v>0.77979419999999999</v>
      </c>
      <c r="I33">
        <v>0.9449033</v>
      </c>
      <c r="J33">
        <v>0.88091540000000002</v>
      </c>
      <c r="K33">
        <v>0.91945440000000001</v>
      </c>
      <c r="L33">
        <v>0.99999990000000005</v>
      </c>
      <c r="M33">
        <v>0.99999950000000004</v>
      </c>
      <c r="N33">
        <v>0.83057829999999999</v>
      </c>
      <c r="O33">
        <v>0.7105165</v>
      </c>
      <c r="P33">
        <v>0.81979329999999995</v>
      </c>
      <c r="Q33">
        <v>0.52223929999999996</v>
      </c>
      <c r="R33">
        <v>0.87210529999999997</v>
      </c>
      <c r="S33">
        <v>0.71547320000000003</v>
      </c>
      <c r="T33">
        <v>0.2698487</v>
      </c>
      <c r="U33">
        <v>0.77551939999999997</v>
      </c>
      <c r="Z33">
        <v>8</v>
      </c>
      <c r="AA33">
        <f>1/20*SUM(I26:I45)</f>
        <v>0.71181643500000014</v>
      </c>
    </row>
    <row r="34" spans="1:27" x14ac:dyDescent="0.2">
      <c r="A34" s="21">
        <v>9</v>
      </c>
      <c r="B34" s="21">
        <v>1</v>
      </c>
      <c r="C34">
        <v>0.84991749999999999</v>
      </c>
      <c r="D34">
        <v>0.86728970000000005</v>
      </c>
      <c r="E34">
        <v>0.69590220000000003</v>
      </c>
      <c r="F34">
        <v>0.59517949999999997</v>
      </c>
      <c r="G34">
        <v>0.55607479999999998</v>
      </c>
      <c r="H34">
        <v>0.47663549999999999</v>
      </c>
      <c r="I34">
        <v>0.61949270000000001</v>
      </c>
      <c r="J34">
        <v>0.81708950000000002</v>
      </c>
      <c r="K34">
        <v>0.75077879999999997</v>
      </c>
      <c r="L34">
        <v>0.55674230000000002</v>
      </c>
      <c r="M34" s="21">
        <v>1</v>
      </c>
      <c r="N34">
        <v>0.6061415</v>
      </c>
      <c r="O34">
        <v>0.50986500000000001</v>
      </c>
      <c r="P34">
        <v>0.64570939999999999</v>
      </c>
      <c r="Q34">
        <v>0.4584937</v>
      </c>
      <c r="R34">
        <v>0.44781929999999998</v>
      </c>
      <c r="S34">
        <v>0.54636949999999995</v>
      </c>
      <c r="T34">
        <v>0.43302180000000001</v>
      </c>
      <c r="U34">
        <v>0.59956869999999995</v>
      </c>
      <c r="Z34">
        <v>9</v>
      </c>
      <c r="AA34">
        <f>1/20*SUM(J26:J45)</f>
        <v>0.74089223000000004</v>
      </c>
    </row>
    <row r="35" spans="1:27" x14ac:dyDescent="0.2">
      <c r="A35" s="21">
        <v>10</v>
      </c>
      <c r="B35" s="21">
        <v>1</v>
      </c>
      <c r="C35">
        <v>0.89244480000000004</v>
      </c>
      <c r="D35">
        <v>0.85831789999999997</v>
      </c>
      <c r="E35">
        <v>0.7269333</v>
      </c>
      <c r="F35">
        <v>0.61928240000000001</v>
      </c>
      <c r="G35">
        <v>0.60320209999999996</v>
      </c>
      <c r="H35" s="21">
        <v>0.50697479999999995</v>
      </c>
      <c r="I35">
        <v>0.65821830000000003</v>
      </c>
      <c r="J35">
        <v>0.82795969999999997</v>
      </c>
      <c r="K35">
        <v>0.77183930000000001</v>
      </c>
      <c r="L35">
        <v>0.5939567</v>
      </c>
      <c r="M35" s="21">
        <v>1</v>
      </c>
      <c r="N35">
        <v>0.62943590000000005</v>
      </c>
      <c r="O35">
        <v>0.5299374</v>
      </c>
      <c r="P35">
        <v>0.66625730000000005</v>
      </c>
      <c r="Q35">
        <v>0.46636650000000002</v>
      </c>
      <c r="R35">
        <v>0.48443429999999998</v>
      </c>
      <c r="S35">
        <v>0.56577250000000001</v>
      </c>
      <c r="T35">
        <v>0.39847850000000001</v>
      </c>
      <c r="U35">
        <v>0.61927339999999997</v>
      </c>
      <c r="Z35">
        <v>10</v>
      </c>
      <c r="AA35">
        <f>1/20*SUM(K26:K45)</f>
        <v>0.74130793500000003</v>
      </c>
    </row>
    <row r="36" spans="1:27" x14ac:dyDescent="0.2">
      <c r="A36" s="21">
        <v>11</v>
      </c>
      <c r="B36" s="21">
        <v>0.88655592000000005</v>
      </c>
      <c r="C36">
        <v>0.99020200000000003</v>
      </c>
      <c r="D36">
        <v>0.7490213</v>
      </c>
      <c r="E36">
        <v>0.79739000000000004</v>
      </c>
      <c r="F36">
        <v>0.66449170000000002</v>
      </c>
      <c r="G36">
        <v>0.91013469999999996</v>
      </c>
      <c r="H36">
        <v>0.77451060000000005</v>
      </c>
      <c r="I36">
        <v>0.93627660000000001</v>
      </c>
      <c r="J36">
        <v>0.84492069999999997</v>
      </c>
      <c r="K36">
        <v>0.88725529999999997</v>
      </c>
      <c r="L36" s="21">
        <v>1</v>
      </c>
      <c r="M36">
        <v>0.94989129999999999</v>
      </c>
      <c r="N36">
        <v>0.80637230000000004</v>
      </c>
      <c r="O36">
        <v>0.69019569999999997</v>
      </c>
      <c r="P36">
        <v>0.79271729999999996</v>
      </c>
      <c r="Q36" s="21">
        <v>0.5</v>
      </c>
      <c r="R36">
        <v>0.88431400000000004</v>
      </c>
      <c r="S36">
        <v>0.69362769999999996</v>
      </c>
      <c r="T36" s="21">
        <v>0.25</v>
      </c>
      <c r="U36" s="21">
        <v>0.75</v>
      </c>
      <c r="Z36">
        <v>11</v>
      </c>
      <c r="AA36">
        <f>1/20*SUM(L26:L45)</f>
        <v>0.73193514500000001</v>
      </c>
    </row>
    <row r="37" spans="1:27" x14ac:dyDescent="0.2">
      <c r="A37" s="21">
        <v>12</v>
      </c>
      <c r="B37" s="21">
        <v>1</v>
      </c>
      <c r="C37">
        <v>0.84991749999999999</v>
      </c>
      <c r="D37">
        <v>0.86728970000000005</v>
      </c>
      <c r="E37">
        <v>0.69590220000000003</v>
      </c>
      <c r="F37">
        <v>0.59517949999999997</v>
      </c>
      <c r="G37">
        <v>0.55607479999999998</v>
      </c>
      <c r="H37">
        <v>0.47663549999999999</v>
      </c>
      <c r="I37">
        <v>0.61949270000000001</v>
      </c>
      <c r="J37">
        <v>0.81708950000000002</v>
      </c>
      <c r="K37">
        <v>0.75077879999999997</v>
      </c>
      <c r="L37">
        <v>0.55674230000000002</v>
      </c>
      <c r="M37" s="21">
        <v>1</v>
      </c>
      <c r="N37">
        <v>0.6061415</v>
      </c>
      <c r="O37">
        <v>0.50986500000000001</v>
      </c>
      <c r="P37">
        <v>0.64570939999999999</v>
      </c>
      <c r="Q37">
        <v>0.4584937</v>
      </c>
      <c r="R37">
        <v>0.44781929999999998</v>
      </c>
      <c r="S37">
        <v>0.54636949999999995</v>
      </c>
      <c r="T37">
        <v>0.43302180000000001</v>
      </c>
      <c r="U37">
        <v>0.59956869999999995</v>
      </c>
      <c r="Z37">
        <v>12</v>
      </c>
      <c r="AA37">
        <f>1/20*SUM(M26:M45)</f>
        <v>0.86156761500000012</v>
      </c>
    </row>
    <row r="38" spans="1:27" x14ac:dyDescent="0.2">
      <c r="A38" s="21">
        <v>13</v>
      </c>
      <c r="B38">
        <v>0.51724139999999996</v>
      </c>
      <c r="C38">
        <v>0.48714479999999999</v>
      </c>
      <c r="D38" s="21">
        <v>0.65217389999999997</v>
      </c>
      <c r="E38">
        <v>0.43243239999999999</v>
      </c>
      <c r="F38">
        <v>0.36101080000000002</v>
      </c>
      <c r="G38">
        <v>0.57291669999999995</v>
      </c>
      <c r="H38">
        <v>0.71428570000000002</v>
      </c>
      <c r="I38">
        <v>0.77720210000000001</v>
      </c>
      <c r="J38">
        <v>0.81553399999999998</v>
      </c>
      <c r="K38">
        <v>0.89473689999999995</v>
      </c>
      <c r="L38" s="21">
        <v>1</v>
      </c>
      <c r="M38" s="21">
        <v>1</v>
      </c>
      <c r="N38">
        <v>0.85492230000000002</v>
      </c>
      <c r="O38">
        <v>0.74380170000000001</v>
      </c>
      <c r="P38">
        <v>0.80838319999999997</v>
      </c>
      <c r="Q38">
        <v>0.52910049999999997</v>
      </c>
      <c r="R38">
        <v>0.77689249999999999</v>
      </c>
      <c r="S38">
        <v>0.7049609</v>
      </c>
      <c r="T38">
        <v>0.27624310000000002</v>
      </c>
      <c r="U38">
        <v>0.78328980000000004</v>
      </c>
      <c r="Z38">
        <v>13</v>
      </c>
      <c r="AA38">
        <f>1/20*SUM(N26:N45)</f>
        <v>0.64944689000000011</v>
      </c>
    </row>
    <row r="39" spans="1:27" x14ac:dyDescent="0.2">
      <c r="A39" s="21">
        <v>14</v>
      </c>
      <c r="B39">
        <v>0.47142970000000001</v>
      </c>
      <c r="C39">
        <v>0.4500014</v>
      </c>
      <c r="D39">
        <v>0.60000050000000005</v>
      </c>
      <c r="E39">
        <v>0.400001</v>
      </c>
      <c r="F39">
        <v>0.33333420000000002</v>
      </c>
      <c r="G39">
        <v>0.55000090000000001</v>
      </c>
      <c r="H39">
        <v>0.70000019999999996</v>
      </c>
      <c r="I39">
        <v>0.75000049999999996</v>
      </c>
      <c r="J39">
        <v>0.76363669999999995</v>
      </c>
      <c r="K39">
        <v>0.85000019999999998</v>
      </c>
      <c r="L39" s="21">
        <v>1</v>
      </c>
      <c r="M39">
        <v>0.93333359999999999</v>
      </c>
      <c r="N39">
        <v>0.82499999999999996</v>
      </c>
      <c r="O39" s="21">
        <v>0.72</v>
      </c>
      <c r="P39">
        <v>0.77142869999999997</v>
      </c>
      <c r="Q39">
        <v>0.50000009999999995</v>
      </c>
      <c r="R39">
        <v>0.78000020000000003</v>
      </c>
      <c r="S39">
        <v>0.67500009999999999</v>
      </c>
      <c r="T39">
        <v>0.2500001</v>
      </c>
      <c r="U39">
        <v>0.75000009999999995</v>
      </c>
      <c r="Z39">
        <v>14</v>
      </c>
      <c r="AA39">
        <f>1/20*SUM(O26:O45)</f>
        <v>0.55359170999999996</v>
      </c>
    </row>
    <row r="40" spans="1:27" x14ac:dyDescent="0.2">
      <c r="A40" s="21">
        <v>15</v>
      </c>
      <c r="B40">
        <v>0.91120860000000004</v>
      </c>
      <c r="C40" s="21">
        <v>1</v>
      </c>
      <c r="D40">
        <v>0.78400000000000003</v>
      </c>
      <c r="E40">
        <v>0.80809359999999997</v>
      </c>
      <c r="F40">
        <v>0.67433520000000002</v>
      </c>
      <c r="G40">
        <v>0.90534729999999997</v>
      </c>
      <c r="H40">
        <v>0.77979430000000005</v>
      </c>
      <c r="I40">
        <v>0.94490359999999995</v>
      </c>
      <c r="J40">
        <v>0.88091580000000003</v>
      </c>
      <c r="K40">
        <v>0.91945480000000002</v>
      </c>
      <c r="L40" s="21">
        <v>1</v>
      </c>
      <c r="M40" s="21">
        <v>1</v>
      </c>
      <c r="N40">
        <v>0.8305785</v>
      </c>
      <c r="O40">
        <v>0.7105167</v>
      </c>
      <c r="P40">
        <v>0.81979360000000001</v>
      </c>
      <c r="Q40">
        <v>0.52223949999999997</v>
      </c>
      <c r="R40">
        <v>0.87210549999999998</v>
      </c>
      <c r="S40">
        <v>0.71547340000000004</v>
      </c>
      <c r="T40">
        <v>0.2698489</v>
      </c>
      <c r="U40">
        <v>0.77551959999999998</v>
      </c>
      <c r="Z40">
        <v>15</v>
      </c>
      <c r="AA40">
        <f>1/20*SUM(P26:P45)</f>
        <v>0.65390727500000001</v>
      </c>
    </row>
    <row r="41" spans="1:27" x14ac:dyDescent="0.2">
      <c r="A41" s="21">
        <v>16</v>
      </c>
      <c r="B41">
        <v>0.51724130000000001</v>
      </c>
      <c r="C41">
        <v>0.48714479999999999</v>
      </c>
      <c r="D41">
        <v>0.65217389999999997</v>
      </c>
      <c r="E41">
        <v>0.43243239999999999</v>
      </c>
      <c r="F41">
        <v>0.36101080000000002</v>
      </c>
      <c r="G41">
        <v>0.5729166</v>
      </c>
      <c r="H41">
        <v>0.71428570000000002</v>
      </c>
      <c r="I41">
        <v>0.77720210000000001</v>
      </c>
      <c r="J41">
        <v>0.81553390000000003</v>
      </c>
      <c r="K41">
        <v>0.8947368</v>
      </c>
      <c r="L41">
        <v>1</v>
      </c>
      <c r="M41">
        <v>0.99999990000000005</v>
      </c>
      <c r="N41">
        <v>0.85492230000000002</v>
      </c>
      <c r="O41">
        <v>0.74380159999999995</v>
      </c>
      <c r="P41">
        <v>0.80838319999999997</v>
      </c>
      <c r="Q41">
        <v>0.52910049999999997</v>
      </c>
      <c r="R41">
        <v>0.77689240000000004</v>
      </c>
      <c r="S41">
        <v>0.70496080000000005</v>
      </c>
      <c r="T41">
        <v>0.27624310000000002</v>
      </c>
      <c r="U41">
        <v>0.78328980000000004</v>
      </c>
      <c r="Z41">
        <v>16</v>
      </c>
      <c r="AA41">
        <f>1/20*SUM(Q26:Q45)</f>
        <v>0.43076994999999996</v>
      </c>
    </row>
    <row r="42" spans="1:27" x14ac:dyDescent="0.2">
      <c r="A42" s="21">
        <v>17</v>
      </c>
      <c r="B42">
        <v>0.89408869999999996</v>
      </c>
      <c r="C42" s="21">
        <v>1</v>
      </c>
      <c r="D42">
        <v>0.75172410000000001</v>
      </c>
      <c r="E42">
        <v>0.80459769999999997</v>
      </c>
      <c r="F42">
        <v>0.67049809999999999</v>
      </c>
      <c r="G42">
        <v>0.91666669999999995</v>
      </c>
      <c r="H42">
        <v>0.7758621</v>
      </c>
      <c r="I42">
        <v>0.93965520000000002</v>
      </c>
      <c r="J42">
        <v>0.84639500000000001</v>
      </c>
      <c r="K42">
        <v>0.88793100000000003</v>
      </c>
      <c r="L42" s="21">
        <v>1</v>
      </c>
      <c r="M42">
        <v>0.95019149999999997</v>
      </c>
      <c r="N42">
        <v>0.80603449999999999</v>
      </c>
      <c r="O42">
        <v>0.68965520000000002</v>
      </c>
      <c r="P42">
        <v>0.79310340000000001</v>
      </c>
      <c r="Q42" s="21">
        <v>0.5</v>
      </c>
      <c r="R42">
        <v>0.88620690000000002</v>
      </c>
      <c r="S42">
        <v>0.69396550000000001</v>
      </c>
      <c r="T42" s="21">
        <v>0.25</v>
      </c>
      <c r="U42" s="21">
        <v>0.75</v>
      </c>
      <c r="Z42">
        <v>17</v>
      </c>
      <c r="AA42">
        <f>1/20*SUM(R26:R45)</f>
        <v>0.62107196499999995</v>
      </c>
    </row>
    <row r="43" spans="1:27" x14ac:dyDescent="0.2">
      <c r="A43" s="21">
        <v>18</v>
      </c>
      <c r="B43">
        <v>0.91120860000000004</v>
      </c>
      <c r="C43" s="21">
        <v>1</v>
      </c>
      <c r="D43">
        <v>0.78400000000000003</v>
      </c>
      <c r="E43">
        <v>0.80809359999999997</v>
      </c>
      <c r="F43">
        <v>0.67433520000000002</v>
      </c>
      <c r="G43">
        <v>0.90534720000000002</v>
      </c>
      <c r="H43">
        <v>0.77979419999999999</v>
      </c>
      <c r="I43">
        <v>0.94490350000000001</v>
      </c>
      <c r="J43">
        <v>0.88091580000000003</v>
      </c>
      <c r="K43">
        <v>0.91945469999999996</v>
      </c>
      <c r="L43">
        <v>0.99999979999999999</v>
      </c>
      <c r="M43">
        <v>1</v>
      </c>
      <c r="N43">
        <v>0.8305785</v>
      </c>
      <c r="O43">
        <v>0.71051660000000005</v>
      </c>
      <c r="P43">
        <v>0.81979360000000001</v>
      </c>
      <c r="Q43">
        <v>0.52223949999999997</v>
      </c>
      <c r="R43">
        <v>0.87210529999999997</v>
      </c>
      <c r="S43">
        <v>0.71547340000000004</v>
      </c>
      <c r="T43">
        <v>0.2698489</v>
      </c>
      <c r="U43">
        <v>0.77551959999999998</v>
      </c>
      <c r="Z43">
        <v>18</v>
      </c>
      <c r="AA43">
        <f>1/20*SUM(S26:S45)</f>
        <v>0.56560792999999998</v>
      </c>
    </row>
    <row r="44" spans="1:27" x14ac:dyDescent="0.2">
      <c r="A44" s="21">
        <v>19</v>
      </c>
      <c r="B44" s="21">
        <v>0.72024109999999997</v>
      </c>
      <c r="C44" s="21">
        <v>0.55462500000000003</v>
      </c>
      <c r="D44" s="21">
        <v>0.78571519999999995</v>
      </c>
      <c r="E44" s="21">
        <v>0.48351880000000003</v>
      </c>
      <c r="F44" s="21">
        <v>0.41353580000000001</v>
      </c>
      <c r="G44" s="21">
        <v>0.43214419999999998</v>
      </c>
      <c r="H44" s="21">
        <v>0.4583335</v>
      </c>
      <c r="I44" s="21">
        <v>0.56122510000000003</v>
      </c>
      <c r="J44" s="21">
        <v>0.78571460000000004</v>
      </c>
      <c r="K44" s="21">
        <v>0.74206360000000005</v>
      </c>
      <c r="L44" s="21">
        <v>0.56122439999999996</v>
      </c>
      <c r="M44" s="21">
        <v>1</v>
      </c>
      <c r="N44" s="21">
        <v>0.61734679999999997</v>
      </c>
      <c r="O44" s="21">
        <v>0.52380939999999998</v>
      </c>
      <c r="P44" s="21">
        <v>0.64285720000000002</v>
      </c>
      <c r="Q44" s="21">
        <v>0.46218480000000001</v>
      </c>
      <c r="R44" s="21">
        <v>0.42559550000000002</v>
      </c>
      <c r="S44" s="21">
        <v>0.54395610000000005</v>
      </c>
      <c r="T44" s="21">
        <v>0.4365079</v>
      </c>
      <c r="U44" s="21">
        <v>0.60439560000000003</v>
      </c>
      <c r="Z44">
        <v>19</v>
      </c>
      <c r="AA44">
        <f>1/20*SUM(T26:T45)</f>
        <v>0.28099147000000002</v>
      </c>
    </row>
    <row r="45" spans="1:27" x14ac:dyDescent="0.2">
      <c r="A45" s="21">
        <v>20</v>
      </c>
      <c r="B45" s="21">
        <v>0.51724119999999996</v>
      </c>
      <c r="C45" s="21">
        <v>0.48714459999999998</v>
      </c>
      <c r="D45" s="21">
        <v>0.65217389999999997</v>
      </c>
      <c r="E45" s="21">
        <v>0.43243229999999999</v>
      </c>
      <c r="F45" s="21">
        <v>0.36101070000000002</v>
      </c>
      <c r="G45" s="21">
        <v>0.5729166</v>
      </c>
      <c r="H45" s="21">
        <v>0.71428590000000003</v>
      </c>
      <c r="I45" s="21">
        <v>0.77720219999999995</v>
      </c>
      <c r="J45" s="21">
        <v>0.81553410000000004</v>
      </c>
      <c r="K45" s="21">
        <v>0.894737</v>
      </c>
      <c r="L45" s="21">
        <v>1</v>
      </c>
      <c r="M45" s="21">
        <v>1</v>
      </c>
      <c r="N45" s="21">
        <v>0.85492250000000003</v>
      </c>
      <c r="O45" s="21">
        <v>0.74380190000000002</v>
      </c>
      <c r="P45" s="21">
        <v>0.80737340000000002</v>
      </c>
      <c r="Q45" s="21">
        <v>0.52910060000000003</v>
      </c>
      <c r="R45" s="21">
        <v>0.77689269999999999</v>
      </c>
      <c r="S45" s="21">
        <v>0.70496099999999995</v>
      </c>
      <c r="T45" s="21">
        <v>0.27624310000000002</v>
      </c>
      <c r="U45" s="21">
        <v>0.78329000000000004</v>
      </c>
      <c r="Z45">
        <v>20</v>
      </c>
      <c r="AA45">
        <f>1/20*SUM(U26:U45)</f>
        <v>0.61567822000000005</v>
      </c>
    </row>
    <row r="47" spans="1:27" x14ac:dyDescent="0.2">
      <c r="B47" t="s">
        <v>40</v>
      </c>
    </row>
    <row r="48" spans="1:27" x14ac:dyDescent="0.2">
      <c r="A48" t="s">
        <v>28</v>
      </c>
      <c r="B48" s="21">
        <v>1</v>
      </c>
      <c r="C48" s="21">
        <v>2</v>
      </c>
      <c r="D48" s="21">
        <v>3</v>
      </c>
      <c r="E48" s="21">
        <v>4</v>
      </c>
      <c r="F48" s="21">
        <v>5</v>
      </c>
      <c r="G48" s="21">
        <v>6</v>
      </c>
      <c r="H48" s="21">
        <v>7</v>
      </c>
      <c r="I48" s="21">
        <v>8</v>
      </c>
      <c r="J48" s="21">
        <v>9</v>
      </c>
      <c r="K48" s="21">
        <v>10</v>
      </c>
      <c r="L48" s="21">
        <v>11</v>
      </c>
      <c r="M48" s="21">
        <v>12</v>
      </c>
      <c r="N48" s="21">
        <v>13</v>
      </c>
      <c r="O48" s="21">
        <v>14</v>
      </c>
      <c r="P48" s="21">
        <v>15</v>
      </c>
      <c r="Q48" s="21">
        <v>16</v>
      </c>
      <c r="R48" s="21">
        <v>17</v>
      </c>
      <c r="S48" s="21">
        <v>18</v>
      </c>
      <c r="T48" s="21">
        <v>19</v>
      </c>
      <c r="U48" s="21">
        <v>20</v>
      </c>
      <c r="W48" t="s">
        <v>41</v>
      </c>
      <c r="Z48" t="s">
        <v>4</v>
      </c>
    </row>
    <row r="49" spans="1:27" x14ac:dyDescent="0.2">
      <c r="A49" s="21">
        <v>1</v>
      </c>
      <c r="B49" s="21">
        <v>0.26707130000000001</v>
      </c>
      <c r="C49">
        <v>0.2561814</v>
      </c>
      <c r="D49">
        <v>0.37317139999999999</v>
      </c>
      <c r="E49">
        <v>0.38837389999999999</v>
      </c>
      <c r="F49">
        <v>0.29160609999999998</v>
      </c>
      <c r="G49">
        <v>0.35077390000000003</v>
      </c>
      <c r="H49">
        <v>0.40025280000000002</v>
      </c>
      <c r="I49">
        <v>0.24647730000000001</v>
      </c>
      <c r="J49">
        <v>1</v>
      </c>
      <c r="K49">
        <v>0.99999990000000005</v>
      </c>
      <c r="L49">
        <v>0.563191</v>
      </c>
      <c r="M49">
        <v>0.61263619999999996</v>
      </c>
      <c r="N49">
        <v>0.39323649999999999</v>
      </c>
      <c r="O49">
        <v>0.63901529999999995</v>
      </c>
      <c r="P49">
        <v>0.65733200000000003</v>
      </c>
      <c r="Q49">
        <v>0.44934390000000002</v>
      </c>
      <c r="R49">
        <v>0.51694479999999998</v>
      </c>
      <c r="S49">
        <v>0.37282589999999999</v>
      </c>
      <c r="T49">
        <v>0.75316130000000003</v>
      </c>
      <c r="U49">
        <v>0.37282589999999999</v>
      </c>
      <c r="Z49">
        <v>1</v>
      </c>
      <c r="AA49">
        <f>1/20*SUM($B$122:$B$141)</f>
        <v>0.10308667132744996</v>
      </c>
    </row>
    <row r="50" spans="1:27" x14ac:dyDescent="0.2">
      <c r="A50" s="21">
        <v>2</v>
      </c>
      <c r="B50" s="21">
        <v>0.2604341</v>
      </c>
      <c r="C50" s="21">
        <v>0.25287700000000002</v>
      </c>
      <c r="D50">
        <v>0.36649150000000003</v>
      </c>
      <c r="E50">
        <v>0.3819805</v>
      </c>
      <c r="F50">
        <v>0.28701900000000002</v>
      </c>
      <c r="G50">
        <v>0.35324129999999998</v>
      </c>
      <c r="H50">
        <v>0.40219559999999999</v>
      </c>
      <c r="I50">
        <v>0.2483834</v>
      </c>
      <c r="J50">
        <v>1</v>
      </c>
      <c r="K50">
        <v>1</v>
      </c>
      <c r="L50">
        <v>0.57317309999999999</v>
      </c>
      <c r="M50">
        <v>0.60813110000000004</v>
      </c>
      <c r="N50">
        <v>0.39597300000000002</v>
      </c>
      <c r="O50">
        <v>0.64450770000000002</v>
      </c>
      <c r="P50" s="21">
        <v>0.659721</v>
      </c>
      <c r="Q50">
        <v>0.45031070000000001</v>
      </c>
      <c r="R50">
        <v>0.52514110000000003</v>
      </c>
      <c r="S50">
        <v>0.37514900000000001</v>
      </c>
      <c r="T50">
        <v>0.72884740000000003</v>
      </c>
      <c r="U50">
        <v>0.37514900000000001</v>
      </c>
      <c r="Z50">
        <v>2</v>
      </c>
      <c r="AA50">
        <f>1/20*SUM($C$122:$C$141)</f>
        <v>7.4412061627482123E-2</v>
      </c>
    </row>
    <row r="51" spans="1:27" x14ac:dyDescent="0.2">
      <c r="A51" s="21">
        <v>3</v>
      </c>
      <c r="B51" s="21">
        <v>0.25</v>
      </c>
      <c r="C51">
        <v>0.23529410000000001</v>
      </c>
      <c r="D51">
        <v>0.38</v>
      </c>
      <c r="E51">
        <v>0.44615379999999999</v>
      </c>
      <c r="F51">
        <v>0.30526320000000001</v>
      </c>
      <c r="G51">
        <v>0.28999999999999998</v>
      </c>
      <c r="H51">
        <v>0.48333330000000002</v>
      </c>
      <c r="I51">
        <v>0.2142857</v>
      </c>
      <c r="J51">
        <v>0.67857140000000005</v>
      </c>
      <c r="K51">
        <v>1</v>
      </c>
      <c r="L51">
        <v>0.42857139999999999</v>
      </c>
      <c r="M51" s="21">
        <v>0.59090909999999996</v>
      </c>
      <c r="N51">
        <v>0.35714289999999999</v>
      </c>
      <c r="O51">
        <v>0.55555560000000004</v>
      </c>
      <c r="P51">
        <v>0.59090909999999996</v>
      </c>
      <c r="Q51">
        <v>0.35294120000000001</v>
      </c>
      <c r="R51">
        <v>0.4583333</v>
      </c>
      <c r="S51">
        <v>0.30769229999999997</v>
      </c>
      <c r="T51">
        <v>0.66666669999999995</v>
      </c>
      <c r="U51">
        <v>0.30769229999999997</v>
      </c>
      <c r="Z51">
        <v>3</v>
      </c>
      <c r="AA51">
        <f>1/20*SUM($D$122:$D$141)</f>
        <v>7.701822824465393E-2</v>
      </c>
    </row>
    <row r="52" spans="1:27" x14ac:dyDescent="0.2">
      <c r="A52" s="21">
        <v>4</v>
      </c>
      <c r="B52" s="21">
        <v>0.23051949999999999</v>
      </c>
      <c r="C52" s="21">
        <v>0.22486149999999999</v>
      </c>
      <c r="D52" s="21">
        <v>0.35973329999999998</v>
      </c>
      <c r="E52">
        <v>0.427622</v>
      </c>
      <c r="F52">
        <v>0.29143669999999999</v>
      </c>
      <c r="G52">
        <v>0.29330489999999998</v>
      </c>
      <c r="H52">
        <v>0.49734289999999998</v>
      </c>
      <c r="I52">
        <v>0.2177914</v>
      </c>
      <c r="J52">
        <v>0.66518750000000004</v>
      </c>
      <c r="K52">
        <v>1</v>
      </c>
      <c r="L52">
        <v>0.44654090000000002</v>
      </c>
      <c r="M52">
        <v>0.57615479999999997</v>
      </c>
      <c r="N52">
        <v>0.36298570000000002</v>
      </c>
      <c r="O52">
        <v>0.56618820000000003</v>
      </c>
      <c r="P52">
        <v>0.59395109999999995</v>
      </c>
      <c r="Q52">
        <v>0.35061730000000002</v>
      </c>
      <c r="R52">
        <v>0.47855389999999998</v>
      </c>
      <c r="S52">
        <v>0.31038250000000001</v>
      </c>
      <c r="T52">
        <v>0.59915620000000003</v>
      </c>
      <c r="U52">
        <v>0.31038250000000001</v>
      </c>
      <c r="Z52">
        <v>4</v>
      </c>
      <c r="AA52">
        <f>1/20*SUM(E49:E68)</f>
        <v>0.32840669999999994</v>
      </c>
    </row>
    <row r="53" spans="1:27" x14ac:dyDescent="0.2">
      <c r="A53" s="21">
        <v>5</v>
      </c>
      <c r="B53" s="21">
        <v>0.25</v>
      </c>
      <c r="C53">
        <v>0.23529410000000001</v>
      </c>
      <c r="D53">
        <v>0.38</v>
      </c>
      <c r="E53">
        <v>0.44615389999999999</v>
      </c>
      <c r="F53">
        <v>0.30526320000000001</v>
      </c>
      <c r="G53">
        <v>0.28999999999999998</v>
      </c>
      <c r="H53">
        <v>0.48333330000000002</v>
      </c>
      <c r="I53">
        <v>0.2142857</v>
      </c>
      <c r="J53">
        <v>0.67857140000000005</v>
      </c>
      <c r="K53">
        <v>1</v>
      </c>
      <c r="L53">
        <v>0.42857139999999999</v>
      </c>
      <c r="M53">
        <v>0.59090909999999996</v>
      </c>
      <c r="N53">
        <v>0.35714289999999999</v>
      </c>
      <c r="O53">
        <v>0.55555560000000004</v>
      </c>
      <c r="P53">
        <v>0.59090909999999996</v>
      </c>
      <c r="Q53">
        <v>0.35294120000000001</v>
      </c>
      <c r="R53">
        <v>0.4583333</v>
      </c>
      <c r="S53">
        <v>0.30769229999999997</v>
      </c>
      <c r="T53">
        <v>0.66666669999999995</v>
      </c>
      <c r="U53">
        <v>0.30769229999999997</v>
      </c>
      <c r="Z53">
        <v>5</v>
      </c>
      <c r="AA53">
        <f>1/20*SUM(F49:F68)</f>
        <v>0.24398405000000001</v>
      </c>
    </row>
    <row r="54" spans="1:27" x14ac:dyDescent="0.2">
      <c r="A54" s="21">
        <v>6</v>
      </c>
      <c r="B54">
        <v>0.1580317</v>
      </c>
      <c r="C54" s="21">
        <v>0.1896814</v>
      </c>
      <c r="D54">
        <v>0.246252</v>
      </c>
      <c r="E54">
        <v>0.25730920000000002</v>
      </c>
      <c r="F54">
        <v>0.19986519999999999</v>
      </c>
      <c r="G54">
        <v>0.42726360000000002</v>
      </c>
      <c r="H54">
        <v>0.47212979999999999</v>
      </c>
      <c r="I54">
        <v>0.30842190000000003</v>
      </c>
      <c r="J54">
        <v>1</v>
      </c>
      <c r="K54">
        <v>1</v>
      </c>
      <c r="L54" s="21">
        <v>0.99241279999999998</v>
      </c>
      <c r="M54">
        <v>0.50902060000000005</v>
      </c>
      <c r="N54">
        <v>0.48217009999999999</v>
      </c>
      <c r="O54">
        <v>0.82245840000000003</v>
      </c>
      <c r="P54">
        <v>0.72729259999999996</v>
      </c>
      <c r="Q54" s="21">
        <v>0.4749621</v>
      </c>
      <c r="R54">
        <v>0.87921110000000002</v>
      </c>
      <c r="S54">
        <v>0.44309569999999998</v>
      </c>
      <c r="T54" s="21">
        <v>0.40060709999999999</v>
      </c>
      <c r="U54" s="21">
        <v>0.44309569999999998</v>
      </c>
      <c r="Z54">
        <v>6</v>
      </c>
      <c r="AA54">
        <f>1/20*SUM(G49:G68)</f>
        <v>0.37704401500000001</v>
      </c>
    </row>
    <row r="55" spans="1:27" x14ac:dyDescent="0.2">
      <c r="A55" s="21">
        <v>7</v>
      </c>
      <c r="B55">
        <v>0.14285719999999999</v>
      </c>
      <c r="C55" s="21">
        <v>0.1666667</v>
      </c>
      <c r="D55">
        <v>0.25333339999999999</v>
      </c>
      <c r="E55">
        <v>0.32222220000000001</v>
      </c>
      <c r="F55">
        <v>0.2148148</v>
      </c>
      <c r="G55">
        <v>0.32222230000000002</v>
      </c>
      <c r="H55">
        <v>0.64444440000000003</v>
      </c>
      <c r="I55">
        <v>0.25</v>
      </c>
      <c r="J55">
        <v>0.57575770000000004</v>
      </c>
      <c r="K55">
        <v>1</v>
      </c>
      <c r="L55" s="21">
        <v>0.66666669999999995</v>
      </c>
      <c r="M55">
        <v>0.48148150000000001</v>
      </c>
      <c r="N55">
        <v>0.4166667</v>
      </c>
      <c r="O55">
        <v>0.66666669999999995</v>
      </c>
      <c r="P55">
        <v>0.61904769999999998</v>
      </c>
      <c r="Q55">
        <v>0.3333334</v>
      </c>
      <c r="R55">
        <v>0.73333329999999997</v>
      </c>
      <c r="S55">
        <v>0.3333334</v>
      </c>
      <c r="T55">
        <v>0.3333334</v>
      </c>
      <c r="U55">
        <v>0.3333334</v>
      </c>
      <c r="Z55">
        <v>7</v>
      </c>
      <c r="AA55">
        <f>1/20*SUM(H49:H68)</f>
        <v>0.459635295</v>
      </c>
    </row>
    <row r="56" spans="1:27" x14ac:dyDescent="0.2">
      <c r="A56" s="21">
        <v>8</v>
      </c>
      <c r="B56">
        <v>0.16269320000000001</v>
      </c>
      <c r="C56">
        <v>0.1931697</v>
      </c>
      <c r="D56">
        <v>0.25253740000000002</v>
      </c>
      <c r="E56">
        <v>0.26431179999999999</v>
      </c>
      <c r="F56">
        <v>0.20464769999999999</v>
      </c>
      <c r="G56">
        <v>0.42115190000000002</v>
      </c>
      <c r="H56">
        <v>0.46534609999999998</v>
      </c>
      <c r="I56">
        <v>0.3032456</v>
      </c>
      <c r="J56">
        <v>1</v>
      </c>
      <c r="K56">
        <v>0.99999990000000005</v>
      </c>
      <c r="L56">
        <v>0.94588620000000001</v>
      </c>
      <c r="M56">
        <v>0.51522380000000001</v>
      </c>
      <c r="N56">
        <v>0.4747384</v>
      </c>
      <c r="O56">
        <v>0.80672889999999997</v>
      </c>
      <c r="P56">
        <v>0.72199769999999996</v>
      </c>
      <c r="Q56">
        <v>0.47320109999999999</v>
      </c>
      <c r="R56">
        <v>0.83894489999999999</v>
      </c>
      <c r="S56">
        <v>0.43761040000000001</v>
      </c>
      <c r="T56">
        <v>0.41386590000000001</v>
      </c>
      <c r="U56">
        <v>0.43761040000000001</v>
      </c>
      <c r="Z56">
        <v>8</v>
      </c>
      <c r="AA56">
        <f>1/20*SUM(I49:I68)</f>
        <v>0.27158393499999994</v>
      </c>
    </row>
    <row r="57" spans="1:27" x14ac:dyDescent="0.2">
      <c r="A57" s="21">
        <v>9</v>
      </c>
      <c r="B57" s="21">
        <v>0.26707130000000001</v>
      </c>
      <c r="C57">
        <v>0.2561814</v>
      </c>
      <c r="D57">
        <v>0.37317149999999999</v>
      </c>
      <c r="E57">
        <v>0.388374</v>
      </c>
      <c r="F57">
        <v>0.29160609999999998</v>
      </c>
      <c r="G57">
        <v>0.35077390000000003</v>
      </c>
      <c r="H57">
        <v>0.40025290000000002</v>
      </c>
      <c r="I57">
        <v>0.24647740000000001</v>
      </c>
      <c r="J57">
        <v>1</v>
      </c>
      <c r="K57">
        <v>1</v>
      </c>
      <c r="L57">
        <v>0.563191</v>
      </c>
      <c r="M57" s="21">
        <v>0.61263619999999996</v>
      </c>
      <c r="N57">
        <v>0.39323649999999999</v>
      </c>
      <c r="O57">
        <v>0.63901540000000001</v>
      </c>
      <c r="P57">
        <v>0.65733209999999997</v>
      </c>
      <c r="Q57">
        <v>0.44934390000000002</v>
      </c>
      <c r="R57">
        <v>0.51694490000000004</v>
      </c>
      <c r="S57">
        <v>0.37282599999999999</v>
      </c>
      <c r="T57">
        <v>0.75316139999999998</v>
      </c>
      <c r="U57">
        <v>0.37282599999999999</v>
      </c>
      <c r="Z57">
        <v>9</v>
      </c>
      <c r="AA57">
        <f>1/20*SUM(J49:J68)</f>
        <v>0.9299043800000002</v>
      </c>
    </row>
    <row r="58" spans="1:27" x14ac:dyDescent="0.2">
      <c r="A58" s="21">
        <v>10</v>
      </c>
      <c r="B58" s="21">
        <v>0.24724670000000001</v>
      </c>
      <c r="C58">
        <v>0.2460725</v>
      </c>
      <c r="D58">
        <v>0.35286519999999999</v>
      </c>
      <c r="E58">
        <v>0.3687763</v>
      </c>
      <c r="F58">
        <v>0.27758260000000001</v>
      </c>
      <c r="G58">
        <v>0.35861870000000001</v>
      </c>
      <c r="H58" s="21">
        <v>0.40650269999999999</v>
      </c>
      <c r="I58">
        <v>0.25255749999999999</v>
      </c>
      <c r="J58">
        <v>1</v>
      </c>
      <c r="K58">
        <v>1</v>
      </c>
      <c r="L58">
        <v>0.59558370000000005</v>
      </c>
      <c r="M58" s="21">
        <v>0.59866620000000004</v>
      </c>
      <c r="N58">
        <v>0.40196579999999998</v>
      </c>
      <c r="O58">
        <v>0.65656899999999996</v>
      </c>
      <c r="P58">
        <v>0.66489500000000001</v>
      </c>
      <c r="Q58">
        <v>0.45238010000000001</v>
      </c>
      <c r="R58">
        <v>0.54358090000000003</v>
      </c>
      <c r="S58">
        <v>0.38019819999999999</v>
      </c>
      <c r="T58">
        <v>0.68176079999999994</v>
      </c>
      <c r="U58">
        <v>0.38019819999999999</v>
      </c>
      <c r="Z58">
        <v>10</v>
      </c>
      <c r="AA58">
        <f>1/20*SUM(K49:K68)</f>
        <v>0.9999999850000002</v>
      </c>
    </row>
    <row r="59" spans="1:27" x14ac:dyDescent="0.2">
      <c r="A59" s="21">
        <v>11</v>
      </c>
      <c r="B59" s="21">
        <v>0.15803159999999999</v>
      </c>
      <c r="C59">
        <v>0.1896813</v>
      </c>
      <c r="D59">
        <v>0.2462519</v>
      </c>
      <c r="E59">
        <v>0.25730910000000001</v>
      </c>
      <c r="F59">
        <v>0.19986509999999999</v>
      </c>
      <c r="G59">
        <v>0.42726350000000002</v>
      </c>
      <c r="H59">
        <v>0.47212949999999998</v>
      </c>
      <c r="I59">
        <v>0.30842180000000002</v>
      </c>
      <c r="J59">
        <v>0.99999990000000005</v>
      </c>
      <c r="K59">
        <v>1</v>
      </c>
      <c r="L59" s="21">
        <v>0.99241270000000004</v>
      </c>
      <c r="M59">
        <v>0.50902040000000004</v>
      </c>
      <c r="N59">
        <v>0.48216989999999998</v>
      </c>
      <c r="O59">
        <v>0.82245820000000003</v>
      </c>
      <c r="P59">
        <v>0.72729239999999995</v>
      </c>
      <c r="Q59" s="21">
        <v>0.474962</v>
      </c>
      <c r="R59">
        <v>0.87921090000000002</v>
      </c>
      <c r="S59">
        <v>0.44309559999999998</v>
      </c>
      <c r="T59" s="21">
        <v>0.40060699999999999</v>
      </c>
      <c r="U59" s="21">
        <v>0.44309559999999998</v>
      </c>
      <c r="Z59">
        <v>11</v>
      </c>
      <c r="AA59">
        <f>1/20*SUM(L49:L68)</f>
        <v>0.74980727000000003</v>
      </c>
    </row>
    <row r="60" spans="1:27" x14ac:dyDescent="0.2">
      <c r="A60" s="21">
        <v>12</v>
      </c>
      <c r="B60" s="21">
        <v>0.26707130000000001</v>
      </c>
      <c r="C60">
        <v>0.2561814</v>
      </c>
      <c r="D60">
        <v>0.37317149999999999</v>
      </c>
      <c r="E60">
        <v>0.3883741</v>
      </c>
      <c r="F60">
        <v>0.29160609999999998</v>
      </c>
      <c r="G60">
        <v>0.35077390000000003</v>
      </c>
      <c r="H60">
        <v>0.40025300000000003</v>
      </c>
      <c r="I60">
        <v>0.24647740000000001</v>
      </c>
      <c r="J60">
        <v>1</v>
      </c>
      <c r="K60">
        <v>1</v>
      </c>
      <c r="L60">
        <v>0.563191</v>
      </c>
      <c r="M60" s="21">
        <v>0.61263630000000002</v>
      </c>
      <c r="N60">
        <v>0.39323649999999999</v>
      </c>
      <c r="O60">
        <v>0.63901540000000001</v>
      </c>
      <c r="P60">
        <v>0.65733209999999997</v>
      </c>
      <c r="Q60">
        <v>0.44934390000000002</v>
      </c>
      <c r="R60">
        <v>0.51694490000000004</v>
      </c>
      <c r="S60">
        <v>0.37282599999999999</v>
      </c>
      <c r="T60">
        <v>0.75316139999999998</v>
      </c>
      <c r="U60">
        <v>0.37282599999999999</v>
      </c>
      <c r="Z60">
        <v>12</v>
      </c>
      <c r="AA60">
        <f>1/20*SUM(M49:M68)</f>
        <v>0.55150176000000006</v>
      </c>
    </row>
    <row r="61" spans="1:27" x14ac:dyDescent="0.2">
      <c r="A61" s="21">
        <v>13</v>
      </c>
      <c r="B61">
        <v>0.16418440000000001</v>
      </c>
      <c r="C61">
        <v>0.19427069999999999</v>
      </c>
      <c r="D61" s="21">
        <v>0.25452930000000001</v>
      </c>
      <c r="E61">
        <v>0.26651910000000001</v>
      </c>
      <c r="F61">
        <v>0.2061578</v>
      </c>
      <c r="G61">
        <v>0.4192959</v>
      </c>
      <c r="H61">
        <v>0.46332839999999997</v>
      </c>
      <c r="I61">
        <v>0.3016818</v>
      </c>
      <c r="J61">
        <v>1</v>
      </c>
      <c r="K61">
        <v>1</v>
      </c>
      <c r="L61" s="21">
        <v>0.93232170000000003</v>
      </c>
      <c r="M61" s="21">
        <v>0.51716169999999995</v>
      </c>
      <c r="N61">
        <v>0.4724933</v>
      </c>
      <c r="O61">
        <v>0.80199160000000003</v>
      </c>
      <c r="P61">
        <v>0.72038020000000003</v>
      </c>
      <c r="Q61">
        <v>0.47265780000000002</v>
      </c>
      <c r="R61">
        <v>0.82725249999999995</v>
      </c>
      <c r="S61">
        <v>0.4359402</v>
      </c>
      <c r="T61">
        <v>0.41813729999999999</v>
      </c>
      <c r="U61">
        <v>0.4359402</v>
      </c>
      <c r="Z61">
        <v>13</v>
      </c>
      <c r="AA61">
        <f>1/20*SUM(N49:N68)</f>
        <v>0.43175989999999997</v>
      </c>
    </row>
    <row r="62" spans="1:27" x14ac:dyDescent="0.2">
      <c r="A62" s="21">
        <v>14</v>
      </c>
      <c r="B62">
        <v>0.1580317</v>
      </c>
      <c r="C62">
        <v>0.1896814</v>
      </c>
      <c r="D62">
        <v>0.246252</v>
      </c>
      <c r="E62">
        <v>0.25730910000000001</v>
      </c>
      <c r="F62">
        <v>0.19986519999999999</v>
      </c>
      <c r="G62">
        <v>0.42726350000000002</v>
      </c>
      <c r="H62">
        <v>0.47212959999999998</v>
      </c>
      <c r="I62">
        <v>0.30842190000000003</v>
      </c>
      <c r="J62">
        <v>1</v>
      </c>
      <c r="K62">
        <v>1</v>
      </c>
      <c r="L62" s="21">
        <v>0.99241259999999998</v>
      </c>
      <c r="M62">
        <v>0.50902049999999999</v>
      </c>
      <c r="N62">
        <v>0.48216999999999999</v>
      </c>
      <c r="O62" s="21">
        <v>0.82245829999999998</v>
      </c>
      <c r="P62">
        <v>0.72729250000000001</v>
      </c>
      <c r="Q62">
        <v>0.4749621</v>
      </c>
      <c r="R62">
        <v>0.87921090000000002</v>
      </c>
      <c r="S62">
        <v>0.44309559999999998</v>
      </c>
      <c r="T62">
        <v>0.40060709999999999</v>
      </c>
      <c r="U62">
        <v>0.44309559999999998</v>
      </c>
      <c r="Z62">
        <v>14</v>
      </c>
      <c r="AA62">
        <f>1/20*SUM(O49:O68)</f>
        <v>0.71585492000000006</v>
      </c>
    </row>
    <row r="63" spans="1:27" x14ac:dyDescent="0.2">
      <c r="A63" s="21">
        <v>15</v>
      </c>
      <c r="B63">
        <v>0.16269320000000001</v>
      </c>
      <c r="C63" s="21">
        <v>0.1931697</v>
      </c>
      <c r="D63">
        <v>0.25253740000000002</v>
      </c>
      <c r="E63">
        <v>0.26431189999999999</v>
      </c>
      <c r="F63">
        <v>0.20464769999999999</v>
      </c>
      <c r="G63">
        <v>0.42115190000000002</v>
      </c>
      <c r="H63">
        <v>0.46534619999999999</v>
      </c>
      <c r="I63">
        <v>0.3032456</v>
      </c>
      <c r="J63">
        <v>1</v>
      </c>
      <c r="K63">
        <v>0.99999990000000005</v>
      </c>
      <c r="L63" s="21">
        <v>0.945886</v>
      </c>
      <c r="M63" s="21">
        <v>0.51522389999999996</v>
      </c>
      <c r="N63">
        <v>0.4747384</v>
      </c>
      <c r="O63">
        <v>0.80672880000000002</v>
      </c>
      <c r="P63">
        <v>0.72199769999999996</v>
      </c>
      <c r="Q63">
        <v>0.47320109999999999</v>
      </c>
      <c r="R63">
        <v>0.83894480000000005</v>
      </c>
      <c r="S63">
        <v>0.43761030000000001</v>
      </c>
      <c r="T63">
        <v>0.41386600000000001</v>
      </c>
      <c r="U63">
        <v>0.43761030000000001</v>
      </c>
      <c r="Z63">
        <v>15</v>
      </c>
      <c r="AA63">
        <f>1/20*SUM(P49:P68)</f>
        <v>0.67925323999999987</v>
      </c>
    </row>
    <row r="64" spans="1:27" x14ac:dyDescent="0.2">
      <c r="A64" s="21">
        <v>16</v>
      </c>
      <c r="B64">
        <v>0.16418440000000001</v>
      </c>
      <c r="C64">
        <v>0.19427059999999999</v>
      </c>
      <c r="D64">
        <v>0.25452930000000001</v>
      </c>
      <c r="E64">
        <v>0.26651900000000001</v>
      </c>
      <c r="F64">
        <v>0.2061578</v>
      </c>
      <c r="G64">
        <v>0.4192959</v>
      </c>
      <c r="H64">
        <v>0.46332830000000003</v>
      </c>
      <c r="I64">
        <v>0.3016818</v>
      </c>
      <c r="J64">
        <v>1</v>
      </c>
      <c r="K64">
        <v>1</v>
      </c>
      <c r="L64">
        <v>0.93232179999999998</v>
      </c>
      <c r="M64">
        <v>0.5171616</v>
      </c>
      <c r="N64">
        <v>0.4724933</v>
      </c>
      <c r="O64">
        <v>0.80199149999999997</v>
      </c>
      <c r="P64">
        <v>0.72038020000000003</v>
      </c>
      <c r="Q64">
        <v>0.47265780000000002</v>
      </c>
      <c r="R64">
        <v>0.82725249999999995</v>
      </c>
      <c r="S64">
        <v>0.4359402</v>
      </c>
      <c r="T64">
        <v>0.41813729999999999</v>
      </c>
      <c r="U64">
        <v>0.4359402</v>
      </c>
      <c r="Z64">
        <v>16</v>
      </c>
      <c r="AA64">
        <f>1/20*SUM(Q49:Q68)</f>
        <v>0.44136621499999995</v>
      </c>
    </row>
    <row r="65" spans="1:27" x14ac:dyDescent="0.2">
      <c r="A65" s="21">
        <v>17</v>
      </c>
      <c r="B65">
        <v>0.15803159999999999</v>
      </c>
      <c r="C65" s="21">
        <v>0.1896813</v>
      </c>
      <c r="D65">
        <v>0.2462519</v>
      </c>
      <c r="E65">
        <v>0.25730910000000001</v>
      </c>
      <c r="F65">
        <v>0.19986509999999999</v>
      </c>
      <c r="G65">
        <v>0.42726350000000002</v>
      </c>
      <c r="H65">
        <v>0.47212949999999998</v>
      </c>
      <c r="I65">
        <v>0.30842180000000002</v>
      </c>
      <c r="J65">
        <v>0.99999990000000005</v>
      </c>
      <c r="K65">
        <v>1</v>
      </c>
      <c r="L65" s="21">
        <v>0.99241270000000004</v>
      </c>
      <c r="M65">
        <v>0.50902040000000004</v>
      </c>
      <c r="N65">
        <v>0.48216989999999998</v>
      </c>
      <c r="O65">
        <v>0.82245820000000003</v>
      </c>
      <c r="P65">
        <v>0.72729239999999995</v>
      </c>
      <c r="Q65" s="21">
        <v>0.474962</v>
      </c>
      <c r="R65">
        <v>0.87921090000000002</v>
      </c>
      <c r="S65">
        <v>0.44309559999999998</v>
      </c>
      <c r="T65" s="21">
        <v>0.40060699999999999</v>
      </c>
      <c r="U65" s="21">
        <v>0.44309559999999998</v>
      </c>
      <c r="Z65">
        <v>17</v>
      </c>
      <c r="AA65">
        <f>1/20*SUM(R49:R68)</f>
        <v>0.68902455500000015</v>
      </c>
    </row>
    <row r="66" spans="1:27" x14ac:dyDescent="0.2">
      <c r="A66" s="21">
        <v>18</v>
      </c>
      <c r="B66">
        <v>0.16269330000000001</v>
      </c>
      <c r="C66" s="21">
        <v>0.1931697</v>
      </c>
      <c r="D66">
        <v>0.25253750000000003</v>
      </c>
      <c r="E66">
        <v>0.26431189999999999</v>
      </c>
      <c r="F66">
        <v>0.20464769999999999</v>
      </c>
      <c r="G66">
        <v>0.42115190000000002</v>
      </c>
      <c r="H66">
        <v>0.46534619999999999</v>
      </c>
      <c r="I66">
        <v>0.3032456</v>
      </c>
      <c r="J66">
        <v>1</v>
      </c>
      <c r="K66">
        <v>1</v>
      </c>
      <c r="L66">
        <v>0.94588589999999995</v>
      </c>
      <c r="M66">
        <v>0.51522389999999996</v>
      </c>
      <c r="N66">
        <v>0.4747384</v>
      </c>
      <c r="O66">
        <v>0.80672880000000002</v>
      </c>
      <c r="P66">
        <v>0.72199769999999996</v>
      </c>
      <c r="Q66">
        <v>0.47320109999999999</v>
      </c>
      <c r="R66">
        <v>0.83894469999999999</v>
      </c>
      <c r="S66">
        <v>0.43761030000000001</v>
      </c>
      <c r="T66">
        <v>0.41386610000000001</v>
      </c>
      <c r="U66">
        <v>0.43761030000000001</v>
      </c>
      <c r="Z66">
        <v>18</v>
      </c>
      <c r="AA66">
        <f>1/20*SUM(S49:S68)</f>
        <v>0.39493928500000008</v>
      </c>
    </row>
    <row r="67" spans="1:27" x14ac:dyDescent="0.2">
      <c r="A67" s="21">
        <v>19</v>
      </c>
      <c r="B67" s="21">
        <v>0.26707130000000001</v>
      </c>
      <c r="C67" s="21">
        <v>0.2561814</v>
      </c>
      <c r="D67" s="21">
        <v>0.37317149999999999</v>
      </c>
      <c r="E67" s="21">
        <v>0.388374</v>
      </c>
      <c r="F67" s="21">
        <v>0.29160609999999998</v>
      </c>
      <c r="G67" s="21">
        <v>0.35077390000000003</v>
      </c>
      <c r="H67" s="21">
        <v>0.40025290000000002</v>
      </c>
      <c r="I67" s="21">
        <v>0.24647330000000001</v>
      </c>
      <c r="J67" s="21">
        <v>1</v>
      </c>
      <c r="K67" s="21">
        <v>1</v>
      </c>
      <c r="L67" s="21">
        <v>0.563191</v>
      </c>
      <c r="M67" s="21">
        <v>0.61263619999999996</v>
      </c>
      <c r="N67" s="21">
        <v>0.39323649999999999</v>
      </c>
      <c r="O67" s="21">
        <v>0.63901529999999995</v>
      </c>
      <c r="P67" s="21">
        <v>0.65733200000000003</v>
      </c>
      <c r="Q67" s="21">
        <v>0.44934390000000002</v>
      </c>
      <c r="R67" s="21">
        <v>0.51694490000000004</v>
      </c>
      <c r="S67" s="21">
        <v>0.37282599999999999</v>
      </c>
      <c r="T67" s="21">
        <v>0.75316139999999998</v>
      </c>
      <c r="U67" s="21">
        <v>0.37282599999999999</v>
      </c>
      <c r="Z67">
        <v>19</v>
      </c>
      <c r="AA67">
        <f>1/20*SUM(T49:T68)</f>
        <v>0.53937573999999999</v>
      </c>
    </row>
    <row r="68" spans="1:27" x14ac:dyDescent="0.2">
      <c r="A68" s="21">
        <v>20</v>
      </c>
      <c r="B68" s="21">
        <v>0.16418430000000001</v>
      </c>
      <c r="C68">
        <v>0.19427059999999999</v>
      </c>
      <c r="D68">
        <v>0.25452930000000001</v>
      </c>
      <c r="E68">
        <v>0.26651910000000001</v>
      </c>
      <c r="F68">
        <v>0.2061578</v>
      </c>
      <c r="G68">
        <v>0.4192959</v>
      </c>
      <c r="H68">
        <v>0.46332849999999998</v>
      </c>
      <c r="I68">
        <v>0.3016818</v>
      </c>
      <c r="J68">
        <v>0.99999979999999999</v>
      </c>
      <c r="K68">
        <v>1</v>
      </c>
      <c r="L68">
        <v>0.93232179999999998</v>
      </c>
      <c r="M68">
        <v>0.51716169999999995</v>
      </c>
      <c r="N68">
        <v>0.4724933</v>
      </c>
      <c r="O68">
        <v>0.80199149999999997</v>
      </c>
      <c r="P68">
        <v>0.72038020000000003</v>
      </c>
      <c r="Q68">
        <v>0.47265770000000001</v>
      </c>
      <c r="R68">
        <v>0.8272526</v>
      </c>
      <c r="S68">
        <v>0.4359402</v>
      </c>
      <c r="T68">
        <v>0.41813729999999999</v>
      </c>
      <c r="U68">
        <v>0.4359402</v>
      </c>
      <c r="Z68">
        <v>20</v>
      </c>
      <c r="AA68">
        <f>1/20*SUM(U49:U68)</f>
        <v>0.39493928500000008</v>
      </c>
    </row>
    <row r="70" spans="1:27" x14ac:dyDescent="0.2">
      <c r="A70" s="20"/>
      <c r="B70" s="20" t="s">
        <v>44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</row>
    <row r="71" spans="1:27" x14ac:dyDescent="0.2">
      <c r="A71" s="20" t="s">
        <v>28</v>
      </c>
      <c r="B71" s="1">
        <v>1</v>
      </c>
      <c r="C71" s="1">
        <v>2</v>
      </c>
      <c r="D71" s="1">
        <v>3</v>
      </c>
      <c r="E71" s="1">
        <v>4</v>
      </c>
      <c r="F71" s="1">
        <v>5</v>
      </c>
      <c r="G71" s="1">
        <v>6</v>
      </c>
      <c r="H71" s="1">
        <v>7</v>
      </c>
      <c r="I71" s="1">
        <v>8</v>
      </c>
      <c r="J71" s="1">
        <v>9</v>
      </c>
      <c r="K71" s="1">
        <v>10</v>
      </c>
      <c r="L71" s="1">
        <v>11</v>
      </c>
      <c r="M71" s="1">
        <v>12</v>
      </c>
      <c r="N71" s="1">
        <v>13</v>
      </c>
      <c r="O71" s="1">
        <v>14</v>
      </c>
      <c r="P71" s="1">
        <v>15</v>
      </c>
      <c r="Q71" s="1">
        <v>16</v>
      </c>
      <c r="R71" s="1">
        <v>17</v>
      </c>
      <c r="S71" s="1">
        <v>18</v>
      </c>
      <c r="T71" s="1">
        <v>19</v>
      </c>
      <c r="U71" s="1">
        <v>20</v>
      </c>
      <c r="W71" t="s">
        <v>45</v>
      </c>
      <c r="Z71" t="s">
        <v>4</v>
      </c>
    </row>
    <row r="72" spans="1:27" x14ac:dyDescent="0.2">
      <c r="A72" s="1">
        <v>1</v>
      </c>
      <c r="B72" s="21">
        <v>1</v>
      </c>
      <c r="C72">
        <v>0.15225730000000001</v>
      </c>
      <c r="D72">
        <v>0.25735469999999999</v>
      </c>
      <c r="E72">
        <v>0.33374369999999998</v>
      </c>
      <c r="F72">
        <v>0.64209510000000003</v>
      </c>
      <c r="G72">
        <v>0.45240049999999998</v>
      </c>
      <c r="H72">
        <v>0.1792185</v>
      </c>
      <c r="I72">
        <v>0.19335640000000001</v>
      </c>
      <c r="J72">
        <v>0.59065979999999996</v>
      </c>
      <c r="K72">
        <v>0.81785890000000006</v>
      </c>
      <c r="L72">
        <v>0.63569580000000003</v>
      </c>
      <c r="M72">
        <v>0.98435980000000001</v>
      </c>
      <c r="N72">
        <v>0.20394709999999999</v>
      </c>
      <c r="O72">
        <v>0.98266229999999999</v>
      </c>
      <c r="P72">
        <v>0.25282949999999998</v>
      </c>
      <c r="Q72">
        <v>0.2224883</v>
      </c>
      <c r="R72">
        <v>0.23793829999999999</v>
      </c>
      <c r="S72">
        <v>0.41075729999999999</v>
      </c>
      <c r="T72">
        <v>0.74574370000000001</v>
      </c>
      <c r="U72">
        <v>0.4877708</v>
      </c>
      <c r="Z72">
        <v>1</v>
      </c>
      <c r="AA72">
        <f>1/20*SUM(B72:B91)</f>
        <v>0.55134606750000026</v>
      </c>
    </row>
    <row r="73" spans="1:27" x14ac:dyDescent="0.2">
      <c r="A73" s="1">
        <v>2</v>
      </c>
      <c r="B73" s="21">
        <v>1</v>
      </c>
      <c r="C73" s="21">
        <v>0.1538815</v>
      </c>
      <c r="D73">
        <v>0.25957229999999998</v>
      </c>
      <c r="E73">
        <v>0.3372694</v>
      </c>
      <c r="F73">
        <v>0.6390188</v>
      </c>
      <c r="G73">
        <v>0.46159820000000001</v>
      </c>
      <c r="H73">
        <v>0.1786423</v>
      </c>
      <c r="I73">
        <v>0.19768769999999999</v>
      </c>
      <c r="J73">
        <v>0.59508570000000005</v>
      </c>
      <c r="K73">
        <v>0.82903760000000004</v>
      </c>
      <c r="L73">
        <v>0.65660220000000002</v>
      </c>
      <c r="M73">
        <v>0.99321329999999997</v>
      </c>
      <c r="N73">
        <v>0.2065768</v>
      </c>
      <c r="O73">
        <v>1</v>
      </c>
      <c r="P73" s="21">
        <v>0.2563628</v>
      </c>
      <c r="Q73">
        <v>0.22398770000000001</v>
      </c>
      <c r="R73">
        <v>0.24303150000000001</v>
      </c>
      <c r="S73">
        <v>0.4200083</v>
      </c>
      <c r="T73">
        <v>0.72467579999999998</v>
      </c>
      <c r="U73">
        <v>0.49717240000000001</v>
      </c>
      <c r="Z73">
        <v>2</v>
      </c>
      <c r="AA73">
        <f>1/20*SUM(C72:C91)</f>
        <v>9.3830419999999984E-2</v>
      </c>
    </row>
    <row r="74" spans="1:27" x14ac:dyDescent="0.2">
      <c r="A74" s="1">
        <v>3</v>
      </c>
      <c r="B74" s="21">
        <v>1</v>
      </c>
      <c r="C74">
        <v>0.15247910000000001</v>
      </c>
      <c r="D74">
        <v>0.25740180000000001</v>
      </c>
      <c r="E74">
        <v>0.33465020000000001</v>
      </c>
      <c r="F74">
        <v>0.65447610000000001</v>
      </c>
      <c r="G74">
        <v>0.4577039</v>
      </c>
      <c r="H74">
        <v>0.18731120000000001</v>
      </c>
      <c r="I74">
        <v>0.1955114</v>
      </c>
      <c r="J74">
        <v>0.59948210000000002</v>
      </c>
      <c r="K74">
        <v>0.83031219999999994</v>
      </c>
      <c r="L74">
        <v>0.64091500000000001</v>
      </c>
      <c r="M74" s="21">
        <v>0.99533099999999997</v>
      </c>
      <c r="N74">
        <v>0.20845920000000001</v>
      </c>
      <c r="O74">
        <v>1</v>
      </c>
      <c r="P74">
        <v>0.25707219999999997</v>
      </c>
      <c r="Q74">
        <v>0.22711919999999999</v>
      </c>
      <c r="R74">
        <v>0.24320240000000001</v>
      </c>
      <c r="S74">
        <v>0.41412969999999999</v>
      </c>
      <c r="T74">
        <v>0.76334340000000001</v>
      </c>
      <c r="U74">
        <v>0.49360910000000002</v>
      </c>
      <c r="Z74">
        <v>3</v>
      </c>
      <c r="AA74">
        <f>1/20*SUM(D72:D91)</f>
        <v>0.15129185565</v>
      </c>
    </row>
    <row r="75" spans="1:27" x14ac:dyDescent="0.2">
      <c r="A75" s="1">
        <v>4</v>
      </c>
      <c r="B75" s="21">
        <v>0.99999990000000005</v>
      </c>
      <c r="C75" s="21">
        <v>0.15676960000000001</v>
      </c>
      <c r="D75" s="21">
        <v>0.26400000000000001</v>
      </c>
      <c r="E75">
        <v>0.34267910000000001</v>
      </c>
      <c r="F75">
        <v>0.6072187</v>
      </c>
      <c r="G75">
        <v>0.47008549999999999</v>
      </c>
      <c r="H75">
        <v>0.15942029999999999</v>
      </c>
      <c r="I75">
        <v>0.202454</v>
      </c>
      <c r="J75">
        <v>0.58579879999999995</v>
      </c>
      <c r="K75">
        <v>0.82629109999999995</v>
      </c>
      <c r="L75">
        <v>0.69182379999999999</v>
      </c>
      <c r="M75">
        <v>0.98876399999999998</v>
      </c>
      <c r="N75">
        <v>0.202454</v>
      </c>
      <c r="O75">
        <v>1</v>
      </c>
      <c r="P75">
        <v>0.25482630000000001</v>
      </c>
      <c r="Q75">
        <v>0.217284</v>
      </c>
      <c r="R75">
        <v>0.2426471</v>
      </c>
      <c r="S75">
        <v>0.43278689999999997</v>
      </c>
      <c r="T75">
        <v>0.64978910000000001</v>
      </c>
      <c r="U75">
        <v>0.50491799999999998</v>
      </c>
      <c r="Z75">
        <v>4</v>
      </c>
      <c r="AA75">
        <f>1/20*SUM(E72:E91)</f>
        <v>0.23060654049999996</v>
      </c>
    </row>
    <row r="76" spans="1:27" x14ac:dyDescent="0.2">
      <c r="A76" s="1">
        <v>5</v>
      </c>
      <c r="B76" s="21">
        <v>0.06</v>
      </c>
      <c r="C76">
        <v>2.1176469999999999E-2</v>
      </c>
      <c r="D76">
        <v>1.7999999999999999E-2</v>
      </c>
      <c r="E76">
        <v>6.9230769999999997E-2</v>
      </c>
      <c r="F76">
        <v>0.71052630000000006</v>
      </c>
      <c r="G76">
        <v>0.315</v>
      </c>
      <c r="H76">
        <v>0.45</v>
      </c>
      <c r="I76">
        <v>0.1285714</v>
      </c>
      <c r="J76">
        <v>0.51428569999999996</v>
      </c>
      <c r="K76">
        <v>0.72499999999999998</v>
      </c>
      <c r="L76">
        <v>0.32142860000000001</v>
      </c>
      <c r="M76">
        <v>0.65454540000000005</v>
      </c>
      <c r="N76">
        <v>0.25714290000000001</v>
      </c>
      <c r="O76">
        <v>1</v>
      </c>
      <c r="P76">
        <v>0.24545449999999999</v>
      </c>
      <c r="Q76">
        <v>0.26470589999999999</v>
      </c>
      <c r="R76">
        <v>0.3</v>
      </c>
      <c r="S76">
        <v>0.2076923</v>
      </c>
      <c r="T76">
        <v>1</v>
      </c>
      <c r="U76">
        <v>0.34615380000000001</v>
      </c>
      <c r="Z76">
        <v>5</v>
      </c>
      <c r="AA76">
        <f>1/20*SUM(F72:F91)</f>
        <v>0.51541484999999998</v>
      </c>
    </row>
    <row r="77" spans="1:27" x14ac:dyDescent="0.2">
      <c r="A77" s="1">
        <v>6</v>
      </c>
      <c r="B77">
        <v>0.52631570000000005</v>
      </c>
      <c r="C77" s="21">
        <v>9.8684190000000005E-2</v>
      </c>
      <c r="D77">
        <v>0.1578947</v>
      </c>
      <c r="E77">
        <v>0.2192982</v>
      </c>
      <c r="F77">
        <v>0.38011699999999998</v>
      </c>
      <c r="G77">
        <v>0.4385964</v>
      </c>
      <c r="H77">
        <v>0.1754387</v>
      </c>
      <c r="I77">
        <v>0.1973684</v>
      </c>
      <c r="J77">
        <v>0.430622</v>
      </c>
      <c r="K77">
        <v>0.70175430000000005</v>
      </c>
      <c r="L77" s="21">
        <v>0.87719279999999999</v>
      </c>
      <c r="M77">
        <v>0.70175430000000005</v>
      </c>
      <c r="N77">
        <v>0.1973684</v>
      </c>
      <c r="O77">
        <v>1</v>
      </c>
      <c r="P77">
        <v>0.22556390000000001</v>
      </c>
      <c r="Q77" s="21">
        <v>0.1754386</v>
      </c>
      <c r="R77">
        <v>0.3157895</v>
      </c>
      <c r="S77">
        <v>0.3947368</v>
      </c>
      <c r="T77" s="21">
        <v>0.3070176</v>
      </c>
      <c r="U77" s="21">
        <v>0.4605263</v>
      </c>
      <c r="Z77">
        <v>6</v>
      </c>
      <c r="AA77">
        <f>1/20*SUM(G72:G91)</f>
        <v>0.40552237000000013</v>
      </c>
    </row>
    <row r="78" spans="1:27" x14ac:dyDescent="0.2">
      <c r="A78" s="1">
        <v>7</v>
      </c>
      <c r="B78">
        <v>2.8571429999999998E-2</v>
      </c>
      <c r="C78" s="21">
        <v>1.2500000000000001E-2</v>
      </c>
      <c r="D78">
        <v>0.01</v>
      </c>
      <c r="E78">
        <v>4.1666670000000003E-2</v>
      </c>
      <c r="F78">
        <v>0.4166667</v>
      </c>
      <c r="G78">
        <v>0.2916667</v>
      </c>
      <c r="H78">
        <v>0.5</v>
      </c>
      <c r="I78">
        <v>0.125</v>
      </c>
      <c r="J78">
        <v>0.36363640000000003</v>
      </c>
      <c r="K78">
        <v>0.60416669999999995</v>
      </c>
      <c r="L78" s="21">
        <v>0.4166667</v>
      </c>
      <c r="M78">
        <v>0.44444440000000002</v>
      </c>
      <c r="N78">
        <v>0.25</v>
      </c>
      <c r="O78">
        <v>1</v>
      </c>
      <c r="P78">
        <v>0.2142857</v>
      </c>
      <c r="Q78">
        <v>0.2083333</v>
      </c>
      <c r="R78">
        <v>0.4</v>
      </c>
      <c r="S78">
        <v>0.1875</v>
      </c>
      <c r="T78">
        <v>0.4166667</v>
      </c>
      <c r="U78">
        <v>0.3125</v>
      </c>
      <c r="Z78">
        <v>7</v>
      </c>
      <c r="AA78">
        <f>1/20*SUM(H72:H91)</f>
        <v>0.267433855</v>
      </c>
    </row>
    <row r="79" spans="1:27" x14ac:dyDescent="0.2">
      <c r="A79" s="1">
        <v>8</v>
      </c>
      <c r="B79">
        <v>0.5510661</v>
      </c>
      <c r="C79">
        <v>0.1022773</v>
      </c>
      <c r="D79">
        <v>0.1641502</v>
      </c>
      <c r="E79">
        <v>0.22704940000000001</v>
      </c>
      <c r="F79">
        <v>0.39409250000000001</v>
      </c>
      <c r="G79">
        <v>0.44140000000000001</v>
      </c>
      <c r="H79">
        <v>0.1737832</v>
      </c>
      <c r="I79">
        <v>0.1978396</v>
      </c>
      <c r="J79">
        <v>0.44171670000000002</v>
      </c>
      <c r="K79">
        <v>0.71192840000000002</v>
      </c>
      <c r="L79">
        <v>0.85545910000000003</v>
      </c>
      <c r="M79">
        <v>0.72161529999999996</v>
      </c>
      <c r="N79">
        <v>0.19783970000000001</v>
      </c>
      <c r="O79">
        <v>1</v>
      </c>
      <c r="P79">
        <v>0.228047</v>
      </c>
      <c r="Q79">
        <v>0.17870179999999999</v>
      </c>
      <c r="R79">
        <v>0.30701460000000003</v>
      </c>
      <c r="S79">
        <v>0.39805499999999999</v>
      </c>
      <c r="T79">
        <v>0.32318259999999999</v>
      </c>
      <c r="U79">
        <v>0.46439760000000002</v>
      </c>
      <c r="Z79">
        <v>8</v>
      </c>
      <c r="AA79">
        <f>1/20*SUM(I72:I91)</f>
        <v>0.17618577000000005</v>
      </c>
    </row>
    <row r="80" spans="1:27" x14ac:dyDescent="0.2">
      <c r="A80" s="1">
        <v>9</v>
      </c>
      <c r="B80" s="21">
        <v>1</v>
      </c>
      <c r="C80">
        <v>0.15247910000000001</v>
      </c>
      <c r="D80">
        <v>0.25740180000000001</v>
      </c>
      <c r="E80">
        <v>0.33465020000000001</v>
      </c>
      <c r="F80">
        <v>0.65447610000000001</v>
      </c>
      <c r="G80">
        <v>0.4577039</v>
      </c>
      <c r="H80">
        <v>0.18731120000000001</v>
      </c>
      <c r="I80">
        <v>0.1955114</v>
      </c>
      <c r="J80">
        <v>0.59948210000000002</v>
      </c>
      <c r="K80">
        <v>0.83031219999999994</v>
      </c>
      <c r="L80">
        <v>0.64091500000000001</v>
      </c>
      <c r="M80" s="21">
        <v>0.99533099999999997</v>
      </c>
      <c r="N80">
        <v>0.20845920000000001</v>
      </c>
      <c r="O80">
        <v>1</v>
      </c>
      <c r="P80">
        <v>0.25707219999999997</v>
      </c>
      <c r="Q80">
        <v>0.2271193</v>
      </c>
      <c r="R80">
        <v>0.24320240000000001</v>
      </c>
      <c r="S80">
        <v>0.41412969999999999</v>
      </c>
      <c r="T80">
        <v>0.76334340000000001</v>
      </c>
      <c r="U80">
        <v>0.49360910000000002</v>
      </c>
      <c r="Z80">
        <v>9</v>
      </c>
      <c r="AA80">
        <f>1/20*SUM(J72:J91)</f>
        <v>0.48626959000000003</v>
      </c>
    </row>
    <row r="81" spans="1:27" x14ac:dyDescent="0.2">
      <c r="A81" s="1">
        <v>10</v>
      </c>
      <c r="B81" s="21">
        <v>0.99999939999999998</v>
      </c>
      <c r="C81">
        <v>0.1567694</v>
      </c>
      <c r="D81">
        <v>0.2639997</v>
      </c>
      <c r="E81">
        <v>0.34267880000000001</v>
      </c>
      <c r="F81">
        <v>0.60721970000000003</v>
      </c>
      <c r="G81">
        <v>0.47008509999999998</v>
      </c>
      <c r="H81" s="21">
        <v>0.15942110000000001</v>
      </c>
      <c r="I81">
        <v>0.20245379999999999</v>
      </c>
      <c r="J81">
        <v>0.58579910000000002</v>
      </c>
      <c r="K81">
        <v>0.82629109999999995</v>
      </c>
      <c r="L81">
        <v>0.69182250000000001</v>
      </c>
      <c r="M81" s="21">
        <v>0.98876399999999998</v>
      </c>
      <c r="N81">
        <v>0.2024542</v>
      </c>
      <c r="O81">
        <v>1</v>
      </c>
      <c r="P81">
        <v>0.25482630000000001</v>
      </c>
      <c r="Q81">
        <v>0.21728420000000001</v>
      </c>
      <c r="R81">
        <v>0.2426471</v>
      </c>
      <c r="S81">
        <v>0.43278630000000001</v>
      </c>
      <c r="T81">
        <v>0.64979140000000002</v>
      </c>
      <c r="U81">
        <v>0.50491770000000002</v>
      </c>
      <c r="Z81">
        <v>10</v>
      </c>
      <c r="AA81">
        <f>1/20*SUM(K72:K91)</f>
        <v>0.731783815</v>
      </c>
    </row>
    <row r="82" spans="1:27" x14ac:dyDescent="0.2">
      <c r="A82" s="1">
        <v>11</v>
      </c>
      <c r="B82" s="21">
        <v>0.5263158</v>
      </c>
      <c r="C82">
        <v>9.8684220000000003E-2</v>
      </c>
      <c r="D82">
        <v>0.1578947</v>
      </c>
      <c r="E82">
        <v>0.2192983</v>
      </c>
      <c r="F82">
        <v>0.38011689999999998</v>
      </c>
      <c r="G82">
        <v>0.4385965</v>
      </c>
      <c r="H82">
        <v>0.1754386</v>
      </c>
      <c r="I82">
        <v>0.1973684</v>
      </c>
      <c r="J82">
        <v>0.430622</v>
      </c>
      <c r="K82">
        <v>0.7017544</v>
      </c>
      <c r="L82" s="21">
        <v>0.877193</v>
      </c>
      <c r="M82">
        <v>0.7017544</v>
      </c>
      <c r="N82">
        <v>0.1973684</v>
      </c>
      <c r="O82">
        <v>1</v>
      </c>
      <c r="P82">
        <v>0.22556390000000001</v>
      </c>
      <c r="Q82" s="21">
        <v>0.1754386</v>
      </c>
      <c r="R82">
        <v>0.3157895</v>
      </c>
      <c r="S82">
        <v>0.3947368</v>
      </c>
      <c r="T82" s="21">
        <v>0.3070175</v>
      </c>
      <c r="U82" s="21">
        <v>0.4605263</v>
      </c>
      <c r="Z82">
        <v>11</v>
      </c>
      <c r="AA82">
        <f>1/20*SUM(L72:L91)</f>
        <v>0.64633679499999996</v>
      </c>
    </row>
    <row r="83" spans="1:27" x14ac:dyDescent="0.2">
      <c r="A83" s="1">
        <v>12</v>
      </c>
      <c r="B83" s="21">
        <v>1</v>
      </c>
      <c r="C83">
        <v>0.15247910000000001</v>
      </c>
      <c r="D83">
        <v>0.25740180000000001</v>
      </c>
      <c r="E83">
        <v>0.33465020000000001</v>
      </c>
      <c r="F83">
        <v>0.65447610000000001</v>
      </c>
      <c r="G83">
        <v>0.4577039</v>
      </c>
      <c r="H83">
        <v>0.18731120000000001</v>
      </c>
      <c r="I83">
        <v>0.1955114</v>
      </c>
      <c r="J83">
        <v>0.59948210000000002</v>
      </c>
      <c r="K83">
        <v>0.83031219999999994</v>
      </c>
      <c r="L83">
        <v>0.64091500000000001</v>
      </c>
      <c r="M83" s="21">
        <v>0.99533099999999997</v>
      </c>
      <c r="N83">
        <v>0.20845920000000001</v>
      </c>
      <c r="O83">
        <v>1</v>
      </c>
      <c r="P83">
        <v>0.25707219999999997</v>
      </c>
      <c r="Q83">
        <v>0.22711919999999999</v>
      </c>
      <c r="R83">
        <v>0.24320240000000001</v>
      </c>
      <c r="S83">
        <v>0.41412969999999999</v>
      </c>
      <c r="T83">
        <v>0.76334340000000001</v>
      </c>
      <c r="U83">
        <v>0.49360910000000002</v>
      </c>
      <c r="Z83">
        <v>12</v>
      </c>
      <c r="AA83">
        <f>1/20*SUM(M72:M91)</f>
        <v>0.7528926600000001</v>
      </c>
    </row>
    <row r="84" spans="1:27" x14ac:dyDescent="0.2">
      <c r="A84" s="1">
        <v>13</v>
      </c>
      <c r="B84">
        <v>3.034481E-2</v>
      </c>
      <c r="C84">
        <v>1.3098780000000001E-2</v>
      </c>
      <c r="D84" s="21">
        <v>1.052173E-2</v>
      </c>
      <c r="E84">
        <v>4.3603589999999998E-2</v>
      </c>
      <c r="F84">
        <v>0.43682300000000002</v>
      </c>
      <c r="G84">
        <v>0.2940972</v>
      </c>
      <c r="H84">
        <v>0.49387760000000003</v>
      </c>
      <c r="I84">
        <v>0.12538859999999999</v>
      </c>
      <c r="J84">
        <v>0.37592229999999999</v>
      </c>
      <c r="K84">
        <v>0.61561399999999999</v>
      </c>
      <c r="L84" s="21">
        <v>0.40333340000000001</v>
      </c>
      <c r="M84" s="21">
        <v>0.46095229999999998</v>
      </c>
      <c r="N84">
        <v>0.25077719999999998</v>
      </c>
      <c r="O84">
        <v>1</v>
      </c>
      <c r="P84">
        <v>0.21736530000000001</v>
      </c>
      <c r="Q84">
        <v>0.21340390000000001</v>
      </c>
      <c r="R84">
        <v>0.38565739999999998</v>
      </c>
      <c r="S84">
        <v>0.18955610000000001</v>
      </c>
      <c r="T84">
        <v>0.44567210000000002</v>
      </c>
      <c r="U84">
        <v>0.31592690000000001</v>
      </c>
      <c r="Z84">
        <v>13</v>
      </c>
      <c r="AA84">
        <f>1/20*SUM(N72:N91)</f>
        <v>0.21702359500000001</v>
      </c>
    </row>
    <row r="85" spans="1:27" x14ac:dyDescent="0.2">
      <c r="A85" s="1">
        <v>14</v>
      </c>
      <c r="B85">
        <v>0.52427769999999996</v>
      </c>
      <c r="C85">
        <v>9.833132E-2</v>
      </c>
      <c r="D85">
        <v>0.15728919999999999</v>
      </c>
      <c r="E85">
        <v>0.21857090000000001</v>
      </c>
      <c r="F85">
        <v>0.38026660000000001</v>
      </c>
      <c r="G85">
        <v>0.43799490000000002</v>
      </c>
      <c r="H85">
        <v>0.17676749999999999</v>
      </c>
      <c r="I85">
        <v>0.1970721</v>
      </c>
      <c r="J85">
        <v>0.4303477</v>
      </c>
      <c r="K85">
        <v>0.70135479999999994</v>
      </c>
      <c r="L85" s="21">
        <v>0.87530730000000001</v>
      </c>
      <c r="M85">
        <v>0.70070080000000001</v>
      </c>
      <c r="N85">
        <v>0.19758390000000001</v>
      </c>
      <c r="O85" s="21">
        <v>1</v>
      </c>
      <c r="P85">
        <v>0.22551769999999999</v>
      </c>
      <c r="Q85">
        <v>0.17557329999999999</v>
      </c>
      <c r="R85">
        <v>0.31613429999999998</v>
      </c>
      <c r="S85">
        <v>0.39388830000000002</v>
      </c>
      <c r="T85">
        <v>0.30746649999999998</v>
      </c>
      <c r="U85">
        <v>0.4599202</v>
      </c>
      <c r="Z85">
        <v>14</v>
      </c>
      <c r="AA85">
        <f>1/20*SUM(O72:O91)</f>
        <v>0.99913311500000013</v>
      </c>
    </row>
    <row r="86" spans="1:27" x14ac:dyDescent="0.2">
      <c r="A86" s="1">
        <v>15</v>
      </c>
      <c r="B86">
        <v>0.551064</v>
      </c>
      <c r="C86" s="21">
        <v>0.1022769</v>
      </c>
      <c r="D86">
        <v>0.16414960000000001</v>
      </c>
      <c r="E86">
        <v>0.22704869999999999</v>
      </c>
      <c r="F86">
        <v>0.39409339999999998</v>
      </c>
      <c r="G86">
        <v>0.44139919999999999</v>
      </c>
      <c r="H86">
        <v>0.173785</v>
      </c>
      <c r="I86">
        <v>0.19783919999999999</v>
      </c>
      <c r="J86">
        <v>0.44171680000000002</v>
      </c>
      <c r="K86">
        <v>0.71192820000000001</v>
      </c>
      <c r="L86" s="21">
        <v>0.85545519999999997</v>
      </c>
      <c r="M86" s="21">
        <v>0.72161459999999999</v>
      </c>
      <c r="N86">
        <v>0.19783999999999999</v>
      </c>
      <c r="O86">
        <v>1</v>
      </c>
      <c r="P86">
        <v>0.228047</v>
      </c>
      <c r="Q86">
        <v>0.17870220000000001</v>
      </c>
      <c r="R86">
        <v>0.30701460000000003</v>
      </c>
      <c r="S86">
        <v>0.39805390000000002</v>
      </c>
      <c r="T86">
        <v>0.32318400000000003</v>
      </c>
      <c r="U86">
        <v>0.4643969</v>
      </c>
      <c r="Z86">
        <v>15</v>
      </c>
      <c r="AA86">
        <f>1/20*SUM(P72:P91)</f>
        <v>0.23669323000000003</v>
      </c>
    </row>
    <row r="87" spans="1:27" x14ac:dyDescent="0.2">
      <c r="A87" s="1">
        <v>16</v>
      </c>
      <c r="B87">
        <v>3.034483E-2</v>
      </c>
      <c r="C87">
        <v>1.3098780000000001E-2</v>
      </c>
      <c r="D87">
        <v>1.052174E-2</v>
      </c>
      <c r="E87">
        <v>4.3603610000000001E-2</v>
      </c>
      <c r="F87">
        <v>0.43682320000000002</v>
      </c>
      <c r="G87">
        <v>0.2940972</v>
      </c>
      <c r="H87">
        <v>0.49387750000000002</v>
      </c>
      <c r="I87">
        <v>0.12538859999999999</v>
      </c>
      <c r="J87">
        <v>0.37592239999999999</v>
      </c>
      <c r="K87">
        <v>0.61561410000000005</v>
      </c>
      <c r="L87">
        <v>0.40333330000000001</v>
      </c>
      <c r="M87">
        <v>0.46095239999999998</v>
      </c>
      <c r="N87">
        <v>0.25077719999999998</v>
      </c>
      <c r="O87">
        <v>1</v>
      </c>
      <c r="P87">
        <v>0.21736530000000001</v>
      </c>
      <c r="Q87">
        <v>0.21340390000000001</v>
      </c>
      <c r="R87">
        <v>0.38565729999999998</v>
      </c>
      <c r="S87">
        <v>0.18955610000000001</v>
      </c>
      <c r="T87">
        <v>0.44567230000000002</v>
      </c>
      <c r="U87">
        <v>0.31592690000000001</v>
      </c>
      <c r="Z87">
        <v>16</v>
      </c>
      <c r="AA87">
        <f>1/20*SUM(Q72:Q91)</f>
        <v>0.20887765</v>
      </c>
    </row>
    <row r="88" spans="1:27" x14ac:dyDescent="0.2">
      <c r="A88" s="1">
        <v>17</v>
      </c>
      <c r="B88">
        <v>2.8571180000000002E-2</v>
      </c>
      <c r="C88" s="21">
        <v>1.2499969999999999E-2</v>
      </c>
      <c r="D88">
        <v>9.9999430000000007E-3</v>
      </c>
      <c r="E88">
        <v>0.41666599999999998</v>
      </c>
      <c r="F88">
        <v>0.4166665</v>
      </c>
      <c r="G88">
        <v>0.2916667</v>
      </c>
      <c r="H88">
        <v>0.4999999</v>
      </c>
      <c r="I88">
        <v>0.125</v>
      </c>
      <c r="J88">
        <v>0.36363630000000002</v>
      </c>
      <c r="K88">
        <v>0.6041666</v>
      </c>
      <c r="L88" s="21">
        <v>0.41666690000000001</v>
      </c>
      <c r="M88">
        <v>0.44444430000000001</v>
      </c>
      <c r="N88">
        <v>0.25</v>
      </c>
      <c r="O88">
        <v>1</v>
      </c>
      <c r="P88">
        <v>0.2142857</v>
      </c>
      <c r="Q88" s="21">
        <v>0.2083333</v>
      </c>
      <c r="R88">
        <v>0.39999990000000002</v>
      </c>
      <c r="S88">
        <v>0.1875</v>
      </c>
      <c r="T88" s="21">
        <v>0.41666639999999999</v>
      </c>
      <c r="U88" s="21">
        <v>0.3125</v>
      </c>
      <c r="Z88">
        <v>17</v>
      </c>
      <c r="AA88">
        <f>1/20*SUM(R72:R91)</f>
        <v>0.30202045000000005</v>
      </c>
    </row>
    <row r="89" spans="1:27" x14ac:dyDescent="0.2">
      <c r="A89" s="1">
        <v>18</v>
      </c>
      <c r="B89">
        <v>0.55106670000000002</v>
      </c>
      <c r="C89" s="21">
        <v>0.1022774</v>
      </c>
      <c r="D89">
        <v>0.1641504</v>
      </c>
      <c r="E89">
        <v>0.22704959999999999</v>
      </c>
      <c r="F89">
        <v>0.39409260000000002</v>
      </c>
      <c r="G89">
        <v>0.44140010000000002</v>
      </c>
      <c r="H89">
        <v>0.17378289999999999</v>
      </c>
      <c r="I89">
        <v>0.1978396</v>
      </c>
      <c r="J89">
        <v>0.44171680000000002</v>
      </c>
      <c r="K89">
        <v>0.71192860000000002</v>
      </c>
      <c r="L89">
        <v>0.85545899999999997</v>
      </c>
      <c r="M89">
        <v>0.72161569999999997</v>
      </c>
      <c r="N89">
        <v>0.1978396</v>
      </c>
      <c r="O89">
        <v>1</v>
      </c>
      <c r="P89">
        <v>0.228047</v>
      </c>
      <c r="Q89">
        <v>0.17870179999999999</v>
      </c>
      <c r="R89">
        <v>0.30701440000000002</v>
      </c>
      <c r="S89">
        <v>0.3980552</v>
      </c>
      <c r="T89">
        <v>0.32318259999999999</v>
      </c>
      <c r="U89">
        <v>0.46439770000000002</v>
      </c>
      <c r="Z89">
        <v>18</v>
      </c>
      <c r="AA89">
        <f>1/20*SUM(S72:S91)</f>
        <v>0.34424081500000003</v>
      </c>
    </row>
    <row r="90" spans="1:27" x14ac:dyDescent="0.2">
      <c r="A90" s="1">
        <v>19</v>
      </c>
      <c r="B90" s="21">
        <v>0.06</v>
      </c>
      <c r="C90" s="21">
        <v>2.1176469999999999E-2</v>
      </c>
      <c r="D90" s="21">
        <v>1.7999999999999999E-2</v>
      </c>
      <c r="E90" s="21">
        <v>6.9230769999999997E-2</v>
      </c>
      <c r="F90" s="21">
        <v>0.71052630000000006</v>
      </c>
      <c r="G90" s="21">
        <v>0.315</v>
      </c>
      <c r="H90" s="21">
        <v>0.45</v>
      </c>
      <c r="I90" s="21">
        <v>0.1285714</v>
      </c>
      <c r="J90" s="21">
        <v>0.51428569999999996</v>
      </c>
      <c r="K90" s="21">
        <v>0.72499999999999998</v>
      </c>
      <c r="L90" s="21">
        <v>0.32142860000000001</v>
      </c>
      <c r="M90" s="21">
        <v>0.6545455</v>
      </c>
      <c r="N90" s="21">
        <v>0.25714290000000001</v>
      </c>
      <c r="O90" s="21">
        <v>1</v>
      </c>
      <c r="P90" s="21">
        <v>0.24545449999999999</v>
      </c>
      <c r="Q90" s="21">
        <v>0.26470589999999999</v>
      </c>
      <c r="R90" s="21">
        <v>0.3</v>
      </c>
      <c r="S90" s="21">
        <v>0.2076923</v>
      </c>
      <c r="T90" s="21">
        <v>1</v>
      </c>
      <c r="U90" s="21">
        <v>0.34615380000000001</v>
      </c>
      <c r="Z90">
        <v>19</v>
      </c>
      <c r="AA90">
        <f>1/20*SUM(T72:T91)</f>
        <v>0.55020743500000002</v>
      </c>
    </row>
    <row r="91" spans="1:27" x14ac:dyDescent="0.2">
      <c r="A91" s="1">
        <v>20</v>
      </c>
      <c r="B91" s="21">
        <v>0.55898380000000003</v>
      </c>
      <c r="C91">
        <v>0.1034115</v>
      </c>
      <c r="D91">
        <v>0.1661328</v>
      </c>
      <c r="E91">
        <v>0.22949269999999999</v>
      </c>
      <c r="F91">
        <v>0.39850540000000001</v>
      </c>
      <c r="G91">
        <v>0.44225150000000002</v>
      </c>
      <c r="H91">
        <v>0.17329040000000001</v>
      </c>
      <c r="I91">
        <v>0.19798199999999999</v>
      </c>
      <c r="J91">
        <v>0.44517129999999999</v>
      </c>
      <c r="K91">
        <v>0.71505090000000004</v>
      </c>
      <c r="L91">
        <v>0.84912270000000001</v>
      </c>
      <c r="M91">
        <v>0.72781969999999996</v>
      </c>
      <c r="N91">
        <v>0.19798199999999999</v>
      </c>
      <c r="O91">
        <v>1</v>
      </c>
      <c r="P91">
        <v>0.2288056</v>
      </c>
      <c r="Q91">
        <v>0.1797086</v>
      </c>
      <c r="R91">
        <v>0.30446630000000002</v>
      </c>
      <c r="S91">
        <v>0.39906560000000002</v>
      </c>
      <c r="T91">
        <v>0.32839020000000002</v>
      </c>
      <c r="U91">
        <v>0.4655765</v>
      </c>
      <c r="V91" s="1"/>
      <c r="W91" s="1"/>
      <c r="X91" s="1"/>
      <c r="Y91" s="1"/>
      <c r="Z91">
        <v>20</v>
      </c>
      <c r="AA91">
        <f>1/20*SUM(U72:U91)</f>
        <v>0.43322545500000004</v>
      </c>
    </row>
    <row r="93" spans="1:27" x14ac:dyDescent="0.2">
      <c r="A93" s="20"/>
      <c r="B93" s="20" t="s">
        <v>46</v>
      </c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</row>
    <row r="94" spans="1:27" x14ac:dyDescent="0.2">
      <c r="A94" s="20" t="s">
        <v>28</v>
      </c>
      <c r="B94" s="1">
        <v>1</v>
      </c>
      <c r="C94" s="1">
        <v>2</v>
      </c>
      <c r="D94" s="1">
        <v>3</v>
      </c>
      <c r="E94" s="1">
        <v>4</v>
      </c>
      <c r="F94" s="1">
        <v>5</v>
      </c>
      <c r="G94" s="1">
        <v>6</v>
      </c>
      <c r="H94" s="1">
        <v>7</v>
      </c>
      <c r="I94" s="1">
        <v>8</v>
      </c>
      <c r="J94" s="1">
        <v>9</v>
      </c>
      <c r="K94" s="1">
        <v>10</v>
      </c>
      <c r="L94" s="1">
        <v>11</v>
      </c>
      <c r="M94" s="1">
        <v>12</v>
      </c>
      <c r="N94" s="1">
        <v>13</v>
      </c>
      <c r="O94" s="1">
        <v>14</v>
      </c>
      <c r="P94" s="1">
        <v>15</v>
      </c>
      <c r="Q94" s="1">
        <v>16</v>
      </c>
      <c r="R94" s="1">
        <v>17</v>
      </c>
      <c r="S94" s="1">
        <v>18</v>
      </c>
      <c r="T94" s="1">
        <v>19</v>
      </c>
      <c r="U94" s="1">
        <v>20</v>
      </c>
      <c r="W94" t="s">
        <v>47</v>
      </c>
      <c r="Z94" t="s">
        <v>4</v>
      </c>
    </row>
    <row r="95" spans="1:27" x14ac:dyDescent="0.2">
      <c r="A95" s="1">
        <v>1</v>
      </c>
      <c r="B95" s="21">
        <v>1.531531E-2</v>
      </c>
      <c r="C95">
        <v>5.4054050000000003E-3</v>
      </c>
      <c r="D95">
        <v>1.837838E-2</v>
      </c>
      <c r="E95">
        <v>7.0686070000000002E-3</v>
      </c>
      <c r="F95">
        <v>1.450925E-2</v>
      </c>
      <c r="G95">
        <v>4.5945949999999999E-2</v>
      </c>
      <c r="H95">
        <v>0.19144140000000001</v>
      </c>
      <c r="I95">
        <v>6.5637070000000006E-2</v>
      </c>
      <c r="J95">
        <v>9.8455600000000004E-2</v>
      </c>
      <c r="K95">
        <v>0.11486490000000001</v>
      </c>
      <c r="L95">
        <v>0.19691120000000001</v>
      </c>
      <c r="M95">
        <v>0.16707620000000001</v>
      </c>
      <c r="N95">
        <v>0.1312741</v>
      </c>
      <c r="O95">
        <v>0.12762760000000001</v>
      </c>
      <c r="P95">
        <v>0.1253071</v>
      </c>
      <c r="Q95">
        <v>1</v>
      </c>
      <c r="R95">
        <v>5.7432440000000001E-2</v>
      </c>
      <c r="S95">
        <v>0.1413721</v>
      </c>
      <c r="T95">
        <v>0.2807808</v>
      </c>
      <c r="U95">
        <v>0.60083160000000002</v>
      </c>
      <c r="Z95">
        <v>1</v>
      </c>
      <c r="AA95">
        <f>1/20*SUM(B95:B114)</f>
        <v>1.1941771050000003E-2</v>
      </c>
    </row>
    <row r="96" spans="1:27" x14ac:dyDescent="0.2">
      <c r="A96" s="1">
        <v>2</v>
      </c>
      <c r="B96" s="21">
        <v>1.478226E-2</v>
      </c>
      <c r="C96" s="21">
        <v>5.3076699999999996E-3</v>
      </c>
      <c r="D96">
        <v>1.7964870000000001E-2</v>
      </c>
      <c r="E96">
        <v>6.9504659999999998E-3</v>
      </c>
      <c r="F96">
        <v>1.424013E-2</v>
      </c>
      <c r="G96">
        <v>4.6329849999999999E-2</v>
      </c>
      <c r="H96">
        <v>0.19457650000000001</v>
      </c>
      <c r="I96">
        <v>6.6335060000000001E-2</v>
      </c>
      <c r="J96">
        <v>9.7844310000000004E-2</v>
      </c>
      <c r="K96">
        <v>0.1152185</v>
      </c>
      <c r="L96">
        <v>0.2012794</v>
      </c>
      <c r="M96">
        <v>0.16562060000000001</v>
      </c>
      <c r="N96">
        <v>0.13267010000000001</v>
      </c>
      <c r="O96">
        <v>0.12914700000000001</v>
      </c>
      <c r="P96" s="21">
        <v>0.12599260000000001</v>
      </c>
      <c r="Q96">
        <v>1</v>
      </c>
      <c r="R96">
        <v>5.8762460000000002E-2</v>
      </c>
      <c r="S96">
        <v>0.14238049999999999</v>
      </c>
      <c r="T96">
        <v>0.2676386</v>
      </c>
      <c r="U96">
        <v>0.60511720000000002</v>
      </c>
      <c r="Z96">
        <v>2</v>
      </c>
      <c r="AA96">
        <f>1/20*SUM(C95:C114)</f>
        <v>4.6613533000000014E-3</v>
      </c>
    </row>
    <row r="97" spans="1:27" x14ac:dyDescent="0.2">
      <c r="A97" s="1">
        <v>3</v>
      </c>
      <c r="B97" s="21">
        <v>1.531532E-2</v>
      </c>
      <c r="C97">
        <v>5.4054059999999998E-3</v>
      </c>
      <c r="D97">
        <v>1.837838E-2</v>
      </c>
      <c r="E97">
        <v>7.0686079999999997E-3</v>
      </c>
      <c r="F97">
        <v>1.450925E-2</v>
      </c>
      <c r="G97">
        <v>4.5945949999999999E-2</v>
      </c>
      <c r="H97">
        <v>0.19144149999999999</v>
      </c>
      <c r="I97">
        <v>6.5637070000000006E-2</v>
      </c>
      <c r="J97">
        <v>9.8455609999999999E-2</v>
      </c>
      <c r="K97">
        <v>0.11486490000000001</v>
      </c>
      <c r="L97">
        <v>0.19691120000000001</v>
      </c>
      <c r="M97" s="21">
        <v>0.16707620000000001</v>
      </c>
      <c r="N97">
        <v>0.1312741</v>
      </c>
      <c r="O97">
        <v>0.12762760000000001</v>
      </c>
      <c r="P97">
        <v>0.1253071</v>
      </c>
      <c r="Q97">
        <v>1</v>
      </c>
      <c r="R97">
        <v>5.7432440000000001E-2</v>
      </c>
      <c r="S97">
        <v>0.1413722</v>
      </c>
      <c r="T97">
        <v>0.2807808</v>
      </c>
      <c r="U97">
        <v>0.60083160000000002</v>
      </c>
      <c r="Z97">
        <v>3</v>
      </c>
      <c r="AA97">
        <f>1/20*SUM(D95:D114)</f>
        <v>1.5391273499999997E-2</v>
      </c>
    </row>
    <row r="98" spans="1:27" x14ac:dyDescent="0.2">
      <c r="A98" s="1">
        <v>4</v>
      </c>
      <c r="B98" s="21">
        <v>1.4215520000000001E-2</v>
      </c>
      <c r="C98" s="21">
        <v>5.1999739999999996E-3</v>
      </c>
      <c r="D98" s="21">
        <v>1.7513509999999999E-2</v>
      </c>
      <c r="E98">
        <v>6.8199039999999999E-3</v>
      </c>
      <c r="F98">
        <v>1.3943880000000001E-2</v>
      </c>
      <c r="G98">
        <v>4.6777539999999999E-2</v>
      </c>
      <c r="H98">
        <v>0.1982961</v>
      </c>
      <c r="I98">
        <v>6.7153030000000002E-2</v>
      </c>
      <c r="J98">
        <v>9.7153359999999994E-2</v>
      </c>
      <c r="K98">
        <v>0.1156262</v>
      </c>
      <c r="L98">
        <v>0.20652719999999999</v>
      </c>
      <c r="M98">
        <v>0.1639842</v>
      </c>
      <c r="N98">
        <v>0.13430610000000001</v>
      </c>
      <c r="O98">
        <v>0.1309323</v>
      </c>
      <c r="P98">
        <v>0.12678700000000001</v>
      </c>
      <c r="Q98">
        <v>0.99999990000000005</v>
      </c>
      <c r="R98">
        <v>6.0363649999999998E-2</v>
      </c>
      <c r="S98">
        <v>0.1435534</v>
      </c>
      <c r="T98">
        <v>0.25401990000000002</v>
      </c>
      <c r="U98">
        <v>0.61010180000000003</v>
      </c>
      <c r="Z98">
        <v>4</v>
      </c>
      <c r="AA98">
        <f>1/20*SUM(E95:E114)</f>
        <v>6.1539542500000013E-3</v>
      </c>
    </row>
    <row r="99" spans="1:27" x14ac:dyDescent="0.2">
      <c r="A99" s="1">
        <v>5</v>
      </c>
      <c r="B99" s="21">
        <v>1.531532E-2</v>
      </c>
      <c r="C99">
        <v>5.4054050000000003E-3</v>
      </c>
      <c r="D99">
        <v>1.837838E-2</v>
      </c>
      <c r="E99">
        <v>7.0686070000000002E-3</v>
      </c>
      <c r="F99">
        <v>1.450925E-2</v>
      </c>
      <c r="G99">
        <v>4.5945949999999999E-2</v>
      </c>
      <c r="H99">
        <v>0.19144140000000001</v>
      </c>
      <c r="I99">
        <v>6.5637070000000006E-2</v>
      </c>
      <c r="J99">
        <v>9.8455600000000004E-2</v>
      </c>
      <c r="K99">
        <v>0.11486490000000001</v>
      </c>
      <c r="L99">
        <v>0.19691120000000001</v>
      </c>
      <c r="M99">
        <v>0.16707620000000001</v>
      </c>
      <c r="N99">
        <v>0.1312741</v>
      </c>
      <c r="O99">
        <v>0.12762760000000001</v>
      </c>
      <c r="P99">
        <v>0.1253071</v>
      </c>
      <c r="Q99">
        <v>1</v>
      </c>
      <c r="R99">
        <v>5.743243E-2</v>
      </c>
      <c r="S99">
        <v>0.1413721</v>
      </c>
      <c r="T99">
        <v>0.2807808</v>
      </c>
      <c r="U99">
        <v>0.60083160000000002</v>
      </c>
      <c r="Z99">
        <v>5</v>
      </c>
      <c r="AA99">
        <f>1/20*SUM(F95:F114)</f>
        <v>1.2473715000000003E-2</v>
      </c>
    </row>
    <row r="100" spans="1:27" x14ac:dyDescent="0.2">
      <c r="A100" s="1">
        <v>6</v>
      </c>
      <c r="B100">
        <v>9.2664089999999998E-3</v>
      </c>
      <c r="C100" s="21">
        <v>4.0540539999999996E-3</v>
      </c>
      <c r="D100">
        <v>1.297297E-2</v>
      </c>
      <c r="E100">
        <v>5.4054050000000003E-3</v>
      </c>
      <c r="F100">
        <v>1.0810810000000001E-2</v>
      </c>
      <c r="G100">
        <v>5.4054049999999999E-2</v>
      </c>
      <c r="H100">
        <v>0.27027030000000002</v>
      </c>
      <c r="I100">
        <v>8.108108E-2</v>
      </c>
      <c r="J100">
        <v>8.8452089999999997E-2</v>
      </c>
      <c r="K100">
        <v>0.1216216</v>
      </c>
      <c r="L100" s="21">
        <v>0.32432430000000001</v>
      </c>
      <c r="M100">
        <v>0.1441441</v>
      </c>
      <c r="N100">
        <v>0.16216220000000001</v>
      </c>
      <c r="O100">
        <v>0.16216220000000001</v>
      </c>
      <c r="P100">
        <v>0.13899610000000001</v>
      </c>
      <c r="Q100" s="21">
        <v>1</v>
      </c>
      <c r="R100">
        <v>9.7297300000000003E-2</v>
      </c>
      <c r="S100">
        <v>0.16216220000000001</v>
      </c>
      <c r="T100" s="21">
        <v>0.14864859999999999</v>
      </c>
      <c r="U100" s="21">
        <v>0.68918919999999995</v>
      </c>
      <c r="Z100">
        <v>6</v>
      </c>
      <c r="AA100">
        <f>1/20*SUM(G95:G114)</f>
        <v>5.0283880500000017E-2</v>
      </c>
    </row>
    <row r="101" spans="1:27" x14ac:dyDescent="0.2">
      <c r="A101" s="1">
        <v>7</v>
      </c>
      <c r="B101">
        <v>9.2664089999999998E-3</v>
      </c>
      <c r="C101" s="21">
        <v>4.0540539999999996E-3</v>
      </c>
      <c r="D101">
        <v>1.297297E-2</v>
      </c>
      <c r="E101">
        <v>5.4054050000000003E-3</v>
      </c>
      <c r="F101">
        <v>1.0810810000000001E-2</v>
      </c>
      <c r="G101">
        <v>5.4054049999999999E-2</v>
      </c>
      <c r="H101">
        <v>0.27027030000000002</v>
      </c>
      <c r="I101">
        <v>8.108108E-2</v>
      </c>
      <c r="J101">
        <v>8.8452089999999997E-2</v>
      </c>
      <c r="K101">
        <v>0.1216216</v>
      </c>
      <c r="L101" s="21">
        <v>0.32432430000000001</v>
      </c>
      <c r="M101">
        <v>0.1441441</v>
      </c>
      <c r="N101">
        <v>0.16216220000000001</v>
      </c>
      <c r="O101">
        <v>0.16216220000000001</v>
      </c>
      <c r="P101">
        <v>0.13899610000000001</v>
      </c>
      <c r="Q101">
        <v>1</v>
      </c>
      <c r="R101">
        <v>9.7297300000000003E-2</v>
      </c>
      <c r="S101">
        <v>0.16216220000000001</v>
      </c>
      <c r="T101">
        <v>0.14864859999999999</v>
      </c>
      <c r="U101">
        <v>0.68918919999999995</v>
      </c>
      <c r="Z101">
        <v>7</v>
      </c>
      <c r="AA101">
        <f>1/20*SUM(H95:H114)</f>
        <v>0.23307565500000005</v>
      </c>
    </row>
    <row r="102" spans="1:27" x14ac:dyDescent="0.2">
      <c r="A102" s="1">
        <v>8</v>
      </c>
      <c r="B102">
        <v>9.5250089999999992E-3</v>
      </c>
      <c r="C102">
        <v>4.124941E-3</v>
      </c>
      <c r="D102">
        <v>1.324067E-2</v>
      </c>
      <c r="E102">
        <v>5.4942710000000002E-3</v>
      </c>
      <c r="F102">
        <v>1.100362E-2</v>
      </c>
      <c r="G102">
        <v>5.3406200000000001E-2</v>
      </c>
      <c r="H102">
        <v>0.26283089999999998</v>
      </c>
      <c r="I102">
        <v>7.9790539999999993E-2</v>
      </c>
      <c r="J102">
        <v>8.9074210000000001E-2</v>
      </c>
      <c r="K102">
        <v>0.1211318</v>
      </c>
      <c r="L102">
        <v>0.31051299999999998</v>
      </c>
      <c r="M102">
        <v>0.14551710000000001</v>
      </c>
      <c r="N102">
        <v>0.1595811</v>
      </c>
      <c r="O102">
        <v>0.15920100000000001</v>
      </c>
      <c r="P102">
        <v>0.1379601</v>
      </c>
      <c r="Q102">
        <v>1</v>
      </c>
      <c r="R102">
        <v>9.2866290000000004E-2</v>
      </c>
      <c r="S102">
        <v>0.1605393</v>
      </c>
      <c r="T102">
        <v>0.1536179</v>
      </c>
      <c r="U102">
        <v>0.68229200000000001</v>
      </c>
      <c r="Z102">
        <v>8</v>
      </c>
      <c r="AA102">
        <f>1/20*SUM(I95:I114)</f>
        <v>0.10977782000000001</v>
      </c>
    </row>
    <row r="103" spans="1:27" x14ac:dyDescent="0.2">
      <c r="A103" s="1">
        <v>9</v>
      </c>
      <c r="B103" s="21">
        <v>1.531532E-2</v>
      </c>
      <c r="C103">
        <v>5.4054059999999998E-3</v>
      </c>
      <c r="D103">
        <v>1.837838E-2</v>
      </c>
      <c r="E103">
        <v>7.0686070000000002E-3</v>
      </c>
      <c r="F103">
        <v>1.450925E-2</v>
      </c>
      <c r="G103">
        <v>4.5945949999999999E-2</v>
      </c>
      <c r="H103">
        <v>0.19144140000000001</v>
      </c>
      <c r="I103">
        <v>6.5637070000000006E-2</v>
      </c>
      <c r="J103">
        <v>9.8455600000000004E-2</v>
      </c>
      <c r="K103">
        <v>0.11486490000000001</v>
      </c>
      <c r="L103">
        <v>0.19691120000000001</v>
      </c>
      <c r="M103" s="21">
        <v>0.16707620000000001</v>
      </c>
      <c r="N103">
        <v>0.1312741</v>
      </c>
      <c r="O103">
        <v>0.12762760000000001</v>
      </c>
      <c r="P103">
        <v>0.1253071</v>
      </c>
      <c r="Q103">
        <v>1</v>
      </c>
      <c r="R103">
        <v>5.743243E-2</v>
      </c>
      <c r="S103">
        <v>0.1413721</v>
      </c>
      <c r="T103">
        <v>0.2807808</v>
      </c>
      <c r="U103">
        <v>0.60083160000000002</v>
      </c>
      <c r="Z103">
        <v>9</v>
      </c>
      <c r="AA103">
        <f>1/20*SUM(J95:J114)</f>
        <v>9.3008550000000023E-2</v>
      </c>
    </row>
    <row r="104" spans="1:27" x14ac:dyDescent="0.2">
      <c r="A104" s="1">
        <v>10</v>
      </c>
      <c r="B104" s="21">
        <v>1.4215469999999999E-2</v>
      </c>
      <c r="C104">
        <v>5.1999530000000002E-3</v>
      </c>
      <c r="D104">
        <v>1.7513440000000002E-2</v>
      </c>
      <c r="E104">
        <v>6.8198750000000004E-3</v>
      </c>
      <c r="F104">
        <v>1.3943820000000001E-2</v>
      </c>
      <c r="G104">
        <v>4.6777300000000001E-2</v>
      </c>
      <c r="H104" s="21">
        <v>0.198295</v>
      </c>
      <c r="I104">
        <v>6.7152680000000006E-2</v>
      </c>
      <c r="J104">
        <v>9.7152909999999995E-2</v>
      </c>
      <c r="K104">
        <v>0.1156256</v>
      </c>
      <c r="L104">
        <v>0.20652599999999999</v>
      </c>
      <c r="M104" s="21">
        <v>0.1639835</v>
      </c>
      <c r="N104">
        <v>0.13430539999999999</v>
      </c>
      <c r="O104">
        <v>0.13093160000000001</v>
      </c>
      <c r="P104">
        <v>0.12678639999999999</v>
      </c>
      <c r="Q104">
        <v>0.99999499999999997</v>
      </c>
      <c r="R104">
        <v>6.0363310000000003E-2</v>
      </c>
      <c r="S104">
        <v>0.1435526</v>
      </c>
      <c r="T104">
        <v>0.2540191</v>
      </c>
      <c r="U104">
        <v>0.61009869999999999</v>
      </c>
      <c r="Z104">
        <v>10</v>
      </c>
      <c r="AA104">
        <f>1/20*SUM(K95:K114)</f>
        <v>0.11850538000000002</v>
      </c>
    </row>
    <row r="105" spans="1:27" x14ac:dyDescent="0.2">
      <c r="A105" s="1">
        <v>11</v>
      </c>
      <c r="B105" s="21">
        <v>9.2664089999999998E-3</v>
      </c>
      <c r="C105">
        <v>4.0540539999999996E-3</v>
      </c>
      <c r="D105">
        <v>1.297297E-2</v>
      </c>
      <c r="E105">
        <v>5.4054050000000003E-3</v>
      </c>
      <c r="F105">
        <v>1.0810810000000001E-2</v>
      </c>
      <c r="G105">
        <v>5.4054049999999999E-2</v>
      </c>
      <c r="H105">
        <v>0.27027020000000002</v>
      </c>
      <c r="I105">
        <v>8.108108E-2</v>
      </c>
      <c r="J105">
        <v>8.8452080000000002E-2</v>
      </c>
      <c r="K105">
        <v>0.1216216</v>
      </c>
      <c r="L105" s="21">
        <v>0.32432430000000001</v>
      </c>
      <c r="M105">
        <v>0.1441441</v>
      </c>
      <c r="N105">
        <v>0.16216220000000001</v>
      </c>
      <c r="O105">
        <v>0.1621621</v>
      </c>
      <c r="P105">
        <v>0.13899610000000001</v>
      </c>
      <c r="Q105" s="21">
        <v>0.99999990000000005</v>
      </c>
      <c r="R105">
        <v>9.7297289999999995E-2</v>
      </c>
      <c r="S105">
        <v>0.16216220000000001</v>
      </c>
      <c r="T105" s="21">
        <v>0.14864859999999999</v>
      </c>
      <c r="U105" s="21">
        <v>0.6891891</v>
      </c>
      <c r="Z105">
        <v>11</v>
      </c>
      <c r="AA105">
        <f>1/20*SUM(L95:L114)</f>
        <v>0.26342096000000004</v>
      </c>
    </row>
    <row r="106" spans="1:27" x14ac:dyDescent="0.2">
      <c r="A106" s="1">
        <v>12</v>
      </c>
      <c r="B106" s="21">
        <v>1.531532E-2</v>
      </c>
      <c r="C106">
        <v>5.4054050000000003E-3</v>
      </c>
      <c r="D106">
        <v>1.837838E-2</v>
      </c>
      <c r="E106">
        <v>7.0686070000000002E-3</v>
      </c>
      <c r="F106">
        <v>1.450925E-2</v>
      </c>
      <c r="G106">
        <v>4.5945949999999999E-2</v>
      </c>
      <c r="H106">
        <v>0.19144140000000001</v>
      </c>
      <c r="I106">
        <v>6.5637070000000006E-2</v>
      </c>
      <c r="J106">
        <v>9.8455600000000004E-2</v>
      </c>
      <c r="K106">
        <v>0.11486490000000001</v>
      </c>
      <c r="L106">
        <v>0.19691120000000001</v>
      </c>
      <c r="M106" s="21">
        <v>0.16707620000000001</v>
      </c>
      <c r="N106">
        <v>0.1312741</v>
      </c>
      <c r="O106">
        <v>0.12762760000000001</v>
      </c>
      <c r="P106">
        <v>0.1253071</v>
      </c>
      <c r="Q106">
        <v>1</v>
      </c>
      <c r="R106">
        <v>5.743243E-2</v>
      </c>
      <c r="S106">
        <v>0.1413721</v>
      </c>
      <c r="T106">
        <v>0.2807808</v>
      </c>
      <c r="U106">
        <v>0.60083160000000002</v>
      </c>
      <c r="Z106">
        <v>12</v>
      </c>
      <c r="AA106">
        <f>1/20*SUM(M95:M114)</f>
        <v>0.15455775500000005</v>
      </c>
    </row>
    <row r="107" spans="1:27" x14ac:dyDescent="0.2">
      <c r="A107" s="1">
        <v>13</v>
      </c>
      <c r="B107">
        <v>9.6077249999999993E-3</v>
      </c>
      <c r="C107">
        <v>4.1473129999999997E-3</v>
      </c>
      <c r="D107" s="21">
        <v>1.3325500000000001E-2</v>
      </c>
      <c r="E107">
        <v>5.5222780000000003E-3</v>
      </c>
      <c r="F107">
        <v>1.106449E-2</v>
      </c>
      <c r="G107">
        <v>5.320946E-2</v>
      </c>
      <c r="H107">
        <v>0.26061780000000001</v>
      </c>
      <c r="I107">
        <v>7.9400650000000003E-2</v>
      </c>
      <c r="J107">
        <v>8.9267899999999997E-2</v>
      </c>
      <c r="K107">
        <v>0.12098150000000001</v>
      </c>
      <c r="L107" s="21">
        <v>0.3064866</v>
      </c>
      <c r="M107" s="21">
        <v>0.14594589999999999</v>
      </c>
      <c r="N107">
        <v>0.15880130000000001</v>
      </c>
      <c r="O107">
        <v>0.15830910000000001</v>
      </c>
      <c r="P107">
        <v>0.1376436</v>
      </c>
      <c r="Q107">
        <v>1</v>
      </c>
      <c r="R107">
        <v>9.1579649999999999E-2</v>
      </c>
      <c r="S107">
        <v>0.1600452</v>
      </c>
      <c r="T107">
        <v>0.15521869999999999</v>
      </c>
      <c r="U107">
        <v>0.68019200000000002</v>
      </c>
      <c r="Z107">
        <v>13</v>
      </c>
      <c r="AA107">
        <f>1/20*SUM(N95:N114)</f>
        <v>0.14774421500000001</v>
      </c>
    </row>
    <row r="108" spans="1:27" x14ac:dyDescent="0.2">
      <c r="A108" s="1">
        <v>14</v>
      </c>
      <c r="B108">
        <v>9.2664089999999998E-3</v>
      </c>
      <c r="C108">
        <v>4.0540539999999996E-3</v>
      </c>
      <c r="D108">
        <v>1.297297E-2</v>
      </c>
      <c r="E108">
        <v>5.4054050000000003E-3</v>
      </c>
      <c r="F108">
        <v>1.0810810000000001E-2</v>
      </c>
      <c r="G108">
        <v>5.4054049999999999E-2</v>
      </c>
      <c r="H108">
        <v>0.27027030000000002</v>
      </c>
      <c r="I108">
        <v>8.108108E-2</v>
      </c>
      <c r="J108">
        <v>8.8452089999999997E-2</v>
      </c>
      <c r="K108">
        <v>0.1216216</v>
      </c>
      <c r="L108" s="21">
        <v>0.32432430000000001</v>
      </c>
      <c r="M108">
        <v>0.1441441</v>
      </c>
      <c r="N108">
        <v>0.16216220000000001</v>
      </c>
      <c r="O108" s="21">
        <v>0.16216220000000001</v>
      </c>
      <c r="P108">
        <v>0.13899610000000001</v>
      </c>
      <c r="Q108">
        <v>1</v>
      </c>
      <c r="R108">
        <v>9.7297300000000003E-2</v>
      </c>
      <c r="S108">
        <v>0.16216220000000001</v>
      </c>
      <c r="T108">
        <v>0.14864859999999999</v>
      </c>
      <c r="U108">
        <v>0.68918919999999995</v>
      </c>
      <c r="Z108">
        <v>14</v>
      </c>
      <c r="AA108">
        <f>1/20*SUM(O95:O114)</f>
        <v>0.14600588</v>
      </c>
    </row>
    <row r="109" spans="1:27" x14ac:dyDescent="0.2">
      <c r="A109" s="1">
        <v>15</v>
      </c>
      <c r="B109">
        <v>9.5250189999999992E-3</v>
      </c>
      <c r="C109" s="21">
        <v>4.1249440000000002E-3</v>
      </c>
      <c r="D109">
        <v>1.3240679999999999E-2</v>
      </c>
      <c r="E109">
        <v>5.4942740000000004E-3</v>
      </c>
      <c r="F109">
        <v>1.1036199999999999E-2</v>
      </c>
      <c r="G109">
        <v>5.3406179999999998E-2</v>
      </c>
      <c r="H109">
        <v>0.26283060000000003</v>
      </c>
      <c r="I109">
        <v>0.79790479999999997</v>
      </c>
      <c r="J109">
        <v>8.9074230000000004E-2</v>
      </c>
      <c r="K109">
        <v>0.1211318</v>
      </c>
      <c r="L109" s="21">
        <v>0.31051250000000002</v>
      </c>
      <c r="M109" s="21">
        <v>0.14551710000000001</v>
      </c>
      <c r="N109">
        <v>0.159581</v>
      </c>
      <c r="O109">
        <v>0.15920090000000001</v>
      </c>
      <c r="P109">
        <v>0.1379601</v>
      </c>
      <c r="Q109">
        <v>1</v>
      </c>
      <c r="R109">
        <v>9.2866110000000002E-2</v>
      </c>
      <c r="S109">
        <v>0.16053919999999999</v>
      </c>
      <c r="T109">
        <v>0.15361810000000001</v>
      </c>
      <c r="U109">
        <v>0.68229169999999995</v>
      </c>
      <c r="Z109">
        <v>15</v>
      </c>
      <c r="AA109">
        <f>1/20*SUM(P95:P114)</f>
        <v>0.13266001000000002</v>
      </c>
    </row>
    <row r="110" spans="1:27" x14ac:dyDescent="0.2">
      <c r="A110" s="1">
        <v>16</v>
      </c>
      <c r="B110">
        <v>9.6077279999999994E-3</v>
      </c>
      <c r="C110">
        <v>4.147314E-3</v>
      </c>
      <c r="D110">
        <v>1.3325500000000001E-2</v>
      </c>
      <c r="E110">
        <v>5.5227999999999996E-3</v>
      </c>
      <c r="F110">
        <v>1.10645E-2</v>
      </c>
      <c r="G110">
        <v>5.320946E-2</v>
      </c>
      <c r="H110">
        <v>0.26061770000000001</v>
      </c>
      <c r="I110">
        <v>7.9400639999999995E-2</v>
      </c>
      <c r="J110">
        <v>8.9267910000000006E-2</v>
      </c>
      <c r="K110">
        <v>0.12098150000000001</v>
      </c>
      <c r="L110">
        <v>0.30648639999999999</v>
      </c>
      <c r="M110">
        <v>0.14594599999999999</v>
      </c>
      <c r="N110">
        <v>0.15880130000000001</v>
      </c>
      <c r="O110">
        <v>0.15830910000000001</v>
      </c>
      <c r="P110">
        <v>0.1376436</v>
      </c>
      <c r="Q110">
        <v>1</v>
      </c>
      <c r="R110">
        <v>9.1579610000000006E-2</v>
      </c>
      <c r="S110">
        <v>0.1600452</v>
      </c>
      <c r="T110">
        <v>0.15521879999999999</v>
      </c>
      <c r="U110">
        <v>0.68019189999999996</v>
      </c>
      <c r="Z110">
        <v>16</v>
      </c>
      <c r="AA110">
        <f>1/20*SUM(Q95:Q114)</f>
        <v>0.99999974000000025</v>
      </c>
    </row>
    <row r="111" spans="1:27" x14ac:dyDescent="0.2">
      <c r="A111" s="1">
        <v>17</v>
      </c>
      <c r="B111">
        <v>9.2664059999999996E-3</v>
      </c>
      <c r="C111" s="21">
        <v>4.0540530000000002E-3</v>
      </c>
      <c r="D111">
        <v>1.297297E-2</v>
      </c>
      <c r="E111">
        <v>5.4054039999999999E-3</v>
      </c>
      <c r="F111">
        <v>1.0810810000000001E-2</v>
      </c>
      <c r="G111">
        <v>5.4054060000000001E-2</v>
      </c>
      <c r="H111">
        <v>0.27027030000000002</v>
      </c>
      <c r="I111">
        <v>8.1081089999999995E-2</v>
      </c>
      <c r="J111">
        <v>8.8452080000000002E-2</v>
      </c>
      <c r="K111">
        <v>0.1216216</v>
      </c>
      <c r="L111" s="21">
        <v>0.32432430000000001</v>
      </c>
      <c r="M111">
        <v>0.1441441</v>
      </c>
      <c r="N111">
        <v>0.16216220000000001</v>
      </c>
      <c r="O111">
        <v>0.16216220000000001</v>
      </c>
      <c r="P111">
        <v>0.13899610000000001</v>
      </c>
      <c r="Q111" s="21">
        <v>1</v>
      </c>
      <c r="R111">
        <v>9.7297289999999995E-2</v>
      </c>
      <c r="S111">
        <v>0.16216220000000001</v>
      </c>
      <c r="T111" s="21">
        <v>0.14864859999999999</v>
      </c>
      <c r="U111" s="21">
        <v>0.68918919999999995</v>
      </c>
      <c r="Z111">
        <v>17</v>
      </c>
      <c r="AA111">
        <f>1/20*SUM(R95:R114)</f>
        <v>7.8195402000000011E-2</v>
      </c>
    </row>
    <row r="112" spans="1:27" x14ac:dyDescent="0.2">
      <c r="A112" s="1">
        <v>18</v>
      </c>
      <c r="B112">
        <v>9.5250100000000004E-3</v>
      </c>
      <c r="C112" s="21">
        <v>4.1249420000000004E-3</v>
      </c>
      <c r="D112">
        <v>1.324067E-2</v>
      </c>
      <c r="E112">
        <v>5.4942710000000002E-3</v>
      </c>
      <c r="F112">
        <v>1.100362E-2</v>
      </c>
      <c r="G112">
        <v>5.3406210000000003E-2</v>
      </c>
      <c r="H112">
        <v>0.26283089999999998</v>
      </c>
      <c r="I112">
        <v>7.9790539999999993E-2</v>
      </c>
      <c r="J112">
        <v>8.9074219999999996E-2</v>
      </c>
      <c r="K112">
        <v>0.1211318</v>
      </c>
      <c r="L112">
        <v>0.31051299999999998</v>
      </c>
      <c r="M112">
        <v>0.14551710000000001</v>
      </c>
      <c r="N112">
        <v>0.1595811</v>
      </c>
      <c r="O112">
        <v>0.15920100000000001</v>
      </c>
      <c r="P112">
        <v>0.1379601</v>
      </c>
      <c r="Q112">
        <v>1</v>
      </c>
      <c r="R112">
        <v>9.2866279999999995E-2</v>
      </c>
      <c r="S112">
        <v>0.1605393</v>
      </c>
      <c r="T112">
        <v>0.153618</v>
      </c>
      <c r="U112">
        <v>0.68229200000000001</v>
      </c>
      <c r="Z112">
        <v>18</v>
      </c>
      <c r="AA112">
        <f>1/20*SUM(S95:S114)</f>
        <v>0.152514175</v>
      </c>
    </row>
    <row r="113" spans="1:28" x14ac:dyDescent="0.2">
      <c r="A113" s="1">
        <v>19</v>
      </c>
      <c r="B113" s="21">
        <v>1.531532E-2</v>
      </c>
      <c r="C113" s="21">
        <v>5.4054050000000003E-3</v>
      </c>
      <c r="D113" s="21">
        <v>1.837838E-2</v>
      </c>
      <c r="E113" s="21">
        <v>7.0686070000000002E-3</v>
      </c>
      <c r="F113" s="21">
        <v>1.450925E-2</v>
      </c>
      <c r="G113" s="21">
        <v>4.5945949999999999E-2</v>
      </c>
      <c r="H113" s="21">
        <v>0.19144140000000001</v>
      </c>
      <c r="I113" s="21">
        <v>6.5637070000000006E-2</v>
      </c>
      <c r="J113" s="21">
        <v>9.8455600000000004E-2</v>
      </c>
      <c r="K113" s="21">
        <v>0.11486490000000001</v>
      </c>
      <c r="L113" s="21">
        <v>0.19691120000000001</v>
      </c>
      <c r="M113" s="21">
        <v>0.16707620000000001</v>
      </c>
      <c r="N113" s="21">
        <v>0.1312741</v>
      </c>
      <c r="O113" s="21">
        <v>0.12762760000000001</v>
      </c>
      <c r="P113" s="21">
        <v>0.1253071</v>
      </c>
      <c r="Q113" s="21">
        <v>1</v>
      </c>
      <c r="R113" s="21">
        <v>5.743243E-2</v>
      </c>
      <c r="S113" s="21">
        <v>0.1413721</v>
      </c>
      <c r="T113" s="21">
        <v>0.2807808</v>
      </c>
      <c r="U113" s="21">
        <v>0.60083160000000002</v>
      </c>
      <c r="Z113">
        <v>19</v>
      </c>
      <c r="AA113">
        <f>1/20*SUM(T95:T114)</f>
        <v>0.20650578500000003</v>
      </c>
    </row>
    <row r="114" spans="1:28" x14ac:dyDescent="0.2">
      <c r="A114" s="1">
        <v>20</v>
      </c>
      <c r="B114" s="21">
        <v>9.6077279999999994E-3</v>
      </c>
      <c r="C114">
        <v>4.147314E-3</v>
      </c>
      <c r="D114">
        <v>1.3325500000000001E-2</v>
      </c>
      <c r="E114">
        <v>5.5222789999999997E-3</v>
      </c>
      <c r="F114">
        <v>1.106449E-2</v>
      </c>
      <c r="G114">
        <v>5.3209449999999998E-2</v>
      </c>
      <c r="H114">
        <v>0.26061770000000001</v>
      </c>
      <c r="I114">
        <v>7.940063E-2</v>
      </c>
      <c r="J114">
        <v>8.9267910000000006E-2</v>
      </c>
      <c r="K114">
        <v>0.12098150000000001</v>
      </c>
      <c r="L114">
        <v>0.30648639999999999</v>
      </c>
      <c r="M114">
        <v>0.14594589999999999</v>
      </c>
      <c r="N114">
        <v>0.15880130000000001</v>
      </c>
      <c r="O114">
        <v>0.15830910000000001</v>
      </c>
      <c r="P114">
        <v>0.1376436</v>
      </c>
      <c r="Q114">
        <v>1</v>
      </c>
      <c r="R114">
        <v>9.1579599999999997E-2</v>
      </c>
      <c r="S114">
        <v>0.1600451</v>
      </c>
      <c r="T114">
        <v>0.15521879999999999</v>
      </c>
      <c r="U114">
        <v>0.68019189999999996</v>
      </c>
      <c r="Z114">
        <v>20</v>
      </c>
      <c r="AA114">
        <f>1/20*SUM(U95:U114)</f>
        <v>0.64818523500000014</v>
      </c>
    </row>
    <row r="116" spans="1:28" x14ac:dyDescent="0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9" spans="1:28" x14ac:dyDescent="0.2">
      <c r="A119" s="33"/>
      <c r="B119" s="34">
        <v>1</v>
      </c>
      <c r="C119" s="35">
        <v>2</v>
      </c>
      <c r="D119" s="35">
        <v>3</v>
      </c>
      <c r="E119" s="35">
        <v>4</v>
      </c>
      <c r="F119" s="35">
        <v>5</v>
      </c>
      <c r="G119" s="35">
        <v>6</v>
      </c>
      <c r="H119" s="35">
        <v>7</v>
      </c>
      <c r="I119" s="35">
        <v>8</v>
      </c>
      <c r="J119" s="35">
        <v>9</v>
      </c>
      <c r="K119" s="35">
        <v>10</v>
      </c>
      <c r="L119" s="35">
        <v>11</v>
      </c>
      <c r="M119" s="35">
        <v>12</v>
      </c>
      <c r="N119" s="35">
        <v>13</v>
      </c>
      <c r="O119" s="35">
        <v>14</v>
      </c>
      <c r="P119" s="35">
        <v>15</v>
      </c>
      <c r="Q119" s="35">
        <v>16</v>
      </c>
      <c r="R119" s="35">
        <v>17</v>
      </c>
      <c r="S119" s="35">
        <v>18</v>
      </c>
      <c r="T119" s="35">
        <v>19</v>
      </c>
      <c r="U119" s="35">
        <v>20</v>
      </c>
    </row>
    <row r="120" spans="1:28" x14ac:dyDescent="0.2">
      <c r="A120" s="33" t="s">
        <v>48</v>
      </c>
      <c r="B120" s="35">
        <v>0.85229212600000004</v>
      </c>
      <c r="C120" s="35">
        <v>0.84330050999999995</v>
      </c>
      <c r="D120" s="35">
        <v>0.70939017000000004</v>
      </c>
      <c r="E120" s="35">
        <v>0.68065955</v>
      </c>
      <c r="F120" s="35">
        <v>0.57404861500000004</v>
      </c>
      <c r="G120" s="35">
        <v>0.66743127499999999</v>
      </c>
      <c r="H120" s="35">
        <v>0.57899805000000004</v>
      </c>
      <c r="I120" s="35">
        <v>0.71181643500000003</v>
      </c>
      <c r="J120" s="35">
        <v>0.74089223000000004</v>
      </c>
      <c r="K120" s="35">
        <v>0.74130793500000003</v>
      </c>
      <c r="L120" s="35">
        <v>0.73193514500000001</v>
      </c>
      <c r="M120" s="35">
        <v>0.86156761500000001</v>
      </c>
      <c r="N120" s="35">
        <v>0.64944689</v>
      </c>
      <c r="O120" s="35">
        <v>0.55359170999999996</v>
      </c>
      <c r="P120" s="35">
        <v>0.65390727500000001</v>
      </c>
      <c r="Q120" s="35">
        <v>0.43076995000000001</v>
      </c>
      <c r="R120" s="35">
        <v>0.62107196499999995</v>
      </c>
      <c r="S120" s="35">
        <v>0.56560792999999998</v>
      </c>
      <c r="T120" s="35">
        <v>0.28099147000000002</v>
      </c>
      <c r="U120" s="35">
        <v>0.61567822000000005</v>
      </c>
    </row>
    <row r="121" spans="1:28" x14ac:dyDescent="0.2">
      <c r="A121" s="33" t="s">
        <v>49</v>
      </c>
      <c r="B121" s="35">
        <v>0.20310510500000001</v>
      </c>
      <c r="C121" s="35">
        <v>0.21534189500000001</v>
      </c>
      <c r="D121" s="35">
        <v>0.30456586499999999</v>
      </c>
      <c r="E121" s="35">
        <v>0.3284067</v>
      </c>
      <c r="F121" s="35">
        <v>0.24398405000000001</v>
      </c>
      <c r="G121" s="35">
        <v>0.37704401500000001</v>
      </c>
      <c r="H121" s="35">
        <v>0.459635295</v>
      </c>
      <c r="I121" s="35">
        <v>0.271583935</v>
      </c>
      <c r="J121" s="35">
        <v>0.92990437999999997</v>
      </c>
      <c r="K121" s="35">
        <v>0.99999998499999998</v>
      </c>
      <c r="L121" s="35">
        <v>0.74980727000000003</v>
      </c>
      <c r="M121" s="35">
        <v>0.55150175999999995</v>
      </c>
      <c r="N121" s="35">
        <v>0.43175989999999997</v>
      </c>
      <c r="O121" s="35">
        <v>0.71585491999999995</v>
      </c>
      <c r="P121" s="35">
        <v>0.67925323999999998</v>
      </c>
      <c r="Q121" s="35">
        <v>0.44136621500000001</v>
      </c>
      <c r="R121" s="35">
        <v>0.68902455500000004</v>
      </c>
      <c r="S121" s="35">
        <v>0.39493928499999997</v>
      </c>
      <c r="T121" s="35">
        <v>0.53937573999999999</v>
      </c>
      <c r="U121" s="35">
        <v>0.39493928499999997</v>
      </c>
    </row>
    <row r="122" spans="1:28" x14ac:dyDescent="0.2">
      <c r="A122" s="33" t="s">
        <v>50</v>
      </c>
      <c r="B122" s="35">
        <v>0.55134606750000004</v>
      </c>
      <c r="C122" s="35">
        <v>9.3830419999999998E-2</v>
      </c>
      <c r="D122" s="35">
        <v>0.15129185565</v>
      </c>
      <c r="E122" s="35">
        <v>0.23060654050000001</v>
      </c>
      <c r="F122" s="35">
        <v>0.51541484999999998</v>
      </c>
      <c r="G122" s="35">
        <v>0.40552237000000002</v>
      </c>
      <c r="H122" s="35">
        <v>0.267433855</v>
      </c>
      <c r="I122" s="35">
        <v>0.17618576999999999</v>
      </c>
      <c r="J122" s="35">
        <v>0.48626958999999997</v>
      </c>
      <c r="K122" s="35">
        <v>0.731783815</v>
      </c>
      <c r="L122" s="35">
        <v>0.64633679499999996</v>
      </c>
      <c r="M122" s="35">
        <v>0.75289265999999999</v>
      </c>
      <c r="N122" s="35">
        <v>0.21702359500000001</v>
      </c>
      <c r="O122" s="35">
        <v>0.99913311500000002</v>
      </c>
      <c r="P122" s="35">
        <v>0.23669323</v>
      </c>
      <c r="Q122" s="35">
        <v>0.20887765</v>
      </c>
      <c r="R122" s="35">
        <v>0.30202045</v>
      </c>
      <c r="S122" s="35">
        <v>0.34424081499999998</v>
      </c>
      <c r="T122" s="35">
        <v>0.55020743500000002</v>
      </c>
      <c r="U122" s="33">
        <v>0.43322545499999998</v>
      </c>
    </row>
    <row r="123" spans="1:28" x14ac:dyDescent="0.2">
      <c r="A123" s="33" t="s">
        <v>51</v>
      </c>
      <c r="B123" s="35">
        <v>1.1941771049999999E-2</v>
      </c>
      <c r="C123" s="35">
        <v>4.6613532999999997E-3</v>
      </c>
      <c r="D123" s="35">
        <v>1.53912735E-2</v>
      </c>
      <c r="E123" s="35">
        <v>6.1539542500000004E-3</v>
      </c>
      <c r="F123" s="35">
        <v>1.2473715E-2</v>
      </c>
      <c r="G123" s="35">
        <v>5.0283880500000003E-2</v>
      </c>
      <c r="H123" s="35">
        <v>0.23307565499999999</v>
      </c>
      <c r="I123" s="35">
        <v>0.10977782</v>
      </c>
      <c r="J123" s="35">
        <v>9.3008549999999995E-2</v>
      </c>
      <c r="K123" s="35">
        <v>0.11850537999999999</v>
      </c>
      <c r="L123" s="35">
        <v>0.26342095999999998</v>
      </c>
      <c r="M123" s="35">
        <v>0.15455775499999999</v>
      </c>
      <c r="N123" s="35">
        <v>0.14774421500000001</v>
      </c>
      <c r="O123" s="35">
        <v>0.14600588</v>
      </c>
      <c r="P123" s="35">
        <v>0.13266000999999999</v>
      </c>
      <c r="Q123" s="35">
        <v>0.99999974000000003</v>
      </c>
      <c r="R123" s="35">
        <v>7.8195401999999997E-2</v>
      </c>
      <c r="S123" s="35">
        <v>0.152514175</v>
      </c>
      <c r="T123" s="35">
        <v>0.206505785</v>
      </c>
      <c r="U123" s="35">
        <v>0.64818523500000003</v>
      </c>
    </row>
    <row r="124" spans="1:28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8" x14ac:dyDescent="0.2">
      <c r="A125" s="33" t="s">
        <v>52</v>
      </c>
      <c r="B125" s="35">
        <v>0.19047620000000001</v>
      </c>
      <c r="C125" s="35">
        <v>0.38095240000000002</v>
      </c>
      <c r="D125" s="34">
        <v>0.38095240000000002</v>
      </c>
      <c r="E125" s="34">
        <v>0.38095240000000002</v>
      </c>
      <c r="F125" s="35">
        <v>0.19047620000000001</v>
      </c>
      <c r="G125" s="35">
        <v>0.38095240000000002</v>
      </c>
      <c r="H125" s="35">
        <v>0.38095240000000002</v>
      </c>
      <c r="I125" s="34">
        <v>0.38095240000000002</v>
      </c>
      <c r="J125" s="34">
        <v>0.19047620000000001</v>
      </c>
      <c r="K125" s="35">
        <v>0.1481481</v>
      </c>
      <c r="L125" s="35">
        <v>0.29629630000000001</v>
      </c>
      <c r="M125" s="35">
        <v>0.29629630000000001</v>
      </c>
      <c r="N125" s="35">
        <v>0.38095240000000002</v>
      </c>
      <c r="O125" s="35">
        <v>9.5238100000000006E-2</v>
      </c>
      <c r="P125" s="35">
        <v>0.38095240000000002</v>
      </c>
      <c r="Q125" s="35">
        <v>0.22222220000000001</v>
      </c>
      <c r="R125" s="35">
        <v>0.38095240000000002</v>
      </c>
      <c r="S125" s="35">
        <v>0.38095240000000002</v>
      </c>
      <c r="T125" s="34">
        <v>9.5238100000000006E-2</v>
      </c>
      <c r="U125" s="34">
        <v>0.3333333</v>
      </c>
    </row>
    <row r="126" spans="1:28" x14ac:dyDescent="0.2">
      <c r="A126" s="33" t="s">
        <v>53</v>
      </c>
      <c r="B126" s="35">
        <v>9.5238100000000006E-2</v>
      </c>
      <c r="C126" s="35">
        <v>0.19047620000000001</v>
      </c>
      <c r="D126" s="35">
        <v>0.19047620000000001</v>
      </c>
      <c r="E126" s="35">
        <v>0.19047620000000001</v>
      </c>
      <c r="F126" s="35">
        <v>9.5238100000000006E-2</v>
      </c>
      <c r="G126" s="35">
        <v>0.19047620000000001</v>
      </c>
      <c r="H126" s="35">
        <v>0.19047620000000001</v>
      </c>
      <c r="I126" s="35">
        <v>0.19047620000000001</v>
      </c>
      <c r="J126" s="35">
        <v>0.38095240000000002</v>
      </c>
      <c r="K126" s="35">
        <v>0.29629630000000001</v>
      </c>
      <c r="L126" s="35">
        <v>0.1481481</v>
      </c>
      <c r="M126" s="35">
        <v>0.1481481</v>
      </c>
      <c r="N126" s="35">
        <v>0.19047620000000001</v>
      </c>
      <c r="O126" s="35">
        <v>0.19047620000000001</v>
      </c>
      <c r="P126" s="35">
        <v>0.19047620000000001</v>
      </c>
      <c r="Q126" s="35">
        <v>0.1111111</v>
      </c>
      <c r="R126" s="35">
        <v>0.19047620000000001</v>
      </c>
      <c r="S126" s="35">
        <v>0.19047620000000001</v>
      </c>
      <c r="T126" s="35">
        <v>0.19047620000000001</v>
      </c>
      <c r="U126" s="35">
        <v>0.1666667</v>
      </c>
    </row>
    <row r="127" spans="1:28" x14ac:dyDescent="0.2">
      <c r="A127" s="33" t="s">
        <v>54</v>
      </c>
      <c r="B127" s="35">
        <v>0.57142859999999995</v>
      </c>
      <c r="C127" s="35">
        <v>0.28571429999999998</v>
      </c>
      <c r="D127" s="34">
        <v>0.28571429999999998</v>
      </c>
      <c r="E127" s="35">
        <v>0.28571429999999998</v>
      </c>
      <c r="F127" s="35">
        <v>0.57142859999999995</v>
      </c>
      <c r="G127" s="35">
        <v>0.28571429999999998</v>
      </c>
      <c r="H127" s="35">
        <v>0.28571429999999998</v>
      </c>
      <c r="I127" s="34">
        <v>0.28571429999999998</v>
      </c>
      <c r="J127" s="35">
        <v>0.28571429999999998</v>
      </c>
      <c r="K127" s="35">
        <v>0.44444440000000002</v>
      </c>
      <c r="L127" s="35">
        <v>0.44444440000000002</v>
      </c>
      <c r="M127" s="35">
        <v>0.44444440000000002</v>
      </c>
      <c r="N127" s="34">
        <v>0.28571429999999998</v>
      </c>
      <c r="O127" s="35">
        <v>0.57142859999999995</v>
      </c>
      <c r="P127" s="35">
        <v>0.28571429999999998</v>
      </c>
      <c r="Q127" s="34">
        <v>0.3333333</v>
      </c>
      <c r="R127" s="35">
        <v>0.28571429999999998</v>
      </c>
      <c r="S127" s="35">
        <v>0.28571429999999998</v>
      </c>
      <c r="T127" s="34">
        <v>0.57142859999999995</v>
      </c>
      <c r="U127" s="35">
        <v>0.25</v>
      </c>
    </row>
    <row r="128" spans="1:28" x14ac:dyDescent="0.2">
      <c r="A128" s="33" t="s">
        <v>55</v>
      </c>
      <c r="B128" s="35">
        <v>0.14285709999999999</v>
      </c>
      <c r="C128" s="35">
        <v>0.14285709999999999</v>
      </c>
      <c r="D128" s="35">
        <v>0.14285709999999999</v>
      </c>
      <c r="E128" s="35">
        <v>0.14285709999999999</v>
      </c>
      <c r="F128" s="35">
        <v>0.14285709999999999</v>
      </c>
      <c r="G128" s="35">
        <v>0.14285709999999999</v>
      </c>
      <c r="H128" s="35">
        <v>0.14285709999999999</v>
      </c>
      <c r="I128" s="35">
        <v>0.14285709999999999</v>
      </c>
      <c r="J128" s="35">
        <v>0.14285709999999999</v>
      </c>
      <c r="K128" s="35">
        <v>0.1111111</v>
      </c>
      <c r="L128" s="35">
        <v>0.1111111</v>
      </c>
      <c r="M128" s="35">
        <v>0.1111111</v>
      </c>
      <c r="N128" s="35">
        <v>0.14285709999999999</v>
      </c>
      <c r="O128" s="35">
        <v>0.14285709999999999</v>
      </c>
      <c r="P128" s="35">
        <v>0.14285709999999999</v>
      </c>
      <c r="Q128" s="35">
        <v>0.3333333</v>
      </c>
      <c r="R128" s="35">
        <v>0.14285709999999999</v>
      </c>
      <c r="S128" s="35">
        <v>0.14285709999999999</v>
      </c>
      <c r="T128" s="35">
        <v>0.14285709999999999</v>
      </c>
      <c r="U128" s="35">
        <v>0.25</v>
      </c>
    </row>
    <row r="129" spans="1:21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x14ac:dyDescent="0.2">
      <c r="A130" s="33" t="s">
        <v>56</v>
      </c>
      <c r="B130" s="35">
        <f>B120*B125+B121*B126+B122*B127+B123*B128</f>
        <v>0.49844558799899918</v>
      </c>
      <c r="C130" s="35">
        <f>C120*C125+C121*C126+C122*C127+C123*C128</f>
        <v>0.38974945924964244</v>
      </c>
      <c r="D130" s="35">
        <f t="shared" ref="D130:U130" si="0">D120*D125+D121*D126+D122*D127+D123*D128</f>
        <v>0.37368143574307866</v>
      </c>
      <c r="E130" s="35">
        <f t="shared" si="0"/>
        <v>0.38861927177802685</v>
      </c>
      <c r="F130" s="35">
        <f t="shared" si="0"/>
        <v>0.42888392105860451</v>
      </c>
      <c r="G130" s="35">
        <f t="shared" si="0"/>
        <v>0.4491244066801206</v>
      </c>
      <c r="H130" s="35">
        <f t="shared" si="0"/>
        <v>0.41782646995182604</v>
      </c>
      <c r="I130" s="35">
        <f t="shared" si="0"/>
        <v>0.38891979014757405</v>
      </c>
      <c r="J130" s="35">
        <f t="shared" si="0"/>
        <v>0.64759274915777998</v>
      </c>
      <c r="K130" s="35">
        <f t="shared" si="0"/>
        <v>0.74452413935583306</v>
      </c>
      <c r="L130" s="35">
        <f t="shared" si="0"/>
        <v>0.64448195940050446</v>
      </c>
      <c r="M130" s="35">
        <f t="shared" si="0"/>
        <v>0.68877524312466498</v>
      </c>
      <c r="N130" s="35">
        <f t="shared" si="0"/>
        <v>0.41276139110800103</v>
      </c>
      <c r="O130" s="35">
        <f t="shared" si="0"/>
        <v>0.78086756126689194</v>
      </c>
      <c r="P130" s="35">
        <f t="shared" si="0"/>
        <v>0.46506718662035795</v>
      </c>
      <c r="Q130" s="35">
        <f t="shared" si="0"/>
        <v>0.5477264213384635</v>
      </c>
      <c r="R130" s="35">
        <f t="shared" si="0"/>
        <v>0.46530396440304622</v>
      </c>
      <c r="S130" s="35">
        <f t="shared" si="0"/>
        <v>0.41083848886859597</v>
      </c>
      <c r="T130" s="35">
        <f t="shared" si="0"/>
        <v>0.47340441691635948</v>
      </c>
      <c r="U130" s="35">
        <f t="shared" si="0"/>
        <v>0.5414019526420355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E2A5-689A-2142-A61E-4C04A4B90C18}">
  <dimension ref="A1:CC138"/>
  <sheetViews>
    <sheetView tabSelected="1" topLeftCell="AP1" zoomScale="57" zoomScaleNormal="35" workbookViewId="0">
      <selection activeCell="BE6" sqref="BE6"/>
    </sheetView>
  </sheetViews>
  <sheetFormatPr baseColWidth="10" defaultRowHeight="16" x14ac:dyDescent="0.2"/>
  <sheetData>
    <row r="1" spans="1:5" x14ac:dyDescent="0.2">
      <c r="A1" t="s">
        <v>2</v>
      </c>
    </row>
    <row r="2" spans="1:5" x14ac:dyDescent="0.2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</row>
    <row r="3" spans="1:5" x14ac:dyDescent="0.2">
      <c r="A3">
        <v>0.43232075816405002</v>
      </c>
      <c r="B3">
        <v>0.88171581644310204</v>
      </c>
      <c r="C3">
        <v>0.203476891829735</v>
      </c>
      <c r="D3">
        <v>0.47496269898835802</v>
      </c>
      <c r="E3">
        <v>1.2233467708348499E-2</v>
      </c>
    </row>
    <row r="4" spans="1:5" x14ac:dyDescent="0.2">
      <c r="A4">
        <v>0.28566896092829502</v>
      </c>
      <c r="B4">
        <v>0.86213729136822004</v>
      </c>
      <c r="C4">
        <v>0.21544740797947401</v>
      </c>
      <c r="D4">
        <v>8.2415576268328197E-2</v>
      </c>
      <c r="E4">
        <v>4.7263351141806197E-3</v>
      </c>
    </row>
    <row r="5" spans="1:5" x14ac:dyDescent="0.2">
      <c r="A5">
        <v>0.28754211446321098</v>
      </c>
      <c r="B5">
        <v>0.654989161779438</v>
      </c>
      <c r="C5">
        <v>0.30522284910029601</v>
      </c>
      <c r="D5">
        <v>0.131167556531081</v>
      </c>
      <c r="E5">
        <v>1.5651447624084901E-2</v>
      </c>
    </row>
    <row r="6" spans="1:5" x14ac:dyDescent="0.2">
      <c r="A6">
        <v>0.30569794011617601</v>
      </c>
      <c r="B6">
        <v>0.68289276644706998</v>
      </c>
      <c r="C6">
        <v>0.32958511661728301</v>
      </c>
      <c r="D6">
        <v>0.22304445293369499</v>
      </c>
      <c r="E6">
        <v>6.2339050972746298E-3</v>
      </c>
    </row>
    <row r="7" spans="1:5" x14ac:dyDescent="0.2">
      <c r="A7">
        <v>0.42799404094593302</v>
      </c>
      <c r="B7">
        <v>0.57858871958825497</v>
      </c>
      <c r="C7">
        <v>0.24454306889460201</v>
      </c>
      <c r="D7">
        <v>0.55917020324602695</v>
      </c>
      <c r="E7">
        <v>1.26516004323632E-2</v>
      </c>
    </row>
    <row r="8" spans="1:5" x14ac:dyDescent="0.2">
      <c r="A8">
        <v>0.398732129440801</v>
      </c>
      <c r="B8">
        <v>0.60342559453242295</v>
      </c>
      <c r="C8">
        <v>0.37588781432593499</v>
      </c>
      <c r="D8">
        <v>0.390951284507701</v>
      </c>
      <c r="E8">
        <v>4.9898283497786598E-2</v>
      </c>
    </row>
    <row r="9" spans="1:5" x14ac:dyDescent="0.2">
      <c r="A9">
        <v>0.40027834275292201</v>
      </c>
      <c r="B9">
        <v>0.474985608560131</v>
      </c>
      <c r="C9">
        <v>0.46064189977472098</v>
      </c>
      <c r="D9">
        <v>0.29612796477415299</v>
      </c>
      <c r="E9">
        <v>0.22935186474152799</v>
      </c>
    </row>
    <row r="10" spans="1:5" x14ac:dyDescent="0.2">
      <c r="A10">
        <v>0.306936005812115</v>
      </c>
      <c r="B10">
        <v>0.60783795739929602</v>
      </c>
      <c r="C10">
        <v>0.27086498094977302</v>
      </c>
      <c r="D10">
        <v>0.16966480552618299</v>
      </c>
      <c r="E10">
        <v>0.109506691064982</v>
      </c>
    </row>
    <row r="11" spans="1:5" x14ac:dyDescent="0.2">
      <c r="A11">
        <v>0.57371056910249596</v>
      </c>
      <c r="B11">
        <v>0.64194815482595202</v>
      </c>
      <c r="C11">
        <v>0.92634059452458495</v>
      </c>
      <c r="D11">
        <v>0.47089299991387301</v>
      </c>
      <c r="E11">
        <v>9.3487877874934094E-2</v>
      </c>
    </row>
    <row r="12" spans="1:5" x14ac:dyDescent="0.2">
      <c r="A12">
        <v>0.68555418013675096</v>
      </c>
      <c r="B12">
        <v>0.62055449719738298</v>
      </c>
      <c r="C12">
        <v>0.99999998503516696</v>
      </c>
      <c r="D12">
        <v>0.71579431170500796</v>
      </c>
      <c r="E12">
        <v>0.11818300432442801</v>
      </c>
    </row>
    <row r="13" spans="1:5" x14ac:dyDescent="0.2">
      <c r="A13">
        <v>0.575373319091811</v>
      </c>
      <c r="B13">
        <v>0.57956287345164803</v>
      </c>
      <c r="C13">
        <v>0.745730339612935</v>
      </c>
      <c r="D13">
        <v>0.61886953218251495</v>
      </c>
      <c r="E13">
        <v>0.25744291510849598</v>
      </c>
    </row>
    <row r="14" spans="1:5" x14ac:dyDescent="0.2">
      <c r="A14">
        <v>0.64201603288174203</v>
      </c>
      <c r="B14">
        <v>0.73364728042599903</v>
      </c>
      <c r="C14">
        <v>0.55174133340433396</v>
      </c>
      <c r="D14">
        <v>0.71241235577080597</v>
      </c>
      <c r="E14">
        <v>0.15565755002696</v>
      </c>
    </row>
    <row r="15" spans="1:5" x14ac:dyDescent="0.2">
      <c r="A15">
        <v>0.35941351133282301</v>
      </c>
      <c r="B15">
        <v>0.52633756735420401</v>
      </c>
      <c r="C15">
        <v>0.43087056714458299</v>
      </c>
      <c r="D15">
        <v>0.221290286752795</v>
      </c>
      <c r="E15">
        <v>0.14627770602326101</v>
      </c>
    </row>
    <row r="16" spans="1:5" x14ac:dyDescent="0.2">
      <c r="A16">
        <v>0.70054593858302905</v>
      </c>
      <c r="B16">
        <v>0.44538582391318898</v>
      </c>
      <c r="C16">
        <v>0.71387250526583301</v>
      </c>
      <c r="D16">
        <v>0.99929665965399705</v>
      </c>
      <c r="E16">
        <v>0.14436788719101001</v>
      </c>
    </row>
    <row r="17" spans="1:77" x14ac:dyDescent="0.2">
      <c r="A17">
        <v>0.406306398875663</v>
      </c>
      <c r="B17">
        <v>0.54244815292564796</v>
      </c>
      <c r="C17">
        <v>0.67808461803646902</v>
      </c>
      <c r="D17">
        <v>0.23397286742093801</v>
      </c>
      <c r="E17">
        <v>0.132007781620439</v>
      </c>
    </row>
    <row r="18" spans="1:77" x14ac:dyDescent="0.2">
      <c r="A18">
        <v>0.43467550930367199</v>
      </c>
      <c r="B18">
        <v>0.359018129124202</v>
      </c>
      <c r="C18">
        <v>0.44009474638975798</v>
      </c>
      <c r="D18">
        <v>0.20925781497861901</v>
      </c>
      <c r="E18">
        <v>0.99999977518148297</v>
      </c>
    </row>
    <row r="19" spans="1:77" x14ac:dyDescent="0.2">
      <c r="A19">
        <v>0.41410369906376698</v>
      </c>
      <c r="B19">
        <v>0.50145169417844404</v>
      </c>
      <c r="C19">
        <v>0.68655148518318398</v>
      </c>
      <c r="D19">
        <v>0.31359179301157197</v>
      </c>
      <c r="E19">
        <v>7.6327543113068094E-2</v>
      </c>
    </row>
    <row r="20" spans="1:77" x14ac:dyDescent="0.2">
      <c r="A20">
        <v>0.36124466193382598</v>
      </c>
      <c r="B20">
        <v>0.467455147387356</v>
      </c>
      <c r="C20">
        <v>0.39376617483538401</v>
      </c>
      <c r="D20">
        <v>0.32399477364136198</v>
      </c>
      <c r="E20">
        <v>0.15152464818453401</v>
      </c>
    </row>
    <row r="21" spans="1:77" x14ac:dyDescent="0.2">
      <c r="A21">
        <v>0.48323635170304402</v>
      </c>
      <c r="B21">
        <v>0.25198996936801399</v>
      </c>
      <c r="C21">
        <v>0.54038509803995805</v>
      </c>
      <c r="D21">
        <v>0.53889387772726005</v>
      </c>
      <c r="E21">
        <v>0.21288426313242201</v>
      </c>
    </row>
    <row r="22" spans="1:77" x14ac:dyDescent="0.2">
      <c r="A22">
        <v>0.492604237829467</v>
      </c>
      <c r="B22">
        <v>0.50554725202317796</v>
      </c>
      <c r="C22">
        <v>0.39376617483538401</v>
      </c>
      <c r="D22">
        <v>0.41775028165133199</v>
      </c>
      <c r="E22">
        <v>0.64397975323305601</v>
      </c>
    </row>
    <row r="23" spans="1:77" x14ac:dyDescent="0.2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77" x14ac:dyDescent="0.2">
      <c r="B24" t="s">
        <v>27</v>
      </c>
      <c r="BS24" s="32" t="s">
        <v>32</v>
      </c>
      <c r="BV24" s="32" t="s">
        <v>62</v>
      </c>
      <c r="BX24" s="37" t="s">
        <v>35</v>
      </c>
      <c r="BY24" s="38"/>
    </row>
    <row r="25" spans="1:77" x14ac:dyDescent="0.2">
      <c r="A25" t="s">
        <v>28</v>
      </c>
      <c r="B25" s="21">
        <v>1</v>
      </c>
      <c r="C25" s="21">
        <v>2</v>
      </c>
      <c r="D25" s="21">
        <v>3</v>
      </c>
      <c r="E25" s="21">
        <v>4</v>
      </c>
      <c r="F25" s="21">
        <v>5</v>
      </c>
      <c r="G25" s="21">
        <v>6</v>
      </c>
      <c r="H25" s="21">
        <v>7</v>
      </c>
      <c r="I25" s="21">
        <v>8</v>
      </c>
      <c r="J25" s="21">
        <v>9</v>
      </c>
      <c r="K25" s="21">
        <v>10</v>
      </c>
      <c r="L25" s="21">
        <v>11</v>
      </c>
      <c r="M25" s="21">
        <v>12</v>
      </c>
      <c r="N25" s="21">
        <v>13</v>
      </c>
      <c r="O25" s="21">
        <v>14</v>
      </c>
      <c r="P25" s="21">
        <v>15</v>
      </c>
      <c r="Q25" s="21">
        <v>16</v>
      </c>
      <c r="R25" s="21">
        <v>17</v>
      </c>
      <c r="S25" s="21">
        <v>18</v>
      </c>
      <c r="T25" s="21">
        <v>19</v>
      </c>
      <c r="U25" s="21">
        <v>20</v>
      </c>
      <c r="W25" t="s">
        <v>24</v>
      </c>
      <c r="Z25" t="s">
        <v>30</v>
      </c>
      <c r="AV25" t="s">
        <v>31</v>
      </c>
      <c r="AW25">
        <v>0</v>
      </c>
      <c r="AX25">
        <v>0.60268202863915599</v>
      </c>
      <c r="AY25">
        <v>0.82946669628452396</v>
      </c>
      <c r="AZ25">
        <v>0.68944164415117393</v>
      </c>
      <c r="BA25">
        <v>0.68944164415117393</v>
      </c>
      <c r="BB25">
        <v>1.31086995990912</v>
      </c>
      <c r="BC25">
        <v>1.482656185286463</v>
      </c>
      <c r="BD25">
        <v>1.4819265458892641</v>
      </c>
      <c r="BE25">
        <v>1.124831502808034</v>
      </c>
      <c r="BF25">
        <v>1.565288700814091</v>
      </c>
      <c r="BG25">
        <v>1.830676770918374</v>
      </c>
      <c r="BH25">
        <v>1.1307275057901109</v>
      </c>
      <c r="BI25">
        <v>1.7829381892536849</v>
      </c>
      <c r="BJ25">
        <v>1.8293528358145581</v>
      </c>
      <c r="BK25">
        <v>1.5618089401930129</v>
      </c>
      <c r="BL25">
        <v>1.772386069799184</v>
      </c>
      <c r="BM25">
        <v>1.55676030296186</v>
      </c>
      <c r="BN25">
        <v>1.565502138126138</v>
      </c>
      <c r="BO25">
        <v>1.1371038914704341</v>
      </c>
      <c r="BP25">
        <v>1.7715091884533161</v>
      </c>
      <c r="BQ25">
        <v>25.71537074071367</v>
      </c>
      <c r="BS25">
        <v>6.581313193456598</v>
      </c>
      <c r="BV25">
        <v>0.14727018716146065</v>
      </c>
      <c r="BX25" s="38"/>
      <c r="BY25" s="38">
        <v>0.88171581644310204</v>
      </c>
    </row>
    <row r="26" spans="1:77" x14ac:dyDescent="0.2">
      <c r="A26" s="21">
        <v>1</v>
      </c>
      <c r="B26" s="21">
        <v>1</v>
      </c>
      <c r="C26">
        <v>0.97931570000000001</v>
      </c>
      <c r="D26">
        <v>0.50497479999999995</v>
      </c>
      <c r="E26">
        <v>0.73571710000000001</v>
      </c>
      <c r="F26">
        <v>0.62923169999999995</v>
      </c>
      <c r="G26">
        <v>0.4849058</v>
      </c>
      <c r="H26">
        <v>0.21783920000000001</v>
      </c>
      <c r="I26">
        <v>0.36069630000000003</v>
      </c>
      <c r="J26">
        <v>0.37343860000000001</v>
      </c>
      <c r="K26">
        <v>0.29788520000000002</v>
      </c>
      <c r="L26">
        <v>0.19627600000000001</v>
      </c>
      <c r="M26">
        <v>0.37065429999999999</v>
      </c>
      <c r="N26">
        <v>0.19946150000000001</v>
      </c>
      <c r="O26">
        <v>0.15761439999999999</v>
      </c>
      <c r="P26">
        <v>0.24575140000000001</v>
      </c>
      <c r="Q26">
        <v>0.161639</v>
      </c>
      <c r="R26">
        <v>0.2159809</v>
      </c>
      <c r="S26">
        <v>0.2079435</v>
      </c>
      <c r="T26">
        <v>0.15265909999999999</v>
      </c>
      <c r="U26">
        <v>0.21137410000000001</v>
      </c>
      <c r="X26">
        <v>0.25592915847162112</v>
      </c>
      <c r="AA26">
        <v>1</v>
      </c>
      <c r="AB26">
        <v>0.39731797136084401</v>
      </c>
      <c r="AC26">
        <v>0.17053330371547601</v>
      </c>
      <c r="AD26">
        <v>0.31055835584882602</v>
      </c>
      <c r="AE26">
        <v>0.31055835584882602</v>
      </c>
      <c r="AF26">
        <v>-0.31086995990911998</v>
      </c>
      <c r="AG26">
        <v>-0.48265618528646298</v>
      </c>
      <c r="AH26">
        <v>-0.48192654588926398</v>
      </c>
      <c r="AI26">
        <v>-0.124831502808034</v>
      </c>
      <c r="AJ26">
        <v>-0.56528870081409099</v>
      </c>
      <c r="AK26">
        <v>-0.830676770918374</v>
      </c>
      <c r="AL26">
        <v>-0.130727505790111</v>
      </c>
      <c r="AM26">
        <v>-0.78293818925368497</v>
      </c>
      <c r="AN26">
        <v>-0.82935283581455799</v>
      </c>
      <c r="AO26">
        <v>-0.56180894019301297</v>
      </c>
      <c r="AP26">
        <v>-0.77238606979918401</v>
      </c>
      <c r="AQ26">
        <v>-0.55676030296185997</v>
      </c>
      <c r="AR26">
        <v>-0.56550213812613803</v>
      </c>
      <c r="AS26">
        <v>-0.137103891470434</v>
      </c>
      <c r="AT26">
        <v>-0.77150918845331595</v>
      </c>
      <c r="AW26">
        <v>0.60268202863915599</v>
      </c>
      <c r="AX26">
        <v>0</v>
      </c>
      <c r="AY26">
        <v>1.047904235407666</v>
      </c>
      <c r="AZ26">
        <v>6.5867409550514955E-2</v>
      </c>
      <c r="BA26">
        <v>6.5867409550514955E-2</v>
      </c>
      <c r="BB26">
        <v>0.57144234233822999</v>
      </c>
      <c r="BC26">
        <v>0.71180193859581697</v>
      </c>
      <c r="BD26">
        <v>0.709151688679591</v>
      </c>
      <c r="BE26">
        <v>0.58001843283074006</v>
      </c>
      <c r="BF26">
        <v>0.94524552760413338</v>
      </c>
      <c r="BG26">
        <v>1.1002344981276151</v>
      </c>
      <c r="BH26">
        <v>1.349433388907781</v>
      </c>
      <c r="BI26">
        <v>1.244651864046733</v>
      </c>
      <c r="BJ26">
        <v>1.312686034367468</v>
      </c>
      <c r="BK26">
        <v>0.94057352198233934</v>
      </c>
      <c r="BL26">
        <v>1.2171966442946651</v>
      </c>
      <c r="BM26">
        <v>0.71963460708433202</v>
      </c>
      <c r="BN26">
        <v>0.94522485383620936</v>
      </c>
      <c r="BO26">
        <v>1.572628506293029</v>
      </c>
      <c r="BP26">
        <v>1.216950063351256</v>
      </c>
      <c r="BQ26">
        <v>16.919194995487789</v>
      </c>
      <c r="BS26">
        <v>4.5122934630550162</v>
      </c>
      <c r="BV26">
        <v>0.1009716880655742</v>
      </c>
      <c r="BX26" s="38"/>
      <c r="BY26" s="38">
        <v>0.86213729136822037</v>
      </c>
    </row>
    <row r="27" spans="1:77" x14ac:dyDescent="0.2">
      <c r="A27" s="21">
        <v>2</v>
      </c>
      <c r="B27" s="21">
        <v>1</v>
      </c>
      <c r="C27" s="21">
        <v>1</v>
      </c>
      <c r="D27">
        <v>0.48421049999999999</v>
      </c>
      <c r="E27">
        <v>0.74796750000000001</v>
      </c>
      <c r="F27">
        <v>0.63888889999999998</v>
      </c>
      <c r="G27">
        <v>0.4946237</v>
      </c>
      <c r="H27">
        <v>0.20720720000000001</v>
      </c>
      <c r="I27">
        <v>0.3538462</v>
      </c>
      <c r="J27">
        <v>0.34980990000000001</v>
      </c>
      <c r="K27">
        <v>0.27380949999999998</v>
      </c>
      <c r="L27">
        <v>0.1782946</v>
      </c>
      <c r="M27">
        <v>0.3333333</v>
      </c>
      <c r="N27">
        <v>0.1769231</v>
      </c>
      <c r="O27">
        <v>0.1377246</v>
      </c>
      <c r="P27" s="21">
        <v>0.22439020000000001</v>
      </c>
      <c r="Q27">
        <v>0.14465410000000001</v>
      </c>
      <c r="R27">
        <v>0.20814479999999999</v>
      </c>
      <c r="S27">
        <v>0.19008259999999999</v>
      </c>
      <c r="T27">
        <v>0.13218389999999999</v>
      </c>
      <c r="U27">
        <v>0.19008259999999999</v>
      </c>
      <c r="X27">
        <v>0.26669669947408303</v>
      </c>
      <c r="AA27">
        <v>0.39731797136084401</v>
      </c>
      <c r="AB27">
        <v>1</v>
      </c>
      <c r="AC27">
        <v>-4.7904235407665897E-2</v>
      </c>
      <c r="AD27">
        <v>0.93413259044948505</v>
      </c>
      <c r="AE27">
        <v>0.93413259044948505</v>
      </c>
      <c r="AF27">
        <v>0.42855765766177001</v>
      </c>
      <c r="AG27">
        <v>0.28819806140418303</v>
      </c>
      <c r="AH27">
        <v>0.290848311320409</v>
      </c>
      <c r="AI27">
        <v>0.41998156716925999</v>
      </c>
      <c r="AJ27">
        <v>5.4754472395866602E-2</v>
      </c>
      <c r="AK27">
        <v>-0.10023449812761499</v>
      </c>
      <c r="AL27">
        <v>-0.34943338890778097</v>
      </c>
      <c r="AM27">
        <v>-0.244651864046733</v>
      </c>
      <c r="AN27">
        <v>-0.312686034367468</v>
      </c>
      <c r="AO27">
        <v>5.9426478017660697E-2</v>
      </c>
      <c r="AP27">
        <v>-0.21719664429466501</v>
      </c>
      <c r="AQ27">
        <v>0.28036539291566798</v>
      </c>
      <c r="AR27">
        <v>5.4775146163790603E-2</v>
      </c>
      <c r="AS27">
        <v>-0.57262850629302897</v>
      </c>
      <c r="AT27">
        <v>-0.216950063351256</v>
      </c>
      <c r="AW27">
        <v>0.82946669628452396</v>
      </c>
      <c r="AX27">
        <v>1.047904235407666</v>
      </c>
      <c r="AY27">
        <v>0</v>
      </c>
      <c r="AZ27">
        <v>0.90075757575757576</v>
      </c>
      <c r="BA27">
        <v>0.90075757575757576</v>
      </c>
      <c r="BB27">
        <v>0.70045351499852804</v>
      </c>
      <c r="BC27">
        <v>0.67916666666666692</v>
      </c>
      <c r="BD27">
        <v>0.678517029985794</v>
      </c>
      <c r="BE27">
        <v>0.36985045994564303</v>
      </c>
      <c r="BF27">
        <v>0.73988611369649493</v>
      </c>
      <c r="BG27">
        <v>0.91123180212249544</v>
      </c>
      <c r="BH27">
        <v>0.20161656882136803</v>
      </c>
      <c r="BI27">
        <v>0.89103284694336105</v>
      </c>
      <c r="BJ27">
        <v>0.93414078355201235</v>
      </c>
      <c r="BK27">
        <v>0.73968957880913999</v>
      </c>
      <c r="BL27">
        <v>0.87874193900180197</v>
      </c>
      <c r="BM27">
        <v>0.75198786559855701</v>
      </c>
      <c r="BN27">
        <v>0.73978790191791399</v>
      </c>
      <c r="BO27">
        <v>0.204854926711587</v>
      </c>
      <c r="BP27">
        <v>0.87887960193473602</v>
      </c>
      <c r="BQ27">
        <v>13.978723683913442</v>
      </c>
      <c r="BS27">
        <v>2.3872868948875872</v>
      </c>
      <c r="BV27">
        <v>5.3420370294449467E-2</v>
      </c>
      <c r="BX27" s="38"/>
      <c r="BY27" s="38">
        <v>0.65498916177943767</v>
      </c>
    </row>
    <row r="28" spans="1:77" x14ac:dyDescent="0.2">
      <c r="A28" s="21">
        <v>3</v>
      </c>
      <c r="B28" s="21">
        <v>1</v>
      </c>
      <c r="C28">
        <v>0.84991749999999999</v>
      </c>
      <c r="D28">
        <v>0.86728970000000005</v>
      </c>
      <c r="E28">
        <v>0.69590220000000003</v>
      </c>
      <c r="F28">
        <v>0.59517949999999997</v>
      </c>
      <c r="G28">
        <v>0.55607479999999998</v>
      </c>
      <c r="H28">
        <v>0.47663549999999999</v>
      </c>
      <c r="I28">
        <v>0.61949259999999995</v>
      </c>
      <c r="J28">
        <v>0.81708939999999997</v>
      </c>
      <c r="K28">
        <v>0.75077879999999997</v>
      </c>
      <c r="L28">
        <v>0.55674230000000002</v>
      </c>
      <c r="M28" s="21">
        <v>1</v>
      </c>
      <c r="N28">
        <v>0.6061415</v>
      </c>
      <c r="O28">
        <v>0.50986500000000001</v>
      </c>
      <c r="P28">
        <v>0.64570939999999999</v>
      </c>
      <c r="Q28">
        <v>0.4584937</v>
      </c>
      <c r="R28">
        <v>0.44781929999999998</v>
      </c>
      <c r="S28">
        <v>0.54636949999999995</v>
      </c>
      <c r="T28">
        <v>0.43302180000000001</v>
      </c>
      <c r="U28">
        <v>0.59956860000000001</v>
      </c>
      <c r="X28">
        <v>0.17078003320395052</v>
      </c>
      <c r="AA28">
        <v>0.17053330371547601</v>
      </c>
      <c r="AB28">
        <v>-4.7904235407665897E-2</v>
      </c>
      <c r="AC28">
        <v>1</v>
      </c>
      <c r="AD28">
        <v>9.9242424242424201E-2</v>
      </c>
      <c r="AE28">
        <v>9.9242424242424201E-2</v>
      </c>
      <c r="AF28">
        <v>0.29954648500147202</v>
      </c>
      <c r="AG28">
        <v>0.32083333333333303</v>
      </c>
      <c r="AH28">
        <v>0.321482970014206</v>
      </c>
      <c r="AI28">
        <v>0.63014954005435697</v>
      </c>
      <c r="AJ28">
        <v>0.26011388630350502</v>
      </c>
      <c r="AK28">
        <v>8.8768197877504604E-2</v>
      </c>
      <c r="AL28">
        <v>0.79838343117863197</v>
      </c>
      <c r="AM28">
        <v>0.108967153056639</v>
      </c>
      <c r="AN28">
        <v>6.5859216447987701E-2</v>
      </c>
      <c r="AO28">
        <v>0.26031042119086001</v>
      </c>
      <c r="AP28">
        <v>0.121258060998198</v>
      </c>
      <c r="AQ28">
        <v>0.24801213440144301</v>
      </c>
      <c r="AR28">
        <v>0.26021209808208601</v>
      </c>
      <c r="AS28">
        <v>0.795145073288413</v>
      </c>
      <c r="AT28">
        <v>0.12112039806526401</v>
      </c>
      <c r="AW28">
        <v>0.68944164415117393</v>
      </c>
      <c r="AX28">
        <v>6.5867409550514955E-2</v>
      </c>
      <c r="AY28">
        <v>0.90075757575757576</v>
      </c>
      <c r="AZ28">
        <v>0</v>
      </c>
      <c r="BA28">
        <v>0</v>
      </c>
      <c r="BB28">
        <v>0.45196608994048904</v>
      </c>
      <c r="BC28">
        <v>0.50113636363636394</v>
      </c>
      <c r="BD28">
        <v>0.50075585833087999</v>
      </c>
      <c r="BE28">
        <v>0.37438390987409098</v>
      </c>
      <c r="BF28">
        <v>0.72778779340330801</v>
      </c>
      <c r="BG28">
        <v>0.97463765774928435</v>
      </c>
      <c r="BH28">
        <v>1.1970242560589479</v>
      </c>
      <c r="BI28">
        <v>1.051456711165635</v>
      </c>
      <c r="BJ28">
        <v>1.1332324378717911</v>
      </c>
      <c r="BK28">
        <v>0.72304181931437594</v>
      </c>
      <c r="BL28">
        <v>1.0341038296557432</v>
      </c>
      <c r="BM28">
        <v>0.57402495999752201</v>
      </c>
      <c r="BN28">
        <v>0.72768501363502602</v>
      </c>
      <c r="BO28">
        <v>1.443096109542398</v>
      </c>
      <c r="BP28">
        <v>1.0340651119558557</v>
      </c>
      <c r="BQ28">
        <v>14.104464551590977</v>
      </c>
      <c r="BS28">
        <v>3.3914286222365084</v>
      </c>
      <c r="BV28">
        <v>7.5890071367228723E-2</v>
      </c>
      <c r="BX28" s="38"/>
      <c r="BY28" s="38">
        <v>0.68289276644707009</v>
      </c>
    </row>
    <row r="29" spans="1:77" x14ac:dyDescent="0.2">
      <c r="A29" s="21">
        <v>4</v>
      </c>
      <c r="B29" s="21">
        <v>1</v>
      </c>
      <c r="C29" s="21">
        <v>1</v>
      </c>
      <c r="D29" s="21">
        <v>0.55999989999999999</v>
      </c>
      <c r="E29">
        <v>0.76012460000000004</v>
      </c>
      <c r="F29">
        <v>0.64755839999999998</v>
      </c>
      <c r="G29">
        <v>0.54059820000000003</v>
      </c>
      <c r="H29">
        <v>0.2753623</v>
      </c>
      <c r="I29">
        <v>0.42944779999999999</v>
      </c>
      <c r="J29">
        <v>0.4497041</v>
      </c>
      <c r="K29">
        <v>0.3779342</v>
      </c>
      <c r="L29">
        <v>0.26729550000000002</v>
      </c>
      <c r="M29">
        <v>0.46629199999999998</v>
      </c>
      <c r="N29">
        <v>0.26993859999999997</v>
      </c>
      <c r="O29">
        <v>0.21770329999999999</v>
      </c>
      <c r="P29">
        <v>0.3166022</v>
      </c>
      <c r="Q29">
        <v>0.20987649999999999</v>
      </c>
      <c r="R29">
        <v>0.273897</v>
      </c>
      <c r="S29">
        <v>0.26885239999999999</v>
      </c>
      <c r="T29">
        <v>0.17932490000000001</v>
      </c>
      <c r="U29">
        <v>0.2786884</v>
      </c>
      <c r="X29">
        <v>0.24045071756048739</v>
      </c>
      <c r="AA29">
        <v>0.31055835584882602</v>
      </c>
      <c r="AB29">
        <v>0.93413259044948505</v>
      </c>
      <c r="AC29">
        <v>9.9242424242424201E-2</v>
      </c>
      <c r="AD29">
        <v>1</v>
      </c>
      <c r="AE29">
        <v>1</v>
      </c>
      <c r="AF29">
        <v>0.54803391005951096</v>
      </c>
      <c r="AG29">
        <v>0.49886363636363601</v>
      </c>
      <c r="AH29">
        <v>0.49924414166912001</v>
      </c>
      <c r="AI29">
        <v>0.62561609012590902</v>
      </c>
      <c r="AJ29">
        <v>0.27221220659669199</v>
      </c>
      <c r="AK29">
        <v>2.5362342250715601E-2</v>
      </c>
      <c r="AL29">
        <v>-0.19702425605894799</v>
      </c>
      <c r="AM29">
        <v>-5.1456711165635098E-2</v>
      </c>
      <c r="AN29">
        <v>-0.13323243787179101</v>
      </c>
      <c r="AO29">
        <v>0.276958180685624</v>
      </c>
      <c r="AP29">
        <v>-3.4103829655743198E-2</v>
      </c>
      <c r="AQ29">
        <v>0.42597504000247799</v>
      </c>
      <c r="AR29">
        <v>0.27231498636497398</v>
      </c>
      <c r="AS29">
        <v>-0.44309610954239798</v>
      </c>
      <c r="AT29">
        <v>-3.4065111955855702E-2</v>
      </c>
      <c r="AW29">
        <v>0.68944164415117393</v>
      </c>
      <c r="AX29">
        <v>6.5867409550514955E-2</v>
      </c>
      <c r="AY29">
        <v>0.90075757575757576</v>
      </c>
      <c r="AZ29">
        <v>0</v>
      </c>
      <c r="BA29">
        <v>0</v>
      </c>
      <c r="BB29">
        <v>0.45196608994048904</v>
      </c>
      <c r="BC29">
        <v>0.50113636363636394</v>
      </c>
      <c r="BD29">
        <v>0.50075585833087999</v>
      </c>
      <c r="BE29">
        <v>0.37438390987409098</v>
      </c>
      <c r="BF29">
        <v>0.72778779340330801</v>
      </c>
      <c r="BG29">
        <v>0.97463765774928435</v>
      </c>
      <c r="BH29">
        <v>1.1970242560589479</v>
      </c>
      <c r="BI29">
        <v>1.051456711165635</v>
      </c>
      <c r="BJ29">
        <v>1.1332324378717911</v>
      </c>
      <c r="BK29">
        <v>0.72304181931437594</v>
      </c>
      <c r="BL29">
        <v>1.0341038296557432</v>
      </c>
      <c r="BM29">
        <v>0.57402495999752201</v>
      </c>
      <c r="BN29">
        <v>0.72768501363502602</v>
      </c>
      <c r="BO29">
        <v>1.443096109542398</v>
      </c>
      <c r="BP29">
        <v>1.0340651119558557</v>
      </c>
      <c r="BQ29">
        <v>14.104464551590977</v>
      </c>
      <c r="BS29">
        <v>3.7504349581075962</v>
      </c>
      <c r="BV29">
        <v>8.3923563881830768E-2</v>
      </c>
      <c r="BX29" s="38"/>
      <c r="BY29" s="38">
        <v>0.57858871958825508</v>
      </c>
    </row>
    <row r="30" spans="1:77" x14ac:dyDescent="0.2">
      <c r="A30" s="21">
        <v>5</v>
      </c>
      <c r="B30" s="21">
        <v>1</v>
      </c>
      <c r="C30">
        <v>0.98823510000000003</v>
      </c>
      <c r="D30">
        <v>0.4800005</v>
      </c>
      <c r="E30">
        <v>0.73846149999999999</v>
      </c>
      <c r="F30">
        <v>0.63157890000000005</v>
      </c>
      <c r="G30">
        <v>0.48000009999999999</v>
      </c>
      <c r="H30">
        <v>0.20000039999999999</v>
      </c>
      <c r="I30">
        <v>0.34285749999999998</v>
      </c>
      <c r="J30">
        <v>0.34285779999999999</v>
      </c>
      <c r="K30">
        <v>0.2666673</v>
      </c>
      <c r="L30">
        <v>0.1714291</v>
      </c>
      <c r="M30">
        <v>0.3272736</v>
      </c>
      <c r="N30">
        <v>0.1714291</v>
      </c>
      <c r="O30">
        <v>0.1333338</v>
      </c>
      <c r="P30">
        <v>0.2181824</v>
      </c>
      <c r="Q30">
        <v>0.14117689999999999</v>
      </c>
      <c r="R30">
        <v>0.20000029999999999</v>
      </c>
      <c r="S30">
        <v>0.1846159</v>
      </c>
      <c r="T30">
        <v>0.1333337</v>
      </c>
      <c r="U30">
        <v>0.1846159</v>
      </c>
      <c r="X30">
        <v>0.26590410039242141</v>
      </c>
      <c r="AA30">
        <v>0.31055835584882602</v>
      </c>
      <c r="AB30">
        <v>0.93413259044948505</v>
      </c>
      <c r="AC30">
        <v>9.9242424242424201E-2</v>
      </c>
      <c r="AD30">
        <v>1</v>
      </c>
      <c r="AE30">
        <v>1</v>
      </c>
      <c r="AF30">
        <v>0.54803391005951096</v>
      </c>
      <c r="AG30">
        <v>0.49886363636363601</v>
      </c>
      <c r="AH30">
        <v>0.49924414166912001</v>
      </c>
      <c r="AI30">
        <v>0.62561609012590902</v>
      </c>
      <c r="AJ30">
        <v>0.27221220659669199</v>
      </c>
      <c r="AK30">
        <v>2.5362342250715601E-2</v>
      </c>
      <c r="AL30">
        <v>-0.19702425605894799</v>
      </c>
      <c r="AM30">
        <v>-5.1456711165635098E-2</v>
      </c>
      <c r="AN30">
        <v>-0.13323243787179101</v>
      </c>
      <c r="AO30">
        <v>0.276958180685624</v>
      </c>
      <c r="AP30">
        <v>-3.4103829655743198E-2</v>
      </c>
      <c r="AQ30">
        <v>0.42597504000247799</v>
      </c>
      <c r="AR30">
        <v>0.27231498636497398</v>
      </c>
      <c r="AS30">
        <v>-0.44309610954239798</v>
      </c>
      <c r="AT30">
        <v>-3.4065111955855702E-2</v>
      </c>
      <c r="AW30">
        <v>1.31086995990912</v>
      </c>
      <c r="AX30">
        <v>0.57144234233822999</v>
      </c>
      <c r="AY30">
        <v>0.70045351499852804</v>
      </c>
      <c r="AZ30">
        <v>0.45196608994048904</v>
      </c>
      <c r="BA30">
        <v>0.45196608994048904</v>
      </c>
      <c r="BB30">
        <v>0</v>
      </c>
      <c r="BC30">
        <v>0.11384164853731205</v>
      </c>
      <c r="BD30">
        <v>0.11442598187311204</v>
      </c>
      <c r="BE30">
        <v>0.13692890794415602</v>
      </c>
      <c r="BF30">
        <v>0.25179307617047397</v>
      </c>
      <c r="BG30">
        <v>0.25452470362551805</v>
      </c>
      <c r="BH30">
        <v>0.77878154562922797</v>
      </c>
      <c r="BI30">
        <v>0.42387604502235199</v>
      </c>
      <c r="BJ30">
        <v>0.46031730615136701</v>
      </c>
      <c r="BK30">
        <v>0.25084996542906501</v>
      </c>
      <c r="BL30">
        <v>0.40862550249986396</v>
      </c>
      <c r="BM30">
        <v>7.2211123452063042E-2</v>
      </c>
      <c r="BN30">
        <v>0.25226586102719095</v>
      </c>
      <c r="BO30">
        <v>1.0143940054822704</v>
      </c>
      <c r="BP30">
        <v>0.40929688341357595</v>
      </c>
      <c r="BQ30">
        <v>8.4288305533844063</v>
      </c>
      <c r="BS30">
        <v>1.4576986614054752</v>
      </c>
      <c r="BV30">
        <v>3.2618954360602977E-2</v>
      </c>
      <c r="BX30" s="38"/>
      <c r="BY30" s="38">
        <v>0.60342559453242306</v>
      </c>
    </row>
    <row r="31" spans="1:77" x14ac:dyDescent="0.2">
      <c r="A31" s="21">
        <v>6</v>
      </c>
      <c r="B31">
        <v>0.89408869999999996</v>
      </c>
      <c r="C31" s="21">
        <v>1</v>
      </c>
      <c r="D31">
        <v>0.75172410000000001</v>
      </c>
      <c r="E31">
        <v>0.80459769999999997</v>
      </c>
      <c r="F31">
        <v>0.67049809999999999</v>
      </c>
      <c r="G31">
        <v>0.91666669999999995</v>
      </c>
      <c r="H31">
        <v>0.7758621</v>
      </c>
      <c r="I31">
        <v>0.93965520000000002</v>
      </c>
      <c r="J31">
        <v>0.84639500000000001</v>
      </c>
      <c r="K31">
        <v>0.88793100000000003</v>
      </c>
      <c r="L31" s="21">
        <v>1</v>
      </c>
      <c r="M31">
        <v>0.95019160000000003</v>
      </c>
      <c r="N31">
        <v>0.80603449999999999</v>
      </c>
      <c r="O31">
        <v>0.68965520000000002</v>
      </c>
      <c r="P31">
        <v>0.79310340000000001</v>
      </c>
      <c r="Q31" s="21">
        <v>0.5</v>
      </c>
      <c r="R31">
        <v>0.88620690000000002</v>
      </c>
      <c r="S31">
        <v>0.69396550000000001</v>
      </c>
      <c r="T31" s="21">
        <v>0.25</v>
      </c>
      <c r="U31" s="21">
        <v>0.75</v>
      </c>
      <c r="X31">
        <v>0.17294198194791913</v>
      </c>
      <c r="AA31">
        <v>-0.31086995990911998</v>
      </c>
      <c r="AB31">
        <v>0.42855765766177001</v>
      </c>
      <c r="AC31">
        <v>0.29954648500147202</v>
      </c>
      <c r="AD31">
        <v>0.54803391005951096</v>
      </c>
      <c r="AE31">
        <v>0.54803391005951096</v>
      </c>
      <c r="AF31">
        <v>1</v>
      </c>
      <c r="AG31">
        <v>0.88615835146268795</v>
      </c>
      <c r="AH31">
        <v>0.88557401812688796</v>
      </c>
      <c r="AI31">
        <v>0.86307109205584398</v>
      </c>
      <c r="AJ31">
        <v>0.74820692382952603</v>
      </c>
      <c r="AK31">
        <v>0.74547529637448195</v>
      </c>
      <c r="AL31">
        <v>0.22121845437077201</v>
      </c>
      <c r="AM31">
        <v>0.57612395497764801</v>
      </c>
      <c r="AN31">
        <v>0.53968269384863299</v>
      </c>
      <c r="AO31">
        <v>0.74915003457093499</v>
      </c>
      <c r="AP31">
        <v>0.59137449750013604</v>
      </c>
      <c r="AQ31">
        <v>0.92778887654793696</v>
      </c>
      <c r="AR31">
        <v>0.74773413897280905</v>
      </c>
      <c r="AS31">
        <v>-1.4394005482270499E-2</v>
      </c>
      <c r="AT31">
        <v>0.59070311658642405</v>
      </c>
      <c r="AW31">
        <v>1.482656185286463</v>
      </c>
      <c r="AX31">
        <v>0.71180193859581697</v>
      </c>
      <c r="AY31">
        <v>0.67916666666666692</v>
      </c>
      <c r="AZ31">
        <v>0.50113636363636394</v>
      </c>
      <c r="BA31">
        <v>0.50113636363636394</v>
      </c>
      <c r="BB31">
        <v>0.11384164853731205</v>
      </c>
      <c r="BC31">
        <v>0</v>
      </c>
      <c r="BD31">
        <v>1.5117166617599764E-3</v>
      </c>
      <c r="BE31">
        <v>0.10804372657773498</v>
      </c>
      <c r="BF31">
        <v>6.5404757351357978E-2</v>
      </c>
      <c r="BG31">
        <v>0.19395306034444504</v>
      </c>
      <c r="BH31">
        <v>0.64788837772597496</v>
      </c>
      <c r="BI31">
        <v>0.21263664753171596</v>
      </c>
      <c r="BJ31">
        <v>0.25208154194698995</v>
      </c>
      <c r="BK31">
        <v>7.0373975485548024E-2</v>
      </c>
      <c r="BL31">
        <v>0.20083359173375004</v>
      </c>
      <c r="BM31">
        <v>7.3078312954606983E-2</v>
      </c>
      <c r="BN31">
        <v>6.6186525923441986E-2</v>
      </c>
      <c r="BO31">
        <v>0.88657043086200604</v>
      </c>
      <c r="BP31">
        <v>0.20174087650111505</v>
      </c>
      <c r="BQ31">
        <v>6.9700427079594345</v>
      </c>
      <c r="BS31">
        <v>1.2054128389085286</v>
      </c>
      <c r="BV31">
        <v>2.6973549073668973E-2</v>
      </c>
      <c r="BX31" s="38"/>
      <c r="BY31" s="38">
        <v>0.4749856085601305</v>
      </c>
    </row>
    <row r="32" spans="1:77" x14ac:dyDescent="0.2">
      <c r="A32" s="21">
        <v>7</v>
      </c>
      <c r="B32">
        <v>0.89408869999999996</v>
      </c>
      <c r="C32" s="21">
        <v>1</v>
      </c>
      <c r="D32">
        <v>0.75172419999999995</v>
      </c>
      <c r="E32">
        <v>0.80459769999999997</v>
      </c>
      <c r="F32">
        <v>0.67049809999999999</v>
      </c>
      <c r="G32">
        <v>0.9166666</v>
      </c>
      <c r="H32">
        <v>0.7758621</v>
      </c>
      <c r="I32">
        <v>0.93965520000000002</v>
      </c>
      <c r="J32">
        <v>0.84639509999999996</v>
      </c>
      <c r="K32">
        <v>0.88793109999999997</v>
      </c>
      <c r="L32" s="21">
        <v>1</v>
      </c>
      <c r="M32">
        <v>0.95019169999999997</v>
      </c>
      <c r="N32">
        <v>0.80603460000000005</v>
      </c>
      <c r="O32">
        <v>0.68965520000000002</v>
      </c>
      <c r="P32">
        <v>0.79310349999999996</v>
      </c>
      <c r="Q32">
        <v>0.50000009999999995</v>
      </c>
      <c r="R32">
        <v>0.88620690000000002</v>
      </c>
      <c r="S32">
        <v>0.69396559999999996</v>
      </c>
      <c r="T32">
        <v>0.2500001</v>
      </c>
      <c r="U32">
        <v>0.75000009999999995</v>
      </c>
      <c r="X32">
        <v>0.17294195881066962</v>
      </c>
      <c r="AA32">
        <v>-0.48265618528646298</v>
      </c>
      <c r="AB32">
        <v>0.28819806140418303</v>
      </c>
      <c r="AC32">
        <v>0.32083333333333303</v>
      </c>
      <c r="AD32">
        <v>0.49886363636363601</v>
      </c>
      <c r="AE32">
        <v>0.49886363636363601</v>
      </c>
      <c r="AF32">
        <v>0.88615835146268795</v>
      </c>
      <c r="AG32">
        <v>1</v>
      </c>
      <c r="AH32">
        <v>0.99848828333824002</v>
      </c>
      <c r="AI32">
        <v>0.89195627342226502</v>
      </c>
      <c r="AJ32">
        <v>0.93459524264864202</v>
      </c>
      <c r="AK32">
        <v>0.80604693965555496</v>
      </c>
      <c r="AL32">
        <v>0.35211162227402498</v>
      </c>
      <c r="AM32">
        <v>0.78736335246828404</v>
      </c>
      <c r="AN32">
        <v>0.74791845805301005</v>
      </c>
      <c r="AO32">
        <v>0.92962602451445198</v>
      </c>
      <c r="AP32">
        <v>0.79916640826624996</v>
      </c>
      <c r="AQ32">
        <v>0.92692168704539302</v>
      </c>
      <c r="AR32">
        <v>0.93381347407655801</v>
      </c>
      <c r="AS32">
        <v>0.113429569137994</v>
      </c>
      <c r="AT32">
        <v>0.79825912349888495</v>
      </c>
      <c r="AW32">
        <v>1.4819265458892641</v>
      </c>
      <c r="AX32">
        <v>0.709151688679591</v>
      </c>
      <c r="AY32">
        <v>0.678517029985794</v>
      </c>
      <c r="AZ32">
        <v>0.50075585833087999</v>
      </c>
      <c r="BA32">
        <v>0.50075585833087999</v>
      </c>
      <c r="BB32">
        <v>0.11442598187311204</v>
      </c>
      <c r="BC32">
        <v>1.5117166617599764E-3</v>
      </c>
      <c r="BD32">
        <v>0</v>
      </c>
      <c r="BE32">
        <v>0.10599716426033601</v>
      </c>
      <c r="BF32">
        <v>6.6062598610370005E-2</v>
      </c>
      <c r="BG32">
        <v>0.19596294998251196</v>
      </c>
      <c r="BH32">
        <v>0.64368027528136396</v>
      </c>
      <c r="BI32">
        <v>0.212693559230545</v>
      </c>
      <c r="BJ32">
        <v>0.25245632462703305</v>
      </c>
      <c r="BK32">
        <v>7.064594803605595E-2</v>
      </c>
      <c r="BL32">
        <v>0.20090662909770396</v>
      </c>
      <c r="BM32">
        <v>7.4479555913059992E-2</v>
      </c>
      <c r="BN32">
        <v>6.6465256797583971E-2</v>
      </c>
      <c r="BO32">
        <v>0.885605535377745</v>
      </c>
      <c r="BP32">
        <v>0.19954625660265701</v>
      </c>
      <c r="BQ32">
        <v>6.9615467335682464</v>
      </c>
      <c r="BS32">
        <v>1.1870595568328284</v>
      </c>
      <c r="BV32">
        <v>2.6562857285136136E-2</v>
      </c>
      <c r="BX32" s="38"/>
      <c r="BY32" s="38">
        <v>0.60783795739929591</v>
      </c>
    </row>
    <row r="33" spans="1:79" x14ac:dyDescent="0.2">
      <c r="A33" s="21">
        <v>8</v>
      </c>
      <c r="B33">
        <v>0.91120860000000004</v>
      </c>
      <c r="C33">
        <v>0.99999950000000004</v>
      </c>
      <c r="D33">
        <v>0.78399960000000002</v>
      </c>
      <c r="E33">
        <v>0.80809319999999996</v>
      </c>
      <c r="F33">
        <v>0.67433480000000001</v>
      </c>
      <c r="G33">
        <v>0.90534700000000001</v>
      </c>
      <c r="H33">
        <v>0.77979419999999999</v>
      </c>
      <c r="I33">
        <v>0.9449033</v>
      </c>
      <c r="J33">
        <v>0.88091540000000002</v>
      </c>
      <c r="K33">
        <v>0.91945440000000001</v>
      </c>
      <c r="L33">
        <v>0.99999990000000005</v>
      </c>
      <c r="M33">
        <v>0.99999950000000004</v>
      </c>
      <c r="N33">
        <v>0.83057829999999999</v>
      </c>
      <c r="O33">
        <v>0.7105165</v>
      </c>
      <c r="P33">
        <v>0.81979329999999995</v>
      </c>
      <c r="Q33">
        <v>0.52223929999999996</v>
      </c>
      <c r="R33">
        <v>0.87210529999999997</v>
      </c>
      <c r="S33">
        <v>0.71547320000000003</v>
      </c>
      <c r="T33">
        <v>0.2698487</v>
      </c>
      <c r="U33">
        <v>0.77551939999999997</v>
      </c>
      <c r="X33">
        <v>0.17051663980202617</v>
      </c>
      <c r="AA33">
        <v>-0.48192654588926398</v>
      </c>
      <c r="AB33">
        <v>0.290848311320409</v>
      </c>
      <c r="AC33">
        <v>0.321482970014206</v>
      </c>
      <c r="AD33">
        <v>0.49924414166912001</v>
      </c>
      <c r="AE33">
        <v>0.49924414166912001</v>
      </c>
      <c r="AF33">
        <v>0.88557401812688796</v>
      </c>
      <c r="AG33">
        <v>0.99848828333824002</v>
      </c>
      <c r="AH33">
        <v>1</v>
      </c>
      <c r="AI33">
        <v>0.89400283573966399</v>
      </c>
      <c r="AJ33">
        <v>0.93393740138963</v>
      </c>
      <c r="AK33">
        <v>0.80403705001748804</v>
      </c>
      <c r="AL33">
        <v>0.35631972471863599</v>
      </c>
      <c r="AM33">
        <v>0.787306440769455</v>
      </c>
      <c r="AN33">
        <v>0.74754367537296695</v>
      </c>
      <c r="AO33">
        <v>0.92935405196394405</v>
      </c>
      <c r="AP33">
        <v>0.79909337090229604</v>
      </c>
      <c r="AQ33">
        <v>0.92552044408694001</v>
      </c>
      <c r="AR33">
        <v>0.93353474320241603</v>
      </c>
      <c r="AS33">
        <v>0.114394464622255</v>
      </c>
      <c r="AT33">
        <v>0.80045374339734299</v>
      </c>
      <c r="AW33">
        <v>1.124831502808034</v>
      </c>
      <c r="AX33">
        <v>0.58001843283074006</v>
      </c>
      <c r="AY33">
        <v>0.36985045994564303</v>
      </c>
      <c r="AZ33">
        <v>0.37438390987409098</v>
      </c>
      <c r="BA33">
        <v>0.37438390987409098</v>
      </c>
      <c r="BB33">
        <v>0.13692890794415602</v>
      </c>
      <c r="BC33">
        <v>0.10804372657773498</v>
      </c>
      <c r="BD33">
        <v>0.10599716426033601</v>
      </c>
      <c r="BE33">
        <v>0</v>
      </c>
      <c r="BF33">
        <v>0.24132708440739004</v>
      </c>
      <c r="BG33">
        <v>0.44824496205920705</v>
      </c>
      <c r="BH33">
        <v>0.51939404680545198</v>
      </c>
      <c r="BI33">
        <v>0.48603715034458705</v>
      </c>
      <c r="BJ33">
        <v>0.55077307670942599</v>
      </c>
      <c r="BK33">
        <v>0.24603687693721399</v>
      </c>
      <c r="BL33">
        <v>0.46938532988537496</v>
      </c>
      <c r="BM33">
        <v>0.18466558069842598</v>
      </c>
      <c r="BN33">
        <v>0.241040630587256</v>
      </c>
      <c r="BO33">
        <v>0.746497993623918</v>
      </c>
      <c r="BP33">
        <v>0.46772272114310098</v>
      </c>
      <c r="BQ33">
        <v>7.7755634673161786</v>
      </c>
      <c r="BS33">
        <v>1.3279110056439349</v>
      </c>
      <c r="BV33">
        <v>2.9714693190620513E-2</v>
      </c>
      <c r="BX33" s="38"/>
      <c r="BY33" s="38">
        <v>0.64194815482595236</v>
      </c>
    </row>
    <row r="34" spans="1:79" x14ac:dyDescent="0.2">
      <c r="A34" s="21">
        <v>9</v>
      </c>
      <c r="B34" s="21">
        <v>1</v>
      </c>
      <c r="C34">
        <v>0.84991749999999999</v>
      </c>
      <c r="D34">
        <v>0.86728970000000005</v>
      </c>
      <c r="E34">
        <v>0.69590220000000003</v>
      </c>
      <c r="F34">
        <v>0.59517949999999997</v>
      </c>
      <c r="G34">
        <v>0.55607479999999998</v>
      </c>
      <c r="H34">
        <v>0.47663549999999999</v>
      </c>
      <c r="I34">
        <v>0.61949270000000001</v>
      </c>
      <c r="J34">
        <v>0.81708950000000002</v>
      </c>
      <c r="K34">
        <v>0.75077879999999997</v>
      </c>
      <c r="L34">
        <v>0.55674230000000002</v>
      </c>
      <c r="M34" s="21">
        <v>1</v>
      </c>
      <c r="N34">
        <v>0.6061415</v>
      </c>
      <c r="O34">
        <v>0.50986500000000001</v>
      </c>
      <c r="P34">
        <v>0.64570939999999999</v>
      </c>
      <c r="Q34">
        <v>0.4584937</v>
      </c>
      <c r="R34">
        <v>0.44781929999999998</v>
      </c>
      <c r="S34">
        <v>0.54636949999999995</v>
      </c>
      <c r="T34">
        <v>0.43302180000000001</v>
      </c>
      <c r="U34">
        <v>0.59956869999999995</v>
      </c>
      <c r="X34">
        <v>0.17078003558528962</v>
      </c>
      <c r="AA34">
        <v>-0.124831502808034</v>
      </c>
      <c r="AB34">
        <v>0.41998156716925999</v>
      </c>
      <c r="AC34">
        <v>0.63014954005435697</v>
      </c>
      <c r="AD34">
        <v>0.62561609012590902</v>
      </c>
      <c r="AE34">
        <v>0.62561609012590902</v>
      </c>
      <c r="AF34">
        <v>0.86307109205584398</v>
      </c>
      <c r="AG34">
        <v>0.89195627342226502</v>
      </c>
      <c r="AH34">
        <v>0.89400283573966399</v>
      </c>
      <c r="AI34">
        <v>1</v>
      </c>
      <c r="AJ34">
        <v>0.75867291559260996</v>
      </c>
      <c r="AK34">
        <v>0.55175503794079295</v>
      </c>
      <c r="AL34">
        <v>0.48060595319454802</v>
      </c>
      <c r="AM34">
        <v>0.51396284965541295</v>
      </c>
      <c r="AN34">
        <v>0.44922692329057401</v>
      </c>
      <c r="AO34">
        <v>0.75396312306278601</v>
      </c>
      <c r="AP34">
        <v>0.53061467011462504</v>
      </c>
      <c r="AQ34">
        <v>0.81533441930157402</v>
      </c>
      <c r="AR34">
        <v>0.758959369412744</v>
      </c>
      <c r="AS34">
        <v>0.253502006376082</v>
      </c>
      <c r="AT34">
        <v>0.53227727885689902</v>
      </c>
      <c r="AW34">
        <v>1.565288700814091</v>
      </c>
      <c r="AX34">
        <v>0.94524552760413338</v>
      </c>
      <c r="AY34">
        <v>0.73988611369649493</v>
      </c>
      <c r="AZ34">
        <v>0.72778779340330801</v>
      </c>
      <c r="BA34">
        <v>0.72778779340330801</v>
      </c>
      <c r="BB34">
        <v>0.25179307617047397</v>
      </c>
      <c r="BC34">
        <v>6.5404757351357978E-2</v>
      </c>
      <c r="BD34">
        <v>6.6062598610370005E-2</v>
      </c>
      <c r="BE34">
        <v>0.24132708440739004</v>
      </c>
      <c r="BF34">
        <v>0</v>
      </c>
      <c r="BG34">
        <v>0.19626641745888795</v>
      </c>
      <c r="BH34">
        <v>0.50797471410656003</v>
      </c>
      <c r="BI34">
        <v>7.4773149995499E-2</v>
      </c>
      <c r="BJ34">
        <v>0.11597978735616199</v>
      </c>
      <c r="BK34">
        <v>5.2867253420999516E-3</v>
      </c>
      <c r="BL34">
        <v>6.3537679531387004E-2</v>
      </c>
      <c r="BM34">
        <v>0.21012759330062203</v>
      </c>
      <c r="BN34">
        <v>3.7742971716203666E-4</v>
      </c>
      <c r="BO34">
        <v>0.74782133010358498</v>
      </c>
      <c r="BP34">
        <v>6.4600834826433973E-2</v>
      </c>
      <c r="BQ34">
        <v>7.3173291071993258</v>
      </c>
      <c r="BS34">
        <v>1.2300543003564464</v>
      </c>
      <c r="BV34">
        <v>2.7524951587528185E-2</v>
      </c>
      <c r="BX34" s="38"/>
      <c r="BY34" s="38">
        <v>0.6205544971973832</v>
      </c>
    </row>
    <row r="35" spans="1:79" x14ac:dyDescent="0.2">
      <c r="A35" s="21">
        <v>10</v>
      </c>
      <c r="B35" s="21">
        <v>1</v>
      </c>
      <c r="C35">
        <v>0.89244480000000004</v>
      </c>
      <c r="D35">
        <v>0.85831789999999997</v>
      </c>
      <c r="E35">
        <v>0.7269333</v>
      </c>
      <c r="F35">
        <v>0.61928240000000001</v>
      </c>
      <c r="G35">
        <v>0.60320209999999996</v>
      </c>
      <c r="H35" s="21">
        <v>0.50697479999999995</v>
      </c>
      <c r="I35">
        <v>0.65821830000000003</v>
      </c>
      <c r="J35">
        <v>0.82795969999999997</v>
      </c>
      <c r="K35">
        <v>0.77183930000000001</v>
      </c>
      <c r="L35">
        <v>0.5939567</v>
      </c>
      <c r="M35" s="21">
        <v>1</v>
      </c>
      <c r="N35">
        <v>0.62943590000000005</v>
      </c>
      <c r="O35">
        <v>0.5299374</v>
      </c>
      <c r="P35">
        <v>0.66625730000000005</v>
      </c>
      <c r="Q35">
        <v>0.46636650000000002</v>
      </c>
      <c r="R35">
        <v>0.48443429999999998</v>
      </c>
      <c r="S35">
        <v>0.56577250000000001</v>
      </c>
      <c r="T35">
        <v>0.39847850000000001</v>
      </c>
      <c r="U35">
        <v>0.61927339999999997</v>
      </c>
      <c r="X35">
        <v>0.1681015411957115</v>
      </c>
      <c r="AA35">
        <v>-0.56528870081409099</v>
      </c>
      <c r="AB35">
        <v>5.4754472395866602E-2</v>
      </c>
      <c r="AC35">
        <v>0.26011388630350502</v>
      </c>
      <c r="AD35">
        <v>0.27221220659669199</v>
      </c>
      <c r="AE35">
        <v>0.27221220659669199</v>
      </c>
      <c r="AF35">
        <v>0.74820692382952603</v>
      </c>
      <c r="AG35">
        <v>0.93459524264864202</v>
      </c>
      <c r="AH35">
        <v>0.93393740138963</v>
      </c>
      <c r="AI35">
        <v>0.75867291559260996</v>
      </c>
      <c r="AJ35">
        <v>1</v>
      </c>
      <c r="AK35">
        <v>0.80373358254111205</v>
      </c>
      <c r="AL35">
        <v>0.49202528589344002</v>
      </c>
      <c r="AM35">
        <v>0.925226850004501</v>
      </c>
      <c r="AN35">
        <v>0.88402021264383801</v>
      </c>
      <c r="AO35">
        <v>0.99471327465790005</v>
      </c>
      <c r="AP35">
        <v>0.936462320468613</v>
      </c>
      <c r="AQ35">
        <v>0.78987240669937797</v>
      </c>
      <c r="AR35">
        <v>0.99962257028283796</v>
      </c>
      <c r="AS35">
        <v>0.25217866989641502</v>
      </c>
      <c r="AT35">
        <v>0.93539916517356603</v>
      </c>
      <c r="AW35">
        <v>1.830676770918374</v>
      </c>
      <c r="AX35">
        <v>1.1002344981276151</v>
      </c>
      <c r="AY35">
        <v>0.91123180212249544</v>
      </c>
      <c r="AZ35">
        <v>0.97463765774928435</v>
      </c>
      <c r="BA35">
        <v>0.97463765774928435</v>
      </c>
      <c r="BB35">
        <v>0.25452470362551805</v>
      </c>
      <c r="BC35">
        <v>0.19395306034444504</v>
      </c>
      <c r="BD35">
        <v>0.19596294998251196</v>
      </c>
      <c r="BE35">
        <v>0.44824496205920705</v>
      </c>
      <c r="BF35">
        <v>0.19626641745888795</v>
      </c>
      <c r="BG35">
        <v>0</v>
      </c>
      <c r="BH35">
        <v>0.73675460609516308</v>
      </c>
      <c r="BI35">
        <v>0.13865860501182203</v>
      </c>
      <c r="BJ35">
        <v>0.11615763811727597</v>
      </c>
      <c r="BK35">
        <v>0.20040918296134203</v>
      </c>
      <c r="BL35">
        <v>0.13735354154370605</v>
      </c>
      <c r="BM35">
        <v>0.12453817070229101</v>
      </c>
      <c r="BN35">
        <v>0.20071120027789102</v>
      </c>
      <c r="BO35">
        <v>0.85235751520566505</v>
      </c>
      <c r="BP35">
        <v>0.13833289450859898</v>
      </c>
      <c r="BQ35">
        <v>9.725643834561378</v>
      </c>
      <c r="BS35">
        <v>1.6714668024916899</v>
      </c>
      <c r="BV35">
        <v>3.7402448660528512E-2</v>
      </c>
      <c r="BX35" s="38"/>
      <c r="BY35" s="38">
        <v>0.57956287345164803</v>
      </c>
    </row>
    <row r="36" spans="1:79" x14ac:dyDescent="0.2">
      <c r="A36" s="21">
        <v>11</v>
      </c>
      <c r="B36" s="21">
        <v>0.88655592000000005</v>
      </c>
      <c r="C36">
        <v>0.99020200000000003</v>
      </c>
      <c r="D36">
        <v>0.7490213</v>
      </c>
      <c r="E36">
        <v>0.79739000000000004</v>
      </c>
      <c r="F36">
        <v>0.66449170000000002</v>
      </c>
      <c r="G36">
        <v>0.91013469999999996</v>
      </c>
      <c r="H36">
        <v>0.77451060000000005</v>
      </c>
      <c r="I36">
        <v>0.93627660000000001</v>
      </c>
      <c r="J36">
        <v>0.84492069999999997</v>
      </c>
      <c r="K36">
        <v>0.88725529999999997</v>
      </c>
      <c r="L36" s="21">
        <v>1</v>
      </c>
      <c r="M36">
        <v>0.94989129999999999</v>
      </c>
      <c r="N36">
        <v>0.80637230000000004</v>
      </c>
      <c r="O36">
        <v>0.69019569999999997</v>
      </c>
      <c r="P36">
        <v>0.79271729999999996</v>
      </c>
      <c r="Q36" s="21">
        <v>0.5</v>
      </c>
      <c r="R36">
        <v>0.88431400000000004</v>
      </c>
      <c r="S36">
        <v>0.69362769999999996</v>
      </c>
      <c r="T36" s="21">
        <v>0.25</v>
      </c>
      <c r="U36" s="21">
        <v>0.75</v>
      </c>
      <c r="X36">
        <v>0.17186181510697612</v>
      </c>
      <c r="AA36">
        <v>-0.830676770918374</v>
      </c>
      <c r="AB36">
        <v>-0.10023449812761499</v>
      </c>
      <c r="AC36">
        <v>8.8768197877504604E-2</v>
      </c>
      <c r="AD36">
        <v>2.5362342250715601E-2</v>
      </c>
      <c r="AE36">
        <v>2.5362342250715601E-2</v>
      </c>
      <c r="AF36">
        <v>0.74547529637448195</v>
      </c>
      <c r="AG36">
        <v>0.80604693965555496</v>
      </c>
      <c r="AH36">
        <v>0.80403705001748804</v>
      </c>
      <c r="AI36">
        <v>0.55175503794079295</v>
      </c>
      <c r="AJ36">
        <v>0.80373358254111205</v>
      </c>
      <c r="AK36">
        <v>1</v>
      </c>
      <c r="AL36">
        <v>0.26324539390483698</v>
      </c>
      <c r="AM36">
        <v>0.86134139498817797</v>
      </c>
      <c r="AN36">
        <v>0.88384236188272403</v>
      </c>
      <c r="AO36">
        <v>0.79959081703865797</v>
      </c>
      <c r="AP36">
        <v>0.86264645845629395</v>
      </c>
      <c r="AQ36">
        <v>0.87546182929770899</v>
      </c>
      <c r="AR36">
        <v>0.79928879972210898</v>
      </c>
      <c r="AS36">
        <v>0.147642484794335</v>
      </c>
      <c r="AT36">
        <v>0.86166710549140102</v>
      </c>
      <c r="AW36">
        <v>1.1307275057901109</v>
      </c>
      <c r="AX36">
        <v>1.349433388907781</v>
      </c>
      <c r="AY36">
        <v>0.20161656882136803</v>
      </c>
      <c r="AZ36">
        <v>1.1970242560589479</v>
      </c>
      <c r="BA36">
        <v>1.1970242560589479</v>
      </c>
      <c r="BB36">
        <v>0.77878154562922797</v>
      </c>
      <c r="BC36">
        <v>0.64788837772597496</v>
      </c>
      <c r="BD36">
        <v>0.64368027528136396</v>
      </c>
      <c r="BE36">
        <v>0.51939404680545198</v>
      </c>
      <c r="BF36">
        <v>0.50797471410656003</v>
      </c>
      <c r="BG36">
        <v>0.73675460609516308</v>
      </c>
      <c r="BH36">
        <v>0</v>
      </c>
      <c r="BI36">
        <v>0.53210425102011794</v>
      </c>
      <c r="BJ36">
        <v>0.57304181158164802</v>
      </c>
      <c r="BK36">
        <v>0.51945841996660802</v>
      </c>
      <c r="BL36">
        <v>0.52110501213620908</v>
      </c>
      <c r="BM36">
        <v>0.81175091970874402</v>
      </c>
      <c r="BN36">
        <v>0.50778893902503208</v>
      </c>
      <c r="BO36">
        <v>8.2327051514088034E-2</v>
      </c>
      <c r="BP36">
        <v>0.52164869630906896</v>
      </c>
      <c r="BQ36">
        <v>12.979524642542412</v>
      </c>
      <c r="BS36">
        <v>2.2166436803335365</v>
      </c>
      <c r="BV36">
        <v>4.9601883404903742E-2</v>
      </c>
      <c r="BX36" s="38"/>
      <c r="BY36" s="38">
        <v>0.73364728042599936</v>
      </c>
    </row>
    <row r="37" spans="1:79" x14ac:dyDescent="0.2">
      <c r="A37" s="21">
        <v>12</v>
      </c>
      <c r="B37" s="21">
        <v>1</v>
      </c>
      <c r="C37">
        <v>0.84991749999999999</v>
      </c>
      <c r="D37">
        <v>0.86728970000000005</v>
      </c>
      <c r="E37">
        <v>0.69590220000000003</v>
      </c>
      <c r="F37">
        <v>0.59517949999999997</v>
      </c>
      <c r="G37">
        <v>0.55607479999999998</v>
      </c>
      <c r="H37">
        <v>0.47663549999999999</v>
      </c>
      <c r="I37">
        <v>0.61949270000000001</v>
      </c>
      <c r="J37">
        <v>0.81708950000000002</v>
      </c>
      <c r="K37">
        <v>0.75077879999999997</v>
      </c>
      <c r="L37">
        <v>0.55674230000000002</v>
      </c>
      <c r="M37" s="21">
        <v>1</v>
      </c>
      <c r="N37">
        <v>0.6061415</v>
      </c>
      <c r="O37">
        <v>0.50986500000000001</v>
      </c>
      <c r="P37">
        <v>0.64570939999999999</v>
      </c>
      <c r="Q37">
        <v>0.4584937</v>
      </c>
      <c r="R37">
        <v>0.44781929999999998</v>
      </c>
      <c r="S37">
        <v>0.54636949999999995</v>
      </c>
      <c r="T37">
        <v>0.43302180000000001</v>
      </c>
      <c r="U37">
        <v>0.59956869999999995</v>
      </c>
      <c r="X37">
        <v>0.17078003558528962</v>
      </c>
      <c r="AA37">
        <v>-0.130727505790111</v>
      </c>
      <c r="AB37">
        <v>-0.34943338890778097</v>
      </c>
      <c r="AC37">
        <v>0.79838343117863197</v>
      </c>
      <c r="AD37">
        <v>-0.19702425605894799</v>
      </c>
      <c r="AE37">
        <v>-0.19702425605894799</v>
      </c>
      <c r="AF37">
        <v>0.22121845437077201</v>
      </c>
      <c r="AG37">
        <v>0.35211162227402498</v>
      </c>
      <c r="AH37">
        <v>0.35631972471863599</v>
      </c>
      <c r="AI37">
        <v>0.48060595319454802</v>
      </c>
      <c r="AJ37">
        <v>0.49202528589344002</v>
      </c>
      <c r="AK37">
        <v>0.26324539390483698</v>
      </c>
      <c r="AL37">
        <v>1</v>
      </c>
      <c r="AM37">
        <v>0.46789574897988201</v>
      </c>
      <c r="AN37">
        <v>0.42695818841835198</v>
      </c>
      <c r="AO37">
        <v>0.48054158003339198</v>
      </c>
      <c r="AP37">
        <v>0.47889498786379098</v>
      </c>
      <c r="AQ37">
        <v>0.188249080291256</v>
      </c>
      <c r="AR37">
        <v>0.49221106097496797</v>
      </c>
      <c r="AS37">
        <v>0.91767294848591197</v>
      </c>
      <c r="AT37">
        <v>0.47835130369093098</v>
      </c>
      <c r="AW37">
        <v>1.7829381892536849</v>
      </c>
      <c r="AX37">
        <v>1.244651864046733</v>
      </c>
      <c r="AY37">
        <v>0.89103284694336105</v>
      </c>
      <c r="AZ37">
        <v>1.051456711165635</v>
      </c>
      <c r="BA37">
        <v>1.051456711165635</v>
      </c>
      <c r="BB37">
        <v>0.42387604502235199</v>
      </c>
      <c r="BC37">
        <v>0.21263664753171596</v>
      </c>
      <c r="BD37">
        <v>0.212693559230545</v>
      </c>
      <c r="BE37">
        <v>0.48603715034458705</v>
      </c>
      <c r="BF37">
        <v>7.4773149995499E-2</v>
      </c>
      <c r="BG37">
        <v>0.13865860501182203</v>
      </c>
      <c r="BH37">
        <v>0.53210425102011794</v>
      </c>
      <c r="BI37">
        <v>0</v>
      </c>
      <c r="BJ37">
        <v>1.0964012490234043E-2</v>
      </c>
      <c r="BK37">
        <v>7.8609221466364954E-2</v>
      </c>
      <c r="BL37">
        <v>5.2978758634399936E-3</v>
      </c>
      <c r="BM37">
        <v>0.31732204372242001</v>
      </c>
      <c r="BN37">
        <v>7.4423810035909033E-2</v>
      </c>
      <c r="BO37">
        <v>0.69003301338285095</v>
      </c>
      <c r="BP37">
        <v>6.4271501622079619E-3</v>
      </c>
      <c r="BQ37">
        <v>9.2853928578551166</v>
      </c>
      <c r="BS37">
        <v>1.8289768181304857</v>
      </c>
      <c r="BV37">
        <v>4.0927053674918792E-2</v>
      </c>
      <c r="BX37" s="38"/>
      <c r="BY37" s="38">
        <v>0.52633756735420412</v>
      </c>
    </row>
    <row r="38" spans="1:79" x14ac:dyDescent="0.2">
      <c r="A38" s="21">
        <v>13</v>
      </c>
      <c r="B38">
        <v>0.51724139999999996</v>
      </c>
      <c r="C38">
        <v>0.48714479999999999</v>
      </c>
      <c r="D38" s="21">
        <v>0.65217389999999997</v>
      </c>
      <c r="E38">
        <v>0.43243239999999999</v>
      </c>
      <c r="F38">
        <v>0.36101080000000002</v>
      </c>
      <c r="G38">
        <v>0.57291669999999995</v>
      </c>
      <c r="H38">
        <v>0.71428570000000002</v>
      </c>
      <c r="I38">
        <v>0.77720210000000001</v>
      </c>
      <c r="J38">
        <v>0.81553399999999998</v>
      </c>
      <c r="K38">
        <v>0.89473689999999995</v>
      </c>
      <c r="L38" s="21">
        <v>1</v>
      </c>
      <c r="M38" s="21">
        <v>1</v>
      </c>
      <c r="N38">
        <v>0.85492230000000002</v>
      </c>
      <c r="O38">
        <v>0.74380170000000001</v>
      </c>
      <c r="P38">
        <v>0.80838319999999997</v>
      </c>
      <c r="Q38">
        <v>0.52910049999999997</v>
      </c>
      <c r="R38">
        <v>0.77689249999999999</v>
      </c>
      <c r="S38">
        <v>0.7049609</v>
      </c>
      <c r="T38">
        <v>0.27624310000000002</v>
      </c>
      <c r="U38">
        <v>0.78328980000000004</v>
      </c>
      <c r="X38">
        <v>0.19697355256037827</v>
      </c>
      <c r="AA38">
        <v>-0.78293818925368497</v>
      </c>
      <c r="AB38">
        <v>-0.244651864046733</v>
      </c>
      <c r="AC38">
        <v>0.108967153056639</v>
      </c>
      <c r="AD38">
        <v>-5.1456711165635098E-2</v>
      </c>
      <c r="AE38">
        <v>-5.1456711165635098E-2</v>
      </c>
      <c r="AF38">
        <v>0.57612395497764801</v>
      </c>
      <c r="AG38">
        <v>0.78736335246828404</v>
      </c>
      <c r="AH38">
        <v>0.787306440769455</v>
      </c>
      <c r="AI38">
        <v>0.51396284965541295</v>
      </c>
      <c r="AJ38">
        <v>0.925226850004501</v>
      </c>
      <c r="AK38">
        <v>0.86134139498817797</v>
      </c>
      <c r="AL38">
        <v>0.46789574897988201</v>
      </c>
      <c r="AM38">
        <v>1</v>
      </c>
      <c r="AN38">
        <v>0.98903598750976596</v>
      </c>
      <c r="AO38">
        <v>0.92139077853363505</v>
      </c>
      <c r="AP38">
        <v>0.99470212413656001</v>
      </c>
      <c r="AQ38">
        <v>0.68267795627757999</v>
      </c>
      <c r="AR38">
        <v>0.92557618996409097</v>
      </c>
      <c r="AS38">
        <v>0.309966986617149</v>
      </c>
      <c r="AT38">
        <v>0.99357284983779204</v>
      </c>
      <c r="AW38">
        <v>1.8293528358145581</v>
      </c>
      <c r="AX38">
        <v>1.312686034367468</v>
      </c>
      <c r="AY38">
        <v>0.93414078355201235</v>
      </c>
      <c r="AZ38">
        <v>1.1332324378717911</v>
      </c>
      <c r="BA38">
        <v>1.1332324378717911</v>
      </c>
      <c r="BB38">
        <v>0.46031730615136701</v>
      </c>
      <c r="BC38">
        <v>0.25208154194698995</v>
      </c>
      <c r="BD38">
        <v>0.25245632462703305</v>
      </c>
      <c r="BE38">
        <v>0.55077307670942599</v>
      </c>
      <c r="BF38">
        <v>0.11597978735616199</v>
      </c>
      <c r="BG38">
        <v>0.11615763811727597</v>
      </c>
      <c r="BH38">
        <v>0.57304181158164802</v>
      </c>
      <c r="BI38">
        <v>1.0964012490234043E-2</v>
      </c>
      <c r="BJ38">
        <v>0</v>
      </c>
      <c r="BK38">
        <v>0.12136099580554505</v>
      </c>
      <c r="BL38">
        <v>2.0067523776024054E-2</v>
      </c>
      <c r="BM38">
        <v>0.324252694726758</v>
      </c>
      <c r="BN38">
        <v>0.11640186399292296</v>
      </c>
      <c r="BO38">
        <v>0.70507884292904499</v>
      </c>
      <c r="BP38">
        <v>2.1180030257186955E-2</v>
      </c>
      <c r="BQ38">
        <v>9.9827579799452391</v>
      </c>
      <c r="BS38">
        <v>1.9655920370890652</v>
      </c>
      <c r="BV38">
        <v>4.3984095373699725E-2</v>
      </c>
      <c r="BX38" s="38"/>
      <c r="BY38" s="38">
        <v>0.44538582391318882</v>
      </c>
    </row>
    <row r="39" spans="1:79" x14ac:dyDescent="0.2">
      <c r="A39" s="21">
        <v>14</v>
      </c>
      <c r="B39">
        <v>0.47142970000000001</v>
      </c>
      <c r="C39">
        <v>0.4500014</v>
      </c>
      <c r="D39">
        <v>0.60000050000000005</v>
      </c>
      <c r="E39">
        <v>0.400001</v>
      </c>
      <c r="F39">
        <v>0.33333420000000002</v>
      </c>
      <c r="G39">
        <v>0.55000090000000001</v>
      </c>
      <c r="H39">
        <v>0.70000019999999996</v>
      </c>
      <c r="I39">
        <v>0.75000049999999996</v>
      </c>
      <c r="J39">
        <v>0.76363669999999995</v>
      </c>
      <c r="K39">
        <v>0.85000019999999998</v>
      </c>
      <c r="L39" s="21">
        <v>1</v>
      </c>
      <c r="M39">
        <v>0.93333359999999999</v>
      </c>
      <c r="N39">
        <v>0.82499999999999996</v>
      </c>
      <c r="O39" s="21">
        <v>0.72</v>
      </c>
      <c r="P39">
        <v>0.77142869999999997</v>
      </c>
      <c r="Q39">
        <v>0.50000009999999995</v>
      </c>
      <c r="R39">
        <v>0.78000020000000003</v>
      </c>
      <c r="S39">
        <v>0.67500009999999999</v>
      </c>
      <c r="T39">
        <v>0.2500001</v>
      </c>
      <c r="U39">
        <v>0.75000009999999995</v>
      </c>
      <c r="X39">
        <v>0.19689869683686828</v>
      </c>
      <c r="AA39">
        <v>-0.82935283581455799</v>
      </c>
      <c r="AB39">
        <v>-0.312686034367468</v>
      </c>
      <c r="AC39">
        <v>6.5859216447987701E-2</v>
      </c>
      <c r="AD39">
        <v>-0.13323243787179101</v>
      </c>
      <c r="AE39">
        <v>-0.13323243787179101</v>
      </c>
      <c r="AF39">
        <v>0.53968269384863299</v>
      </c>
      <c r="AG39">
        <v>0.74791845805301005</v>
      </c>
      <c r="AH39">
        <v>0.74754367537296695</v>
      </c>
      <c r="AI39">
        <v>0.44922692329057401</v>
      </c>
      <c r="AJ39">
        <v>0.88402021264383801</v>
      </c>
      <c r="AK39">
        <v>0.88384236188272403</v>
      </c>
      <c r="AL39">
        <v>0.42695818841835198</v>
      </c>
      <c r="AM39">
        <v>0.98903598750976596</v>
      </c>
      <c r="AN39">
        <v>1</v>
      </c>
      <c r="AO39">
        <v>0.87863900419445495</v>
      </c>
      <c r="AP39">
        <v>0.97993247622397595</v>
      </c>
      <c r="AQ39">
        <v>0.675747305273242</v>
      </c>
      <c r="AR39">
        <v>0.88359813600707704</v>
      </c>
      <c r="AS39">
        <v>0.29492115707095501</v>
      </c>
      <c r="AT39">
        <v>0.97881996974281305</v>
      </c>
      <c r="AW39">
        <v>1.5618089401930129</v>
      </c>
      <c r="AX39">
        <v>0.94057352198233934</v>
      </c>
      <c r="AY39">
        <v>0.73968957880913999</v>
      </c>
      <c r="AZ39">
        <v>0.72304181931437594</v>
      </c>
      <c r="BA39">
        <v>0.72304181931437594</v>
      </c>
      <c r="BB39">
        <v>0.25084996542906501</v>
      </c>
      <c r="BC39">
        <v>7.0373975485548024E-2</v>
      </c>
      <c r="BD39">
        <v>7.064594803605595E-2</v>
      </c>
      <c r="BE39">
        <v>0.24603687693721399</v>
      </c>
      <c r="BF39">
        <v>5.2867253420999516E-3</v>
      </c>
      <c r="BG39">
        <v>0.20040918296134203</v>
      </c>
      <c r="BH39">
        <v>0.51945841996660802</v>
      </c>
      <c r="BI39">
        <v>7.8609221466364954E-2</v>
      </c>
      <c r="BJ39">
        <v>0.12136099580554505</v>
      </c>
      <c r="BK39">
        <v>0</v>
      </c>
      <c r="BL39">
        <v>6.7372133229647968E-2</v>
      </c>
      <c r="BM39">
        <v>0.215960441349904</v>
      </c>
      <c r="BN39">
        <v>4.9111492386060274E-3</v>
      </c>
      <c r="BO39">
        <v>0.747630790847163</v>
      </c>
      <c r="BP39">
        <v>6.8430935311903029E-2</v>
      </c>
      <c r="BQ39">
        <v>7.3554924410203109</v>
      </c>
      <c r="BS39">
        <v>1.2542340941801173</v>
      </c>
      <c r="BV39">
        <v>2.8066023355010395E-2</v>
      </c>
      <c r="BX39" s="38"/>
      <c r="BY39" s="38">
        <v>0.54244815292564752</v>
      </c>
    </row>
    <row r="40" spans="1:79" x14ac:dyDescent="0.2">
      <c r="A40" s="21">
        <v>15</v>
      </c>
      <c r="B40">
        <v>0.91120860000000004</v>
      </c>
      <c r="C40" s="21">
        <v>1</v>
      </c>
      <c r="D40">
        <v>0.78400000000000003</v>
      </c>
      <c r="E40">
        <v>0.80809359999999997</v>
      </c>
      <c r="F40">
        <v>0.67433520000000002</v>
      </c>
      <c r="G40">
        <v>0.90534729999999997</v>
      </c>
      <c r="H40">
        <v>0.77979430000000005</v>
      </c>
      <c r="I40">
        <v>0.94490359999999995</v>
      </c>
      <c r="J40">
        <v>0.88091580000000003</v>
      </c>
      <c r="K40">
        <v>0.91945480000000002</v>
      </c>
      <c r="L40" s="21">
        <v>1</v>
      </c>
      <c r="M40" s="21">
        <v>1</v>
      </c>
      <c r="N40">
        <v>0.8305785</v>
      </c>
      <c r="O40">
        <v>0.7105167</v>
      </c>
      <c r="P40">
        <v>0.81979360000000001</v>
      </c>
      <c r="Q40">
        <v>0.52223949999999997</v>
      </c>
      <c r="R40">
        <v>0.87210549999999998</v>
      </c>
      <c r="S40">
        <v>0.71547340000000004</v>
      </c>
      <c r="T40">
        <v>0.2698489</v>
      </c>
      <c r="U40">
        <v>0.77551959999999998</v>
      </c>
      <c r="X40">
        <v>0.17051667230129561</v>
      </c>
      <c r="AA40">
        <v>-0.56180894019301297</v>
      </c>
      <c r="AB40">
        <v>5.9426478017660697E-2</v>
      </c>
      <c r="AC40">
        <v>0.26031042119086001</v>
      </c>
      <c r="AD40">
        <v>0.276958180685624</v>
      </c>
      <c r="AE40">
        <v>0.276958180685624</v>
      </c>
      <c r="AF40">
        <v>0.74915003457093499</v>
      </c>
      <c r="AG40">
        <v>0.92962602451445198</v>
      </c>
      <c r="AH40">
        <v>0.92935405196394405</v>
      </c>
      <c r="AI40">
        <v>0.75396312306278601</v>
      </c>
      <c r="AJ40">
        <v>0.99471327465790005</v>
      </c>
      <c r="AK40">
        <v>0.79959081703865797</v>
      </c>
      <c r="AL40">
        <v>0.48054158003339198</v>
      </c>
      <c r="AM40">
        <v>0.92139077853363505</v>
      </c>
      <c r="AN40">
        <v>0.87863900419445495</v>
      </c>
      <c r="AO40">
        <v>1</v>
      </c>
      <c r="AP40">
        <v>0.93262786677035203</v>
      </c>
      <c r="AQ40">
        <v>0.784039558650096</v>
      </c>
      <c r="AR40">
        <v>0.99508885076139397</v>
      </c>
      <c r="AS40">
        <v>0.252369209152837</v>
      </c>
      <c r="AT40">
        <v>0.93156906468809697</v>
      </c>
      <c r="AW40">
        <v>1.772386069799184</v>
      </c>
      <c r="AX40">
        <v>1.2171966442946651</v>
      </c>
      <c r="AY40">
        <v>0.87874193900180197</v>
      </c>
      <c r="AZ40">
        <v>1.0341038296557432</v>
      </c>
      <c r="BA40">
        <v>1.0341038296557432</v>
      </c>
      <c r="BB40">
        <v>0.40862550249986396</v>
      </c>
      <c r="BC40">
        <v>0.20083359173375004</v>
      </c>
      <c r="BD40">
        <v>0.20090662909770396</v>
      </c>
      <c r="BE40">
        <v>0.46938532988537496</v>
      </c>
      <c r="BF40">
        <v>6.3537679531387004E-2</v>
      </c>
      <c r="BG40">
        <v>0.13735354154370605</v>
      </c>
      <c r="BH40">
        <v>0.52110501213620908</v>
      </c>
      <c r="BI40">
        <v>5.2978758634399936E-3</v>
      </c>
      <c r="BJ40">
        <v>2.0067523776024054E-2</v>
      </c>
      <c r="BK40">
        <v>6.7372133229647968E-2</v>
      </c>
      <c r="BL40">
        <v>0</v>
      </c>
      <c r="BM40">
        <v>0.30568161893983004</v>
      </c>
      <c r="BN40">
        <v>6.3184097370225012E-2</v>
      </c>
      <c r="BO40">
        <v>0.68576829729079503</v>
      </c>
      <c r="BP40">
        <v>1.135288918527988E-3</v>
      </c>
      <c r="BQ40">
        <v>9.0867864342236242</v>
      </c>
      <c r="BS40">
        <v>1.7898564795564273</v>
      </c>
      <c r="BV40">
        <v>4.0051657015578924E-2</v>
      </c>
      <c r="BX40" s="38"/>
      <c r="BY40" s="38">
        <v>0.35901812912420195</v>
      </c>
    </row>
    <row r="41" spans="1:79" x14ac:dyDescent="0.2">
      <c r="A41" s="21">
        <v>16</v>
      </c>
      <c r="B41">
        <v>0.51724130000000001</v>
      </c>
      <c r="C41">
        <v>0.48714479999999999</v>
      </c>
      <c r="D41">
        <v>0.65217389999999997</v>
      </c>
      <c r="E41">
        <v>0.43243239999999999</v>
      </c>
      <c r="F41">
        <v>0.36101080000000002</v>
      </c>
      <c r="G41">
        <v>0.5729166</v>
      </c>
      <c r="H41">
        <v>0.71428570000000002</v>
      </c>
      <c r="I41">
        <v>0.77720210000000001</v>
      </c>
      <c r="J41">
        <v>0.81553390000000003</v>
      </c>
      <c r="K41">
        <v>0.8947368</v>
      </c>
      <c r="L41">
        <v>1</v>
      </c>
      <c r="M41">
        <v>0.99999990000000005</v>
      </c>
      <c r="N41">
        <v>0.85492230000000002</v>
      </c>
      <c r="O41">
        <v>0.74380159999999995</v>
      </c>
      <c r="P41">
        <v>0.80838319999999997</v>
      </c>
      <c r="Q41">
        <v>0.52910049999999997</v>
      </c>
      <c r="R41">
        <v>0.77689240000000004</v>
      </c>
      <c r="S41">
        <v>0.70496080000000005</v>
      </c>
      <c r="T41">
        <v>0.27624310000000002</v>
      </c>
      <c r="U41">
        <v>0.78328980000000004</v>
      </c>
      <c r="X41">
        <v>0.19697353872159679</v>
      </c>
      <c r="AA41">
        <v>-0.77238606979918401</v>
      </c>
      <c r="AB41">
        <v>-0.21719664429466501</v>
      </c>
      <c r="AC41">
        <v>0.121258060998198</v>
      </c>
      <c r="AD41">
        <v>-3.4103829655743198E-2</v>
      </c>
      <c r="AE41">
        <v>-3.4103829655743198E-2</v>
      </c>
      <c r="AF41">
        <v>0.59137449750013604</v>
      </c>
      <c r="AG41">
        <v>0.79916640826624996</v>
      </c>
      <c r="AH41">
        <v>0.79909337090229604</v>
      </c>
      <c r="AI41">
        <v>0.53061467011462504</v>
      </c>
      <c r="AJ41">
        <v>0.936462320468613</v>
      </c>
      <c r="AK41">
        <v>0.86264645845629395</v>
      </c>
      <c r="AL41">
        <v>0.47889498786379098</v>
      </c>
      <c r="AM41">
        <v>0.99470212413656001</v>
      </c>
      <c r="AN41">
        <v>0.97993247622397595</v>
      </c>
      <c r="AO41">
        <v>0.93262786677035203</v>
      </c>
      <c r="AP41">
        <v>1</v>
      </c>
      <c r="AQ41">
        <v>0.69431838106016996</v>
      </c>
      <c r="AR41">
        <v>0.93681590262977499</v>
      </c>
      <c r="AS41">
        <v>0.31423170270920497</v>
      </c>
      <c r="AT41">
        <v>0.99886471108147201</v>
      </c>
      <c r="AW41">
        <v>1.55676030296186</v>
      </c>
      <c r="AX41">
        <v>0.71963460708433202</v>
      </c>
      <c r="AY41">
        <v>0.75198786559855701</v>
      </c>
      <c r="AZ41">
        <v>0.57402495999752201</v>
      </c>
      <c r="BA41">
        <v>0.57402495999752201</v>
      </c>
      <c r="BB41">
        <v>7.2211123452063042E-2</v>
      </c>
      <c r="BC41">
        <v>7.3078312954606983E-2</v>
      </c>
      <c r="BD41">
        <v>7.4479555913059992E-2</v>
      </c>
      <c r="BE41">
        <v>0.18466558069842598</v>
      </c>
      <c r="BF41">
        <v>0.21012759330062203</v>
      </c>
      <c r="BG41">
        <v>0.12453817070229101</v>
      </c>
      <c r="BH41">
        <v>0.81175091970874402</v>
      </c>
      <c r="BI41">
        <v>0.31732204372242001</v>
      </c>
      <c r="BJ41">
        <v>0.324252694726758</v>
      </c>
      <c r="BK41">
        <v>0.215960441349904</v>
      </c>
      <c r="BL41">
        <v>0.30568161893983004</v>
      </c>
      <c r="BM41">
        <v>0</v>
      </c>
      <c r="BN41">
        <v>0.210963575649737</v>
      </c>
      <c r="BO41">
        <v>0.99127795170853361</v>
      </c>
      <c r="BP41">
        <v>0.30646987090377797</v>
      </c>
      <c r="BQ41">
        <v>8.399212149370566</v>
      </c>
      <c r="BS41">
        <v>1.4525763570931862</v>
      </c>
      <c r="BV41">
        <v>3.2504332446617969E-2</v>
      </c>
      <c r="BX41" s="38"/>
      <c r="BY41" s="38">
        <v>0.50145169417844371</v>
      </c>
      <c r="BZ41" t="s">
        <v>36</v>
      </c>
    </row>
    <row r="42" spans="1:79" x14ac:dyDescent="0.2">
      <c r="A42" s="21">
        <v>17</v>
      </c>
      <c r="B42">
        <v>0.89408869999999996</v>
      </c>
      <c r="C42" s="21">
        <v>1</v>
      </c>
      <c r="D42">
        <v>0.75172410000000001</v>
      </c>
      <c r="E42">
        <v>0.80459769999999997</v>
      </c>
      <c r="F42">
        <v>0.67049809999999999</v>
      </c>
      <c r="G42">
        <v>0.91666669999999995</v>
      </c>
      <c r="H42">
        <v>0.7758621</v>
      </c>
      <c r="I42">
        <v>0.93965520000000002</v>
      </c>
      <c r="J42">
        <v>0.84639500000000001</v>
      </c>
      <c r="K42">
        <v>0.88793100000000003</v>
      </c>
      <c r="L42" s="21">
        <v>1</v>
      </c>
      <c r="M42">
        <v>0.95019149999999997</v>
      </c>
      <c r="N42">
        <v>0.80603449999999999</v>
      </c>
      <c r="O42">
        <v>0.68965520000000002</v>
      </c>
      <c r="P42">
        <v>0.79310340000000001</v>
      </c>
      <c r="Q42" s="21">
        <v>0.5</v>
      </c>
      <c r="R42">
        <v>0.88620690000000002</v>
      </c>
      <c r="S42">
        <v>0.69396550000000001</v>
      </c>
      <c r="T42" s="21">
        <v>0.25</v>
      </c>
      <c r="U42" s="21">
        <v>0.75</v>
      </c>
      <c r="X42">
        <v>0.17294197732605693</v>
      </c>
      <c r="AA42">
        <v>-0.55676030296185997</v>
      </c>
      <c r="AB42">
        <v>0.28036539291566798</v>
      </c>
      <c r="AC42">
        <v>0.24801213440144301</v>
      </c>
      <c r="AD42">
        <v>0.42597504000247799</v>
      </c>
      <c r="AE42">
        <v>0.42597504000247799</v>
      </c>
      <c r="AF42">
        <v>0.92778887654793696</v>
      </c>
      <c r="AG42">
        <v>0.92692168704539302</v>
      </c>
      <c r="AH42">
        <v>0.92552044408694001</v>
      </c>
      <c r="AI42">
        <v>0.81533441930157402</v>
      </c>
      <c r="AJ42">
        <v>0.78987240669937797</v>
      </c>
      <c r="AK42">
        <v>0.87546182929770899</v>
      </c>
      <c r="AL42">
        <v>0.188249080291256</v>
      </c>
      <c r="AM42">
        <v>0.68267795627757999</v>
      </c>
      <c r="AN42">
        <v>0.675747305273242</v>
      </c>
      <c r="AO42">
        <v>0.784039558650096</v>
      </c>
      <c r="AP42">
        <v>0.69431838106016996</v>
      </c>
      <c r="AQ42">
        <v>1</v>
      </c>
      <c r="AR42">
        <v>0.789036424350263</v>
      </c>
      <c r="AS42">
        <v>8.7220482914663403E-3</v>
      </c>
      <c r="AT42">
        <v>0.69353012909622203</v>
      </c>
      <c r="AW42">
        <v>1.565502138126138</v>
      </c>
      <c r="AX42">
        <v>0.94522485383620936</v>
      </c>
      <c r="AY42">
        <v>0.73978790191791399</v>
      </c>
      <c r="AZ42">
        <v>0.72768501363502602</v>
      </c>
      <c r="BA42">
        <v>0.72768501363502602</v>
      </c>
      <c r="BB42">
        <v>0.25226586102719095</v>
      </c>
      <c r="BC42">
        <v>6.6186525923441986E-2</v>
      </c>
      <c r="BD42">
        <v>6.6465256797583971E-2</v>
      </c>
      <c r="BE42">
        <v>0.241040630587256</v>
      </c>
      <c r="BF42">
        <v>3.7742971716203666E-4</v>
      </c>
      <c r="BG42">
        <v>0.20071120027789102</v>
      </c>
      <c r="BH42">
        <v>0.50778893902503208</v>
      </c>
      <c r="BI42">
        <v>7.4423810035909033E-2</v>
      </c>
      <c r="BJ42">
        <v>0.11640186399292296</v>
      </c>
      <c r="BK42">
        <v>4.9111492386060274E-3</v>
      </c>
      <c r="BL42">
        <v>6.3184097370225012E-2</v>
      </c>
      <c r="BM42">
        <v>0.210963575649737</v>
      </c>
      <c r="BN42">
        <v>0</v>
      </c>
      <c r="BO42">
        <v>0.74772611444231107</v>
      </c>
      <c r="BP42">
        <v>6.4247654083181005E-2</v>
      </c>
      <c r="BQ42">
        <v>7.3225790293187654</v>
      </c>
      <c r="BS42">
        <v>1.2486216480547874</v>
      </c>
      <c r="BV42">
        <v>2.7940433527112108E-2</v>
      </c>
      <c r="BX42" s="38"/>
      <c r="BY42" s="38">
        <v>0.46745514738735633</v>
      </c>
      <c r="BZ42" t="s">
        <v>37</v>
      </c>
      <c r="CA42">
        <v>3.4743334951622289E-2</v>
      </c>
    </row>
    <row r="43" spans="1:79" x14ac:dyDescent="0.2">
      <c r="A43" s="21">
        <v>18</v>
      </c>
      <c r="B43">
        <v>0.91120860000000004</v>
      </c>
      <c r="C43" s="21">
        <v>1</v>
      </c>
      <c r="D43">
        <v>0.78400000000000003</v>
      </c>
      <c r="E43">
        <v>0.80809359999999997</v>
      </c>
      <c r="F43">
        <v>0.67433520000000002</v>
      </c>
      <c r="G43">
        <v>0.90534720000000002</v>
      </c>
      <c r="H43">
        <v>0.77979419999999999</v>
      </c>
      <c r="I43">
        <v>0.94490350000000001</v>
      </c>
      <c r="J43">
        <v>0.88091580000000003</v>
      </c>
      <c r="K43">
        <v>0.91945469999999996</v>
      </c>
      <c r="L43">
        <v>0.99999979999999999</v>
      </c>
      <c r="M43">
        <v>1</v>
      </c>
      <c r="N43">
        <v>0.8305785</v>
      </c>
      <c r="O43">
        <v>0.71051660000000005</v>
      </c>
      <c r="P43">
        <v>0.81979360000000001</v>
      </c>
      <c r="Q43">
        <v>0.52223949999999997</v>
      </c>
      <c r="R43">
        <v>0.87210529999999997</v>
      </c>
      <c r="S43">
        <v>0.71547340000000004</v>
      </c>
      <c r="T43">
        <v>0.2698489</v>
      </c>
      <c r="U43">
        <v>0.77551959999999998</v>
      </c>
      <c r="X43">
        <v>0.17051665035712824</v>
      </c>
      <c r="AA43">
        <v>-0.56550213812613803</v>
      </c>
      <c r="AB43">
        <v>5.4775146163790603E-2</v>
      </c>
      <c r="AC43">
        <v>0.26021209808208601</v>
      </c>
      <c r="AD43">
        <v>0.27231498636497398</v>
      </c>
      <c r="AE43">
        <v>0.27231498636497398</v>
      </c>
      <c r="AF43">
        <v>0.74773413897280905</v>
      </c>
      <c r="AG43">
        <v>0.93381347407655801</v>
      </c>
      <c r="AH43">
        <v>0.93353474320241603</v>
      </c>
      <c r="AI43">
        <v>0.758959369412744</v>
      </c>
      <c r="AJ43">
        <v>0.99962257028283796</v>
      </c>
      <c r="AK43">
        <v>0.79928879972210898</v>
      </c>
      <c r="AL43">
        <v>0.49221106097496797</v>
      </c>
      <c r="AM43">
        <v>0.92557618996409097</v>
      </c>
      <c r="AN43">
        <v>0.88359813600707704</v>
      </c>
      <c r="AO43">
        <v>0.99508885076139397</v>
      </c>
      <c r="AP43">
        <v>0.93681590262977499</v>
      </c>
      <c r="AQ43">
        <v>0.789036424350263</v>
      </c>
      <c r="AR43">
        <v>1</v>
      </c>
      <c r="AS43">
        <v>0.25227388555768898</v>
      </c>
      <c r="AT43">
        <v>0.93575234591681899</v>
      </c>
      <c r="AW43">
        <v>1.1371038914704341</v>
      </c>
      <c r="AX43">
        <v>1.572628506293029</v>
      </c>
      <c r="AY43">
        <v>0.204854926711587</v>
      </c>
      <c r="AZ43">
        <v>1.443096109542398</v>
      </c>
      <c r="BA43">
        <v>1.443096109542398</v>
      </c>
      <c r="BB43">
        <v>1.0143940054822704</v>
      </c>
      <c r="BC43">
        <v>0.88657043086200604</v>
      </c>
      <c r="BD43">
        <v>0.885605535377745</v>
      </c>
      <c r="BE43">
        <v>0.746497993623918</v>
      </c>
      <c r="BF43">
        <v>0.74782133010358498</v>
      </c>
      <c r="BG43">
        <v>0.85235751520566505</v>
      </c>
      <c r="BH43">
        <v>8.2327051514088034E-2</v>
      </c>
      <c r="BI43">
        <v>0.69003301338285095</v>
      </c>
      <c r="BJ43">
        <v>0.70507884292904499</v>
      </c>
      <c r="BK43">
        <v>0.747630790847163</v>
      </c>
      <c r="BL43">
        <v>0.68576829729079503</v>
      </c>
      <c r="BM43">
        <v>0.99127795170853361</v>
      </c>
      <c r="BN43">
        <v>0.74772611444231107</v>
      </c>
      <c r="BO43">
        <v>0</v>
      </c>
      <c r="BP43">
        <v>0.68612504106073102</v>
      </c>
      <c r="BQ43">
        <v>16.269993457390555</v>
      </c>
      <c r="BS43">
        <v>2.4391668044189951</v>
      </c>
      <c r="BV43">
        <v>5.4581288148078805E-2</v>
      </c>
      <c r="BX43" s="38"/>
      <c r="BY43" s="38">
        <v>0.25198996936801416</v>
      </c>
      <c r="BZ43" t="s">
        <v>11</v>
      </c>
      <c r="CA43">
        <v>0.19246830326725747</v>
      </c>
    </row>
    <row r="44" spans="1:79" x14ac:dyDescent="0.2">
      <c r="A44" s="21">
        <v>19</v>
      </c>
      <c r="B44" s="21">
        <v>0.72024109999999997</v>
      </c>
      <c r="C44" s="21">
        <v>0.55462500000000003</v>
      </c>
      <c r="D44" s="21">
        <v>0.78571519999999995</v>
      </c>
      <c r="E44" s="21">
        <v>0.48351880000000003</v>
      </c>
      <c r="F44" s="21">
        <v>0.41353580000000001</v>
      </c>
      <c r="G44" s="21">
        <v>0.43214419999999998</v>
      </c>
      <c r="H44" s="21">
        <v>0.4583335</v>
      </c>
      <c r="I44" s="21">
        <v>0.56122510000000003</v>
      </c>
      <c r="J44" s="21">
        <v>0.78571460000000004</v>
      </c>
      <c r="K44" s="21">
        <v>0.74206360000000005</v>
      </c>
      <c r="L44" s="21">
        <v>0.56122439999999996</v>
      </c>
      <c r="M44" s="21">
        <v>1</v>
      </c>
      <c r="N44" s="21">
        <v>0.61734679999999997</v>
      </c>
      <c r="O44" s="21">
        <v>0.52380939999999998</v>
      </c>
      <c r="P44" s="21">
        <v>0.64285720000000002</v>
      </c>
      <c r="Q44" s="21">
        <v>0.46218480000000001</v>
      </c>
      <c r="R44" s="21">
        <v>0.42559550000000002</v>
      </c>
      <c r="S44" s="21">
        <v>0.54395610000000005</v>
      </c>
      <c r="T44" s="21">
        <v>0.4365079</v>
      </c>
      <c r="U44" s="21">
        <v>0.60439560000000003</v>
      </c>
      <c r="X44">
        <v>0.14991811833280222</v>
      </c>
      <c r="AA44">
        <v>-0.137103891470434</v>
      </c>
      <c r="AB44">
        <v>-0.57262850629302897</v>
      </c>
      <c r="AC44">
        <v>0.795145073288413</v>
      </c>
      <c r="AD44">
        <v>-0.44309610954239798</v>
      </c>
      <c r="AE44">
        <v>-0.44309610954239798</v>
      </c>
      <c r="AF44">
        <v>-1.4394005482270499E-2</v>
      </c>
      <c r="AG44">
        <v>0.113429569137994</v>
      </c>
      <c r="AH44">
        <v>0.114394464622255</v>
      </c>
      <c r="AI44">
        <v>0.253502006376082</v>
      </c>
      <c r="AJ44">
        <v>0.25217866989641502</v>
      </c>
      <c r="AK44">
        <v>0.147642484794335</v>
      </c>
      <c r="AL44">
        <v>0.91767294848591197</v>
      </c>
      <c r="AM44">
        <v>0.309966986617149</v>
      </c>
      <c r="AN44">
        <v>0.29492115707095501</v>
      </c>
      <c r="AO44">
        <v>0.252369209152837</v>
      </c>
      <c r="AP44">
        <v>0.31423170270920497</v>
      </c>
      <c r="AQ44">
        <v>8.7220482914663403E-3</v>
      </c>
      <c r="AR44">
        <v>0.25227388555768898</v>
      </c>
      <c r="AS44">
        <v>1</v>
      </c>
      <c r="AT44">
        <v>0.31387495893926898</v>
      </c>
      <c r="AW44">
        <v>1.7715091884533161</v>
      </c>
      <c r="AX44">
        <v>1.216950063351256</v>
      </c>
      <c r="AY44">
        <v>0.87887960193473602</v>
      </c>
      <c r="AZ44">
        <v>1.0340651119558557</v>
      </c>
      <c r="BA44">
        <v>1.0340651119558557</v>
      </c>
      <c r="BB44">
        <v>0.40929688341357595</v>
      </c>
      <c r="BC44">
        <v>0.20174087650111505</v>
      </c>
      <c r="BD44">
        <v>0.19954625660265701</v>
      </c>
      <c r="BE44">
        <v>0.46772272114310098</v>
      </c>
      <c r="BF44">
        <v>6.4600834826433973E-2</v>
      </c>
      <c r="BG44">
        <v>0.13833289450859898</v>
      </c>
      <c r="BH44">
        <v>0.52164869630906896</v>
      </c>
      <c r="BI44">
        <v>6.4271501622079619E-3</v>
      </c>
      <c r="BJ44">
        <v>2.1180030257186955E-2</v>
      </c>
      <c r="BK44">
        <v>6.8430935311903029E-2</v>
      </c>
      <c r="BL44">
        <v>1.135288918527988E-3</v>
      </c>
      <c r="BM44">
        <v>0.30646987090377797</v>
      </c>
      <c r="BN44">
        <v>6.4247654083181005E-2</v>
      </c>
      <c r="BO44">
        <v>0.68612504106073102</v>
      </c>
      <c r="BP44">
        <v>0</v>
      </c>
      <c r="BQ44">
        <v>9.0923742116530857</v>
      </c>
      <c r="BS44">
        <v>1.7906716510407188</v>
      </c>
      <c r="BV44">
        <v>4.0069898125450379E-2</v>
      </c>
      <c r="BX44" s="38"/>
      <c r="BY44" s="38">
        <v>0.50554725202317774</v>
      </c>
      <c r="BZ44" t="s">
        <v>12</v>
      </c>
      <c r="CA44">
        <v>0.18051458012480329</v>
      </c>
    </row>
    <row r="45" spans="1:79" x14ac:dyDescent="0.2">
      <c r="A45" s="21">
        <v>20</v>
      </c>
      <c r="B45" s="21">
        <v>0.51724119999999996</v>
      </c>
      <c r="C45" s="21">
        <v>0.48714459999999998</v>
      </c>
      <c r="D45" s="21">
        <v>0.65217389999999997</v>
      </c>
      <c r="E45" s="21">
        <v>0.43243229999999999</v>
      </c>
      <c r="F45" s="21">
        <v>0.36101070000000002</v>
      </c>
      <c r="G45" s="21">
        <v>0.5729166</v>
      </c>
      <c r="H45" s="21">
        <v>0.71428590000000003</v>
      </c>
      <c r="I45" s="21">
        <v>0.77720219999999995</v>
      </c>
      <c r="J45" s="21">
        <v>0.81553410000000004</v>
      </c>
      <c r="K45" s="21">
        <v>0.894737</v>
      </c>
      <c r="L45" s="21">
        <v>1</v>
      </c>
      <c r="M45" s="21">
        <v>1</v>
      </c>
      <c r="N45" s="21">
        <v>0.85492250000000003</v>
      </c>
      <c r="O45" s="21">
        <v>0.74380190000000002</v>
      </c>
      <c r="P45" s="21">
        <v>0.80737340000000002</v>
      </c>
      <c r="Q45" s="21">
        <v>0.52910060000000003</v>
      </c>
      <c r="R45" s="21">
        <v>0.77689269999999999</v>
      </c>
      <c r="S45" s="21">
        <v>0.70496099999999995</v>
      </c>
      <c r="T45" s="21">
        <v>0.27624310000000002</v>
      </c>
      <c r="U45" s="21">
        <v>0.78329000000000004</v>
      </c>
      <c r="X45">
        <v>0.19694214177257852</v>
      </c>
      <c r="AA45">
        <v>-0.77150918845331595</v>
      </c>
      <c r="AB45">
        <v>-0.216950063351256</v>
      </c>
      <c r="AC45">
        <v>0.12112039806526401</v>
      </c>
      <c r="AD45">
        <v>-3.4065111955855702E-2</v>
      </c>
      <c r="AE45">
        <v>-3.4065111955855702E-2</v>
      </c>
      <c r="AF45">
        <v>0.59070311658642405</v>
      </c>
      <c r="AG45">
        <v>0.79825912349888495</v>
      </c>
      <c r="AH45">
        <v>0.80045374339734299</v>
      </c>
      <c r="AI45">
        <v>0.53227727885689902</v>
      </c>
      <c r="AJ45">
        <v>0.93539916517356603</v>
      </c>
      <c r="AK45">
        <v>0.86166710549140102</v>
      </c>
      <c r="AL45">
        <v>0.47835130369093098</v>
      </c>
      <c r="AM45">
        <v>0.99357284983779204</v>
      </c>
      <c r="AN45">
        <v>0.97881996974281305</v>
      </c>
      <c r="AO45">
        <v>0.93156906468809697</v>
      </c>
      <c r="AP45">
        <v>0.99886471108147201</v>
      </c>
      <c r="AQ45">
        <v>0.69353012909622203</v>
      </c>
      <c r="AR45">
        <v>0.93575234591681899</v>
      </c>
      <c r="AS45">
        <v>0.31387495893926898</v>
      </c>
      <c r="AT45">
        <v>1</v>
      </c>
      <c r="BP45" t="s">
        <v>39</v>
      </c>
      <c r="BQ45">
        <v>221.7752881306055</v>
      </c>
      <c r="BR45" t="s">
        <v>39</v>
      </c>
      <c r="BS45">
        <v>44.688699867279531</v>
      </c>
      <c r="BU45" t="s">
        <v>39</v>
      </c>
      <c r="BV45">
        <v>1</v>
      </c>
    </row>
    <row r="46" spans="1:79" x14ac:dyDescent="0.2">
      <c r="W46" t="s">
        <v>38</v>
      </c>
      <c r="X46">
        <v>0.19246830326725747</v>
      </c>
      <c r="BP46" t="s">
        <v>10</v>
      </c>
      <c r="BQ46">
        <v>4.5872029517775443</v>
      </c>
      <c r="BR46" t="s">
        <v>10</v>
      </c>
      <c r="BS46">
        <v>1.3391853686277577</v>
      </c>
      <c r="BU46" t="s">
        <v>10</v>
      </c>
      <c r="BV46">
        <v>2.9966979854079191E-2</v>
      </c>
    </row>
    <row r="47" spans="1:79" x14ac:dyDescent="0.2">
      <c r="B47" t="s">
        <v>40</v>
      </c>
      <c r="BP47" t="s">
        <v>11</v>
      </c>
      <c r="BQ47">
        <v>11.088764406530276</v>
      </c>
      <c r="BR47" t="s">
        <v>11</v>
      </c>
      <c r="BS47">
        <v>2.2344349933639767</v>
      </c>
      <c r="BU47" t="s">
        <v>11</v>
      </c>
      <c r="BV47">
        <v>0.05</v>
      </c>
    </row>
    <row r="48" spans="1:79" x14ac:dyDescent="0.2">
      <c r="A48" t="s">
        <v>28</v>
      </c>
      <c r="B48" s="21">
        <v>1</v>
      </c>
      <c r="C48" s="21">
        <v>2</v>
      </c>
      <c r="D48" s="21">
        <v>3</v>
      </c>
      <c r="E48" s="21">
        <v>4</v>
      </c>
      <c r="F48" s="21">
        <v>5</v>
      </c>
      <c r="G48" s="21">
        <v>6</v>
      </c>
      <c r="H48" s="21">
        <v>7</v>
      </c>
      <c r="I48" s="21">
        <v>8</v>
      </c>
      <c r="J48" s="21">
        <v>9</v>
      </c>
      <c r="K48" s="21">
        <v>10</v>
      </c>
      <c r="L48" s="21">
        <v>11</v>
      </c>
      <c r="M48" s="21">
        <v>12</v>
      </c>
      <c r="N48" s="21">
        <v>13</v>
      </c>
      <c r="O48" s="21">
        <v>14</v>
      </c>
      <c r="P48" s="21">
        <v>15</v>
      </c>
      <c r="Q48" s="21">
        <v>16</v>
      </c>
      <c r="R48" s="21">
        <v>17</v>
      </c>
      <c r="S48" s="21">
        <v>18</v>
      </c>
      <c r="T48" s="21">
        <v>19</v>
      </c>
      <c r="U48" s="21">
        <v>20</v>
      </c>
      <c r="W48" t="s">
        <v>24</v>
      </c>
      <c r="AV48" t="s">
        <v>31</v>
      </c>
      <c r="BY48" s="38" t="s">
        <v>35</v>
      </c>
      <c r="BZ48" s="38"/>
    </row>
    <row r="49" spans="1:81" x14ac:dyDescent="0.2">
      <c r="A49" s="21">
        <v>1</v>
      </c>
      <c r="B49" s="21">
        <v>0.26707130000000001</v>
      </c>
      <c r="C49">
        <v>0.2561814</v>
      </c>
      <c r="D49">
        <v>0.37317139999999999</v>
      </c>
      <c r="E49">
        <v>0.38837389999999999</v>
      </c>
      <c r="F49">
        <v>0.29160609999999998</v>
      </c>
      <c r="G49">
        <v>0.35077390000000003</v>
      </c>
      <c r="H49">
        <v>0.40025280000000002</v>
      </c>
      <c r="I49">
        <v>0.24647730000000001</v>
      </c>
      <c r="J49">
        <v>1</v>
      </c>
      <c r="K49">
        <v>0.99999990000000005</v>
      </c>
      <c r="L49">
        <v>0.563191</v>
      </c>
      <c r="M49">
        <v>0.61263619999999996</v>
      </c>
      <c r="N49">
        <v>0.39323649999999999</v>
      </c>
      <c r="O49">
        <v>0.63901529999999995</v>
      </c>
      <c r="P49">
        <v>0.65733200000000003</v>
      </c>
      <c r="Q49">
        <v>0.44934390000000002</v>
      </c>
      <c r="R49">
        <v>0.51694479999999998</v>
      </c>
      <c r="S49">
        <v>0.37282589999999999</v>
      </c>
      <c r="T49">
        <v>0.75316130000000003</v>
      </c>
      <c r="U49">
        <v>0.37282589999999999</v>
      </c>
      <c r="X49">
        <v>0.21830705398269751</v>
      </c>
      <c r="AA49">
        <v>1</v>
      </c>
      <c r="AB49">
        <v>0.99314872525505904</v>
      </c>
      <c r="AC49">
        <v>0.89935493242210995</v>
      </c>
      <c r="AD49">
        <v>0.80591727677137104</v>
      </c>
      <c r="AE49">
        <v>0.85289857114474898</v>
      </c>
      <c r="AF49">
        <v>-0.65675362903069201</v>
      </c>
      <c r="AG49">
        <v>-0.65013816487041998</v>
      </c>
      <c r="AH49">
        <v>-0.78009925303843497</v>
      </c>
      <c r="AI49">
        <v>0.27533428929157</v>
      </c>
      <c r="AJ49">
        <v>0</v>
      </c>
      <c r="AK49">
        <v>-0.80813093240172595</v>
      </c>
      <c r="AL49">
        <v>0.98824769878195096</v>
      </c>
      <c r="AM49">
        <v>-0.80076335739516302</v>
      </c>
      <c r="AN49">
        <v>-0.79651846304780505</v>
      </c>
      <c r="AO49">
        <v>-0.65096889956566595</v>
      </c>
      <c r="AP49">
        <v>-0.58469775469213103</v>
      </c>
      <c r="AQ49">
        <v>-0.80531454280119696</v>
      </c>
      <c r="AR49">
        <v>-0.65564428909153605</v>
      </c>
      <c r="AS49">
        <v>0.99164882757907202</v>
      </c>
      <c r="AT49">
        <v>-0.65564428909153605</v>
      </c>
      <c r="AW49">
        <v>0</v>
      </c>
      <c r="AX49">
        <v>6.8512747449409606E-3</v>
      </c>
      <c r="AY49">
        <v>0.10064506757789005</v>
      </c>
      <c r="AZ49">
        <v>0.19408272322862896</v>
      </c>
      <c r="BA49">
        <v>0.14710142885525102</v>
      </c>
      <c r="BB49">
        <v>1.6567536290306921</v>
      </c>
      <c r="BC49">
        <v>1.6501381648704201</v>
      </c>
      <c r="BD49">
        <v>1.780099253038435</v>
      </c>
      <c r="BE49">
        <v>0.72466571070843</v>
      </c>
      <c r="BF49">
        <v>1</v>
      </c>
      <c r="BG49">
        <v>1.8081309324017258</v>
      </c>
      <c r="BH49">
        <v>1.1752301218049044E-2</v>
      </c>
      <c r="BI49">
        <v>1.8007633573951631</v>
      </c>
      <c r="BJ49">
        <v>1.796518463047805</v>
      </c>
      <c r="BK49">
        <v>1.6509688995656659</v>
      </c>
      <c r="BL49">
        <v>1.584697754692131</v>
      </c>
      <c r="BM49">
        <v>1.805314542801197</v>
      </c>
      <c r="BN49">
        <v>1.6556442890915362</v>
      </c>
      <c r="BO49">
        <v>8.351172420927977E-3</v>
      </c>
      <c r="BP49">
        <v>1.6556442890915362</v>
      </c>
      <c r="BQ49">
        <v>21.038123253780423</v>
      </c>
      <c r="BS49">
        <v>4.5927707088576861</v>
      </c>
      <c r="BV49">
        <v>5.3554559635508849E-2</v>
      </c>
      <c r="BY49" s="38"/>
      <c r="BZ49" s="38">
        <v>0.20347689182973488</v>
      </c>
    </row>
    <row r="50" spans="1:81" x14ac:dyDescent="0.2">
      <c r="A50" s="21">
        <v>2</v>
      </c>
      <c r="B50" s="21">
        <v>0.2604341</v>
      </c>
      <c r="C50" s="21">
        <v>0.25287700000000002</v>
      </c>
      <c r="D50">
        <v>0.36649150000000003</v>
      </c>
      <c r="E50">
        <v>0.3819805</v>
      </c>
      <c r="F50">
        <v>0.28701900000000002</v>
      </c>
      <c r="G50">
        <v>0.35324129999999998</v>
      </c>
      <c r="H50">
        <v>0.40219559999999999</v>
      </c>
      <c r="I50">
        <v>0.2483834</v>
      </c>
      <c r="J50">
        <v>1</v>
      </c>
      <c r="K50">
        <v>1</v>
      </c>
      <c r="L50">
        <v>0.57317309999999999</v>
      </c>
      <c r="M50">
        <v>0.60813110000000004</v>
      </c>
      <c r="N50">
        <v>0.39597300000000002</v>
      </c>
      <c r="O50">
        <v>0.64450770000000002</v>
      </c>
      <c r="P50" s="21">
        <v>0.659721</v>
      </c>
      <c r="Q50">
        <v>0.45031070000000001</v>
      </c>
      <c r="R50">
        <v>0.52514110000000003</v>
      </c>
      <c r="S50">
        <v>0.37514900000000001</v>
      </c>
      <c r="T50">
        <v>0.72884740000000003</v>
      </c>
      <c r="U50">
        <v>0.37514900000000001</v>
      </c>
      <c r="X50">
        <v>0.2179771273391978</v>
      </c>
      <c r="AA50">
        <v>0.99314872525505904</v>
      </c>
      <c r="AB50">
        <v>1</v>
      </c>
      <c r="AC50">
        <v>0.87528744888527799</v>
      </c>
      <c r="AD50">
        <v>0.78520608293336103</v>
      </c>
      <c r="AE50">
        <v>0.83098108611732502</v>
      </c>
      <c r="AF50">
        <v>-0.63153990615703803</v>
      </c>
      <c r="AG50">
        <v>-0.68461919383659797</v>
      </c>
      <c r="AH50">
        <v>-0.75513504495489203</v>
      </c>
      <c r="AI50">
        <v>0.30499216693301601</v>
      </c>
      <c r="AJ50">
        <v>-2.4449950831198299E-2</v>
      </c>
      <c r="AK50">
        <v>-0.78509080747162097</v>
      </c>
      <c r="AL50">
        <v>0.995071711865119</v>
      </c>
      <c r="AM50">
        <v>-0.77879503968216801</v>
      </c>
      <c r="AN50">
        <v>-0.77239040108780399</v>
      </c>
      <c r="AO50">
        <v>-0.62585714199181897</v>
      </c>
      <c r="AP50">
        <v>-0.566692073170731</v>
      </c>
      <c r="AQ50">
        <v>-0.78001880073448204</v>
      </c>
      <c r="AR50">
        <v>-0.62937668033175598</v>
      </c>
      <c r="AS50">
        <v>0.99506243484842305</v>
      </c>
      <c r="AT50">
        <v>-0.62937668033175598</v>
      </c>
      <c r="AW50">
        <v>6.8512747449409606E-3</v>
      </c>
      <c r="AX50">
        <v>0</v>
      </c>
      <c r="AY50">
        <v>0.12471255111472201</v>
      </c>
      <c r="AZ50">
        <v>0.21479391706663897</v>
      </c>
      <c r="BA50">
        <v>0.16901891388267498</v>
      </c>
      <c r="BB50">
        <v>1.6315399061570379</v>
      </c>
      <c r="BC50">
        <v>1.684619193836598</v>
      </c>
      <c r="BD50">
        <v>1.7551350449548919</v>
      </c>
      <c r="BE50">
        <v>0.69500783306698399</v>
      </c>
      <c r="BF50">
        <v>1.0244499508311984</v>
      </c>
      <c r="BG50">
        <v>1.785090807471621</v>
      </c>
      <c r="BH50">
        <v>4.9282881348809982E-3</v>
      </c>
      <c r="BI50">
        <v>1.7787950396821679</v>
      </c>
      <c r="BJ50">
        <v>1.772390401087804</v>
      </c>
      <c r="BK50">
        <v>1.6258571419918191</v>
      </c>
      <c r="BL50">
        <v>1.566692073170731</v>
      </c>
      <c r="BM50">
        <v>1.7800188007344819</v>
      </c>
      <c r="BN50">
        <v>1.629376680331756</v>
      </c>
      <c r="BO50">
        <v>4.9375651515769503E-3</v>
      </c>
      <c r="BP50">
        <v>1.629376680331756</v>
      </c>
      <c r="BQ50">
        <v>20.883592063744281</v>
      </c>
      <c r="BS50">
        <v>4.5521454065786475</v>
      </c>
      <c r="BV50">
        <v>5.3080843373249705E-2</v>
      </c>
      <c r="BY50" s="38"/>
      <c r="BZ50" s="38">
        <v>0.2154474079794739</v>
      </c>
      <c r="CB50" t="s">
        <v>34</v>
      </c>
    </row>
    <row r="51" spans="1:81" x14ac:dyDescent="0.2">
      <c r="A51" s="21">
        <v>3</v>
      </c>
      <c r="B51" s="21">
        <v>0.25</v>
      </c>
      <c r="C51">
        <v>0.23529410000000001</v>
      </c>
      <c r="D51">
        <v>0.38</v>
      </c>
      <c r="E51">
        <v>0.44615379999999999</v>
      </c>
      <c r="F51">
        <v>0.30526320000000001</v>
      </c>
      <c r="G51">
        <v>0.28999999999999998</v>
      </c>
      <c r="H51">
        <v>0.48333330000000002</v>
      </c>
      <c r="I51">
        <v>0.2142857</v>
      </c>
      <c r="J51">
        <v>0.67857140000000005</v>
      </c>
      <c r="K51">
        <v>1</v>
      </c>
      <c r="L51">
        <v>0.42857139999999999</v>
      </c>
      <c r="M51" s="21">
        <v>0.59090909999999996</v>
      </c>
      <c r="N51">
        <v>0.35714289999999999</v>
      </c>
      <c r="O51">
        <v>0.55555560000000004</v>
      </c>
      <c r="P51">
        <v>0.59090909999999996</v>
      </c>
      <c r="Q51">
        <v>0.35294120000000001</v>
      </c>
      <c r="R51">
        <v>0.4583333</v>
      </c>
      <c r="S51">
        <v>0.30769229999999997</v>
      </c>
      <c r="T51">
        <v>0.66666669999999995</v>
      </c>
      <c r="U51">
        <v>0.30769229999999997</v>
      </c>
      <c r="X51">
        <v>0.1877956535080246</v>
      </c>
      <c r="AA51">
        <v>0.89935493242210995</v>
      </c>
      <c r="AB51">
        <v>0.87528744888527799</v>
      </c>
      <c r="AC51">
        <v>1</v>
      </c>
      <c r="AD51">
        <v>0.96213727900544299</v>
      </c>
      <c r="AE51">
        <v>0.98592127895724901</v>
      </c>
      <c r="AF51">
        <v>-0.88915066396028297</v>
      </c>
      <c r="AG51">
        <v>-0.329426621413827</v>
      </c>
      <c r="AH51">
        <v>-0.94157814871016599</v>
      </c>
      <c r="AI51">
        <v>-8.3393390565960401E-2</v>
      </c>
      <c r="AJ51">
        <v>0.13416829226582699</v>
      </c>
      <c r="AK51">
        <v>-0.95787483178745203</v>
      </c>
      <c r="AL51">
        <v>0.87462221604995105</v>
      </c>
      <c r="AM51">
        <v>-0.952059205796429</v>
      </c>
      <c r="AN51">
        <v>-0.94511977256950397</v>
      </c>
      <c r="AO51">
        <v>-0.87936267071320096</v>
      </c>
      <c r="AP51">
        <v>-0.82205537119460004</v>
      </c>
      <c r="AQ51">
        <v>-0.94920421517793296</v>
      </c>
      <c r="AR51">
        <v>-0.88268818155903805</v>
      </c>
      <c r="AS51">
        <v>0.87978770072659296</v>
      </c>
      <c r="AT51">
        <v>-0.88268818155903805</v>
      </c>
      <c r="AW51">
        <v>0.10064506757789005</v>
      </c>
      <c r="AX51">
        <v>0.12471255111472201</v>
      </c>
      <c r="AY51">
        <v>0</v>
      </c>
      <c r="AZ51">
        <v>3.7862720994557009E-2</v>
      </c>
      <c r="BA51">
        <v>1.4078721042750986E-2</v>
      </c>
      <c r="BB51">
        <v>1.8891506639602831</v>
      </c>
      <c r="BC51">
        <v>1.3294266214138271</v>
      </c>
      <c r="BD51">
        <v>1.941578148710166</v>
      </c>
      <c r="BE51">
        <v>1.0833933905659605</v>
      </c>
      <c r="BF51">
        <v>0.86583170773417306</v>
      </c>
      <c r="BG51">
        <v>1.9578748317874521</v>
      </c>
      <c r="BH51">
        <v>0.12537778395004895</v>
      </c>
      <c r="BI51">
        <v>1.952059205796429</v>
      </c>
      <c r="BJ51">
        <v>1.945119772569504</v>
      </c>
      <c r="BK51">
        <v>1.879362670713201</v>
      </c>
      <c r="BL51">
        <v>1.8220553711946001</v>
      </c>
      <c r="BM51">
        <v>1.949204215177933</v>
      </c>
      <c r="BN51">
        <v>1.8826881815590379</v>
      </c>
      <c r="BO51">
        <v>0.12021229927340704</v>
      </c>
      <c r="BP51">
        <v>1.8826881815590379</v>
      </c>
      <c r="BQ51">
        <v>22.903322106694979</v>
      </c>
      <c r="BS51">
        <v>4.3011443425315701</v>
      </c>
      <c r="BV51">
        <v>5.0154015036890466E-2</v>
      </c>
      <c r="BY51" s="38"/>
      <c r="BZ51" s="38">
        <v>0.30522284910029635</v>
      </c>
      <c r="CB51" t="s">
        <v>10</v>
      </c>
      <c r="CC51">
        <v>3.3705733657807763E-3</v>
      </c>
    </row>
    <row r="52" spans="1:81" x14ac:dyDescent="0.2">
      <c r="A52" s="21">
        <v>4</v>
      </c>
      <c r="B52" s="21">
        <v>0.23051949999999999</v>
      </c>
      <c r="C52" s="21">
        <v>0.22486149999999999</v>
      </c>
      <c r="D52" s="21">
        <v>0.35973329999999998</v>
      </c>
      <c r="E52">
        <v>0.427622</v>
      </c>
      <c r="F52">
        <v>0.29143669999999999</v>
      </c>
      <c r="G52">
        <v>0.29330489999999998</v>
      </c>
      <c r="H52">
        <v>0.49734289999999998</v>
      </c>
      <c r="I52">
        <v>0.2177914</v>
      </c>
      <c r="J52">
        <v>0.66518750000000004</v>
      </c>
      <c r="K52">
        <v>1</v>
      </c>
      <c r="L52">
        <v>0.44654090000000002</v>
      </c>
      <c r="M52">
        <v>0.57615479999999997</v>
      </c>
      <c r="N52">
        <v>0.36298570000000002</v>
      </c>
      <c r="O52">
        <v>0.56618820000000003</v>
      </c>
      <c r="P52">
        <v>0.59395109999999995</v>
      </c>
      <c r="Q52">
        <v>0.35061730000000002</v>
      </c>
      <c r="R52">
        <v>0.47855389999999998</v>
      </c>
      <c r="S52">
        <v>0.31038250000000001</v>
      </c>
      <c r="T52">
        <v>0.59915620000000003</v>
      </c>
      <c r="U52">
        <v>0.31038250000000001</v>
      </c>
      <c r="X52">
        <v>0.18572443404933936</v>
      </c>
      <c r="AA52">
        <v>0.80591727677137104</v>
      </c>
      <c r="AB52">
        <v>0.78520608293336103</v>
      </c>
      <c r="AC52">
        <v>0.96213727900544299</v>
      </c>
      <c r="AD52">
        <v>1</v>
      </c>
      <c r="AE52">
        <v>0.97645758272050098</v>
      </c>
      <c r="AF52">
        <v>-0.952869344417966</v>
      </c>
      <c r="AG52">
        <v>-0.14949046959141199</v>
      </c>
      <c r="AH52">
        <v>-0.97728308426330102</v>
      </c>
      <c r="AI52">
        <v>-0.26387474402984401</v>
      </c>
      <c r="AJ52">
        <v>0.14608856930426101</v>
      </c>
      <c r="AK52">
        <v>-0.98447223951492102</v>
      </c>
      <c r="AL52">
        <v>0.79168247624061505</v>
      </c>
      <c r="AM52">
        <v>-0.98368080863498997</v>
      </c>
      <c r="AN52">
        <v>-0.975066182162171</v>
      </c>
      <c r="AO52">
        <v>-0.94434095782745897</v>
      </c>
      <c r="AP52">
        <v>-0.91272142554602897</v>
      </c>
      <c r="AQ52">
        <v>-0.97654243763606097</v>
      </c>
      <c r="AR52">
        <v>-0.94733186618932996</v>
      </c>
      <c r="AS52">
        <v>0.78879727043401504</v>
      </c>
      <c r="AT52">
        <v>-0.94733186618932996</v>
      </c>
      <c r="AW52">
        <v>0.19408272322862896</v>
      </c>
      <c r="AX52">
        <v>0.21479391706663897</v>
      </c>
      <c r="AY52">
        <v>3.7862720994557009E-2</v>
      </c>
      <c r="AZ52">
        <v>0</v>
      </c>
      <c r="BA52">
        <v>2.3542417279499017E-2</v>
      </c>
      <c r="BB52">
        <v>1.9528693444179659</v>
      </c>
      <c r="BC52">
        <v>1.1494904695914121</v>
      </c>
      <c r="BD52">
        <v>1.9772830842633011</v>
      </c>
      <c r="BE52">
        <v>1.2638747440298439</v>
      </c>
      <c r="BF52">
        <v>0.85391143069573894</v>
      </c>
      <c r="BG52">
        <v>1.984472239514921</v>
      </c>
      <c r="BH52">
        <v>0.20831752375938495</v>
      </c>
      <c r="BI52">
        <v>1.98368080863499</v>
      </c>
      <c r="BJ52">
        <v>1.9750661821621711</v>
      </c>
      <c r="BK52">
        <v>1.9443409578274591</v>
      </c>
      <c r="BL52">
        <v>1.912721425546029</v>
      </c>
      <c r="BM52">
        <v>1.976542437636061</v>
      </c>
      <c r="BN52">
        <v>1.94733186618933</v>
      </c>
      <c r="BO52">
        <v>0.21120272956598496</v>
      </c>
      <c r="BP52">
        <v>1.94733186618933</v>
      </c>
      <c r="BQ52">
        <v>23.758718888593247</v>
      </c>
      <c r="BS52">
        <v>4.4125746193213295</v>
      </c>
      <c r="BV52">
        <v>5.1453361288169505E-2</v>
      </c>
      <c r="BY52" s="38"/>
      <c r="BZ52" s="38">
        <v>0.32958511661728257</v>
      </c>
      <c r="CB52" t="s">
        <v>11</v>
      </c>
      <c r="CC52">
        <v>5.000000000000001E-2</v>
      </c>
    </row>
    <row r="53" spans="1:81" x14ac:dyDescent="0.2">
      <c r="A53" s="21">
        <v>5</v>
      </c>
      <c r="B53" s="21">
        <v>0.25</v>
      </c>
      <c r="C53">
        <v>0.23529410000000001</v>
      </c>
      <c r="D53">
        <v>0.38</v>
      </c>
      <c r="E53">
        <v>0.44615389999999999</v>
      </c>
      <c r="F53">
        <v>0.30526320000000001</v>
      </c>
      <c r="G53">
        <v>0.28999999999999998</v>
      </c>
      <c r="H53">
        <v>0.48333330000000002</v>
      </c>
      <c r="I53">
        <v>0.2142857</v>
      </c>
      <c r="J53">
        <v>0.67857140000000005</v>
      </c>
      <c r="K53">
        <v>1</v>
      </c>
      <c r="L53">
        <v>0.42857139999999999</v>
      </c>
      <c r="M53">
        <v>0.59090909999999996</v>
      </c>
      <c r="N53">
        <v>0.35714289999999999</v>
      </c>
      <c r="O53">
        <v>0.55555560000000004</v>
      </c>
      <c r="P53">
        <v>0.59090909999999996</v>
      </c>
      <c r="Q53">
        <v>0.35294120000000001</v>
      </c>
      <c r="R53">
        <v>0.4583333</v>
      </c>
      <c r="S53">
        <v>0.30769229999999997</v>
      </c>
      <c r="T53">
        <v>0.66666669999999995</v>
      </c>
      <c r="U53">
        <v>0.30769229999999997</v>
      </c>
      <c r="X53">
        <v>0.18779565353965688</v>
      </c>
      <c r="AA53">
        <v>0.85289857114474898</v>
      </c>
      <c r="AB53">
        <v>0.83098108611732502</v>
      </c>
      <c r="AC53">
        <v>0.98592127895724901</v>
      </c>
      <c r="AD53">
        <v>0.97645758272050098</v>
      </c>
      <c r="AE53">
        <v>1</v>
      </c>
      <c r="AF53">
        <v>-0.93807366864747999</v>
      </c>
      <c r="AG53">
        <v>-0.260346974284898</v>
      </c>
      <c r="AH53">
        <v>-0.96764937880669</v>
      </c>
      <c r="AI53">
        <v>-0.15845708491376301</v>
      </c>
      <c r="AJ53">
        <v>7.3433856933218702E-2</v>
      </c>
      <c r="AK53">
        <v>-0.97563285945454004</v>
      </c>
      <c r="AL53">
        <v>0.82783222641745702</v>
      </c>
      <c r="AM53">
        <v>-0.972126836804594</v>
      </c>
      <c r="AN53">
        <v>-0.96697353442585998</v>
      </c>
      <c r="AO53">
        <v>-0.93110557850557196</v>
      </c>
      <c r="AP53">
        <v>-0.88592198437301595</v>
      </c>
      <c r="AQ53">
        <v>-0.97148054634641601</v>
      </c>
      <c r="AR53">
        <v>-0.93486046681137802</v>
      </c>
      <c r="AS53">
        <v>0.828773123360382</v>
      </c>
      <c r="AT53">
        <v>-0.93486046681137802</v>
      </c>
      <c r="AW53">
        <v>0.14710142885525102</v>
      </c>
      <c r="AX53">
        <v>0.16901891388267498</v>
      </c>
      <c r="AY53">
        <v>1.4078721042750986E-2</v>
      </c>
      <c r="AZ53">
        <v>2.3542417279499017E-2</v>
      </c>
      <c r="BA53">
        <v>0</v>
      </c>
      <c r="BB53">
        <v>1.93807366864748</v>
      </c>
      <c r="BC53">
        <v>1.2603469742848981</v>
      </c>
      <c r="BD53">
        <v>1.96764937880669</v>
      </c>
      <c r="BE53">
        <v>1.158457084913763</v>
      </c>
      <c r="BF53">
        <v>0.92656614306678131</v>
      </c>
      <c r="BG53">
        <v>1.97563285945454</v>
      </c>
      <c r="BH53">
        <v>0.17216777358254298</v>
      </c>
      <c r="BI53">
        <v>1.9721268368045939</v>
      </c>
      <c r="BJ53">
        <v>1.9669735344258599</v>
      </c>
      <c r="BK53">
        <v>1.931105578505572</v>
      </c>
      <c r="BL53">
        <v>1.8859219843730159</v>
      </c>
      <c r="BM53">
        <v>1.971480546346416</v>
      </c>
      <c r="BN53">
        <v>1.934860466811378</v>
      </c>
      <c r="BO53">
        <v>0.171226876639618</v>
      </c>
      <c r="BP53">
        <v>1.934860466811378</v>
      </c>
      <c r="BQ53">
        <v>23.521191654534707</v>
      </c>
      <c r="BS53">
        <v>4.4171775587948687</v>
      </c>
      <c r="BV53">
        <v>5.1507034421918355E-2</v>
      </c>
      <c r="BY53" s="38"/>
      <c r="BZ53" s="38">
        <v>0.2445430688946017</v>
      </c>
      <c r="CB53" t="s">
        <v>12</v>
      </c>
      <c r="CC53">
        <v>6.7411467315615509E-2</v>
      </c>
    </row>
    <row r="54" spans="1:81" x14ac:dyDescent="0.2">
      <c r="A54" s="21">
        <v>6</v>
      </c>
      <c r="B54">
        <v>0.1580317</v>
      </c>
      <c r="C54" s="21">
        <v>0.1896814</v>
      </c>
      <c r="D54">
        <v>0.246252</v>
      </c>
      <c r="E54">
        <v>0.25730920000000002</v>
      </c>
      <c r="F54">
        <v>0.19986519999999999</v>
      </c>
      <c r="G54">
        <v>0.42726360000000002</v>
      </c>
      <c r="H54">
        <v>0.47212979999999999</v>
      </c>
      <c r="I54">
        <v>0.30842190000000003</v>
      </c>
      <c r="J54">
        <v>1</v>
      </c>
      <c r="K54">
        <v>1</v>
      </c>
      <c r="L54" s="21">
        <v>0.99241279999999998</v>
      </c>
      <c r="M54">
        <v>0.50902060000000005</v>
      </c>
      <c r="N54">
        <v>0.48217009999999999</v>
      </c>
      <c r="O54">
        <v>0.82245840000000003</v>
      </c>
      <c r="P54">
        <v>0.72729259999999996</v>
      </c>
      <c r="Q54" s="21">
        <v>0.4749621</v>
      </c>
      <c r="R54">
        <v>0.87921110000000002</v>
      </c>
      <c r="S54">
        <v>0.44309569999999998</v>
      </c>
      <c r="T54" s="21">
        <v>0.40060709999999999</v>
      </c>
      <c r="U54" s="21">
        <v>0.44309569999999998</v>
      </c>
      <c r="X54">
        <v>0.27561609993518377</v>
      </c>
      <c r="AA54">
        <v>-0.65675362903069201</v>
      </c>
      <c r="AB54">
        <v>-0.63153990615703803</v>
      </c>
      <c r="AC54">
        <v>-0.88915066396028297</v>
      </c>
      <c r="AD54">
        <v>-0.952869344417966</v>
      </c>
      <c r="AE54">
        <v>-0.93807366864747999</v>
      </c>
      <c r="AF54">
        <v>1</v>
      </c>
      <c r="AG54">
        <v>2.0509459173139601E-2</v>
      </c>
      <c r="AH54">
        <v>0.97143710072781497</v>
      </c>
      <c r="AI54">
        <v>0.423172365246272</v>
      </c>
      <c r="AJ54">
        <v>-0.12248336750522699</v>
      </c>
      <c r="AK54">
        <v>0.96418383097256999</v>
      </c>
      <c r="AL54">
        <v>-0.62762527863042805</v>
      </c>
      <c r="AM54">
        <v>0.96675646250041503</v>
      </c>
      <c r="AN54">
        <v>0.96163162879637398</v>
      </c>
      <c r="AO54">
        <v>0.99581826717745503</v>
      </c>
      <c r="AP54">
        <v>0.982819660488644</v>
      </c>
      <c r="AQ54">
        <v>0.96308754428380094</v>
      </c>
      <c r="AR54">
        <v>0.99657468070633004</v>
      </c>
      <c r="AS54">
        <v>-0.62986186965823698</v>
      </c>
      <c r="AT54">
        <v>0.99657468070633004</v>
      </c>
      <c r="AW54">
        <v>1.6567536290306921</v>
      </c>
      <c r="AX54">
        <v>1.6315399061570379</v>
      </c>
      <c r="AY54">
        <v>1.8891506639602831</v>
      </c>
      <c r="AZ54">
        <v>1.9528693444179659</v>
      </c>
      <c r="BA54">
        <v>1.93807366864748</v>
      </c>
      <c r="BB54">
        <v>0</v>
      </c>
      <c r="BC54">
        <v>0.97949054082686038</v>
      </c>
      <c r="BD54">
        <v>2.8562899272185027E-2</v>
      </c>
      <c r="BE54">
        <v>0.576827634753728</v>
      </c>
      <c r="BF54">
        <v>1.122483367505227</v>
      </c>
      <c r="BG54">
        <v>3.5816169027430012E-2</v>
      </c>
      <c r="BH54">
        <v>1.6276252786304282</v>
      </c>
      <c r="BI54">
        <v>3.3243537499584974E-2</v>
      </c>
      <c r="BJ54">
        <v>3.8368371203626017E-2</v>
      </c>
      <c r="BK54">
        <v>4.1817328225449701E-3</v>
      </c>
      <c r="BL54">
        <v>1.7180339511356002E-2</v>
      </c>
      <c r="BM54">
        <v>3.6912455716199055E-2</v>
      </c>
      <c r="BN54">
        <v>3.4253192936699595E-3</v>
      </c>
      <c r="BO54">
        <v>1.629861869658237</v>
      </c>
      <c r="BP54">
        <v>3.4253192936699595E-3</v>
      </c>
      <c r="BQ54">
        <v>15.205792047228206</v>
      </c>
      <c r="BS54">
        <v>4.1909611004824718</v>
      </c>
      <c r="BV54">
        <v>4.8869209985383813E-2</v>
      </c>
      <c r="BY54" s="38"/>
      <c r="BZ54" s="38">
        <v>0.37588781432593471</v>
      </c>
      <c r="CB54" t="s">
        <v>43</v>
      </c>
    </row>
    <row r="55" spans="1:81" x14ac:dyDescent="0.2">
      <c r="A55" s="21">
        <v>7</v>
      </c>
      <c r="B55">
        <v>0.14285719999999999</v>
      </c>
      <c r="C55" s="21">
        <v>0.1666667</v>
      </c>
      <c r="D55">
        <v>0.25333339999999999</v>
      </c>
      <c r="E55">
        <v>0.32222220000000001</v>
      </c>
      <c r="F55">
        <v>0.2148148</v>
      </c>
      <c r="G55">
        <v>0.32222230000000002</v>
      </c>
      <c r="H55">
        <v>0.64444440000000003</v>
      </c>
      <c r="I55">
        <v>0.25</v>
      </c>
      <c r="J55">
        <v>0.57575770000000004</v>
      </c>
      <c r="K55">
        <v>1</v>
      </c>
      <c r="L55" s="21">
        <v>0.66666669999999995</v>
      </c>
      <c r="M55">
        <v>0.48148150000000001</v>
      </c>
      <c r="N55">
        <v>0.4166667</v>
      </c>
      <c r="O55">
        <v>0.66666669999999995</v>
      </c>
      <c r="P55">
        <v>0.61904769999999998</v>
      </c>
      <c r="Q55">
        <v>0.3333334</v>
      </c>
      <c r="R55">
        <v>0.73333329999999997</v>
      </c>
      <c r="S55">
        <v>0.3333334</v>
      </c>
      <c r="T55">
        <v>0.3333334</v>
      </c>
      <c r="U55">
        <v>0.3333334</v>
      </c>
      <c r="X55">
        <v>0.21850152948610521</v>
      </c>
      <c r="AA55">
        <v>-0.65013816487041998</v>
      </c>
      <c r="AB55">
        <v>-0.68461919383659797</v>
      </c>
      <c r="AC55">
        <v>-0.329426621413827</v>
      </c>
      <c r="AD55">
        <v>-0.14949046959141199</v>
      </c>
      <c r="AE55">
        <v>-0.260346974284898</v>
      </c>
      <c r="AF55">
        <v>2.0509459173139601E-2</v>
      </c>
      <c r="AG55">
        <v>1</v>
      </c>
      <c r="AH55">
        <v>0.15393413882368201</v>
      </c>
      <c r="AI55">
        <v>-0.71466264403548796</v>
      </c>
      <c r="AJ55">
        <v>0.21888482574566101</v>
      </c>
      <c r="AK55">
        <v>0.16572173266881299</v>
      </c>
      <c r="AL55">
        <v>-0.67220620499834305</v>
      </c>
      <c r="AM55">
        <v>0.17299256461430201</v>
      </c>
      <c r="AN55">
        <v>0.174339672293256</v>
      </c>
      <c r="AO55">
        <v>2.7231592126056799E-2</v>
      </c>
      <c r="AP55">
        <v>6.0652863241337602E-3</v>
      </c>
      <c r="AQ55">
        <v>0.174603623500105</v>
      </c>
      <c r="AR55">
        <v>2.2710230807701199E-2</v>
      </c>
      <c r="AS55">
        <v>-0.67599480589359495</v>
      </c>
      <c r="AT55">
        <v>2.2710230807701199E-2</v>
      </c>
      <c r="AW55">
        <v>1.6501381648704201</v>
      </c>
      <c r="AX55">
        <v>1.684619193836598</v>
      </c>
      <c r="AY55">
        <v>1.3294266214138271</v>
      </c>
      <c r="AZ55">
        <v>1.1494904695914121</v>
      </c>
      <c r="BA55">
        <v>1.2603469742848981</v>
      </c>
      <c r="BB55">
        <v>0.97949054082686038</v>
      </c>
      <c r="BC55">
        <v>0</v>
      </c>
      <c r="BD55">
        <v>0.84606586117631799</v>
      </c>
      <c r="BE55">
        <v>1.714662644035488</v>
      </c>
      <c r="BF55">
        <v>0.78111517425433896</v>
      </c>
      <c r="BG55">
        <v>0.83427826733118704</v>
      </c>
      <c r="BH55">
        <v>1.672206204998343</v>
      </c>
      <c r="BI55">
        <v>0.82700743538569799</v>
      </c>
      <c r="BJ55">
        <v>0.82566032770674402</v>
      </c>
      <c r="BK55">
        <v>0.97276840787394325</v>
      </c>
      <c r="BL55">
        <v>0.99393471367586628</v>
      </c>
      <c r="BM55">
        <v>0.82539637649989506</v>
      </c>
      <c r="BN55">
        <v>0.97728976919229882</v>
      </c>
      <c r="BO55">
        <v>1.675994805893595</v>
      </c>
      <c r="BP55">
        <v>0.97728976919229882</v>
      </c>
      <c r="BQ55">
        <v>21.977181722040033</v>
      </c>
      <c r="BS55">
        <v>4.8020478200598227</v>
      </c>
      <c r="BV55">
        <v>5.5994860761495048E-2</v>
      </c>
      <c r="BY55" s="38"/>
      <c r="BZ55" s="38">
        <v>0.46064189977472103</v>
      </c>
      <c r="CB55" t="s">
        <v>10</v>
      </c>
      <c r="CC55">
        <v>0.28905607163558417</v>
      </c>
    </row>
    <row r="56" spans="1:81" x14ac:dyDescent="0.2">
      <c r="A56" s="21">
        <v>8</v>
      </c>
      <c r="B56">
        <v>0.16269320000000001</v>
      </c>
      <c r="C56">
        <v>0.1931697</v>
      </c>
      <c r="D56">
        <v>0.25253740000000002</v>
      </c>
      <c r="E56">
        <v>0.26431179999999999</v>
      </c>
      <c r="F56">
        <v>0.20464769999999999</v>
      </c>
      <c r="G56">
        <v>0.42115190000000002</v>
      </c>
      <c r="H56">
        <v>0.46534609999999998</v>
      </c>
      <c r="I56">
        <v>0.3032456</v>
      </c>
      <c r="J56">
        <v>1</v>
      </c>
      <c r="K56">
        <v>0.99999990000000005</v>
      </c>
      <c r="L56">
        <v>0.94588620000000001</v>
      </c>
      <c r="M56">
        <v>0.51522380000000001</v>
      </c>
      <c r="N56">
        <v>0.4747384</v>
      </c>
      <c r="O56">
        <v>0.80672889999999997</v>
      </c>
      <c r="P56">
        <v>0.72199769999999996</v>
      </c>
      <c r="Q56">
        <v>0.47320109999999999</v>
      </c>
      <c r="R56">
        <v>0.83894489999999999</v>
      </c>
      <c r="S56">
        <v>0.43761040000000001</v>
      </c>
      <c r="T56">
        <v>0.41386590000000001</v>
      </c>
      <c r="U56">
        <v>0.43761040000000001</v>
      </c>
      <c r="X56">
        <v>0.26705662573207678</v>
      </c>
      <c r="AA56">
        <v>-0.78009925303843497</v>
      </c>
      <c r="AB56">
        <v>-0.75513504495489203</v>
      </c>
      <c r="AC56">
        <v>-0.94157814871016599</v>
      </c>
      <c r="AD56">
        <v>-0.97728308426330102</v>
      </c>
      <c r="AE56">
        <v>-0.96764937880669</v>
      </c>
      <c r="AF56">
        <v>0.97143710072781497</v>
      </c>
      <c r="AG56">
        <v>0.15393413882368201</v>
      </c>
      <c r="AH56">
        <v>1</v>
      </c>
      <c r="AI56">
        <v>0.31937894259304</v>
      </c>
      <c r="AJ56">
        <v>-8.5379822350980794E-2</v>
      </c>
      <c r="AK56">
        <v>0.98595832527091898</v>
      </c>
      <c r="AL56">
        <v>-0.74924328425586995</v>
      </c>
      <c r="AM56">
        <v>0.99467736368979398</v>
      </c>
      <c r="AN56">
        <v>0.99546055340720696</v>
      </c>
      <c r="AO56">
        <v>0.97647951441578096</v>
      </c>
      <c r="AP56">
        <v>0.93612410910319499</v>
      </c>
      <c r="AQ56">
        <v>0.98938618275335599</v>
      </c>
      <c r="AR56">
        <v>0.96962822180721797</v>
      </c>
      <c r="AS56">
        <v>-0.75161173398280501</v>
      </c>
      <c r="AT56">
        <v>0.96962822180721797</v>
      </c>
      <c r="AW56">
        <v>1.780099253038435</v>
      </c>
      <c r="AX56">
        <v>1.7551350449548919</v>
      </c>
      <c r="AY56">
        <v>1.941578148710166</v>
      </c>
      <c r="AZ56">
        <v>1.9772830842633011</v>
      </c>
      <c r="BA56">
        <v>1.96764937880669</v>
      </c>
      <c r="BB56">
        <v>2.8562899272185027E-2</v>
      </c>
      <c r="BC56">
        <v>0.84606586117631799</v>
      </c>
      <c r="BD56">
        <v>0</v>
      </c>
      <c r="BE56">
        <v>0.68062105740696</v>
      </c>
      <c r="BF56">
        <v>1.0853798223509807</v>
      </c>
      <c r="BG56">
        <v>1.4041674729081022E-2</v>
      </c>
      <c r="BH56">
        <v>1.7492432842558698</v>
      </c>
      <c r="BI56">
        <v>5.3226363102060192E-3</v>
      </c>
      <c r="BJ56">
        <v>4.5394465927930394E-3</v>
      </c>
      <c r="BK56">
        <v>2.3520485584219042E-2</v>
      </c>
      <c r="BL56">
        <v>6.387589089680501E-2</v>
      </c>
      <c r="BM56">
        <v>1.0613817246644008E-2</v>
      </c>
      <c r="BN56">
        <v>3.0371778192782029E-2</v>
      </c>
      <c r="BO56">
        <v>1.751611733982805</v>
      </c>
      <c r="BP56">
        <v>3.0371778192782029E-2</v>
      </c>
      <c r="BQ56">
        <v>15.745887075963912</v>
      </c>
      <c r="BS56">
        <v>4.2050434716652392</v>
      </c>
      <c r="BV56">
        <v>4.9033419181776387E-2</v>
      </c>
      <c r="BY56" s="38"/>
      <c r="BZ56" s="38">
        <v>0.27086498094977302</v>
      </c>
      <c r="CB56" t="s">
        <v>11</v>
      </c>
      <c r="CC56">
        <v>4.2879362094618854</v>
      </c>
    </row>
    <row r="57" spans="1:81" x14ac:dyDescent="0.2">
      <c r="A57" s="21">
        <v>9</v>
      </c>
      <c r="B57" s="21">
        <v>0.26707130000000001</v>
      </c>
      <c r="C57">
        <v>0.2561814</v>
      </c>
      <c r="D57">
        <v>0.37317149999999999</v>
      </c>
      <c r="E57">
        <v>0.388374</v>
      </c>
      <c r="F57">
        <v>0.29160609999999998</v>
      </c>
      <c r="G57">
        <v>0.35077390000000003</v>
      </c>
      <c r="H57">
        <v>0.40025290000000002</v>
      </c>
      <c r="I57">
        <v>0.24647740000000001</v>
      </c>
      <c r="J57">
        <v>1</v>
      </c>
      <c r="K57">
        <v>1</v>
      </c>
      <c r="L57">
        <v>0.563191</v>
      </c>
      <c r="M57" s="21">
        <v>0.61263619999999996</v>
      </c>
      <c r="N57">
        <v>0.39323649999999999</v>
      </c>
      <c r="O57">
        <v>0.63901540000000001</v>
      </c>
      <c r="P57">
        <v>0.65733209999999997</v>
      </c>
      <c r="Q57">
        <v>0.44934390000000002</v>
      </c>
      <c r="R57">
        <v>0.51694490000000004</v>
      </c>
      <c r="S57">
        <v>0.37282599999999999</v>
      </c>
      <c r="T57">
        <v>0.75316139999999998</v>
      </c>
      <c r="U57">
        <v>0.37282599999999999</v>
      </c>
      <c r="X57">
        <v>0.2183070602341976</v>
      </c>
      <c r="AA57">
        <v>0.27533428929157</v>
      </c>
      <c r="AB57">
        <v>0.30499216693301601</v>
      </c>
      <c r="AC57">
        <v>-8.3393390565960401E-2</v>
      </c>
      <c r="AD57">
        <v>-0.26387474402984401</v>
      </c>
      <c r="AE57">
        <v>-0.15845708491376301</v>
      </c>
      <c r="AF57">
        <v>0.423172365246272</v>
      </c>
      <c r="AG57">
        <v>-0.71466264403548796</v>
      </c>
      <c r="AH57">
        <v>0.31937894259304</v>
      </c>
      <c r="AI57">
        <v>1</v>
      </c>
      <c r="AJ57">
        <v>-0.29949921590392897</v>
      </c>
      <c r="AK57">
        <v>0.26181264096978102</v>
      </c>
      <c r="AL57">
        <v>0.28789168159016199</v>
      </c>
      <c r="AM57">
        <v>0.29721608005830502</v>
      </c>
      <c r="AN57">
        <v>0.30360688119409901</v>
      </c>
      <c r="AO57">
        <v>0.43471022741830401</v>
      </c>
      <c r="AP57">
        <v>0.46771393529669503</v>
      </c>
      <c r="AQ57">
        <v>0.26683390565592402</v>
      </c>
      <c r="AR57">
        <v>0.42172286477904602</v>
      </c>
      <c r="AS57">
        <v>0.29620033958200398</v>
      </c>
      <c r="AT57">
        <v>0.42172286477904602</v>
      </c>
      <c r="AW57">
        <v>0.72466571070843</v>
      </c>
      <c r="AX57">
        <v>0.69500783306698399</v>
      </c>
      <c r="AY57">
        <v>1.0833933905659605</v>
      </c>
      <c r="AZ57">
        <v>1.2638747440298439</v>
      </c>
      <c r="BA57">
        <v>1.158457084913763</v>
      </c>
      <c r="BB57">
        <v>0.576827634753728</v>
      </c>
      <c r="BC57">
        <v>1.714662644035488</v>
      </c>
      <c r="BD57">
        <v>0.68062105740696</v>
      </c>
      <c r="BE57">
        <v>0</v>
      </c>
      <c r="BF57">
        <v>1.2994992159039289</v>
      </c>
      <c r="BG57">
        <v>0.73818735903021904</v>
      </c>
      <c r="BH57">
        <v>0.71210831840983801</v>
      </c>
      <c r="BI57">
        <v>0.70278391994169498</v>
      </c>
      <c r="BJ57">
        <v>0.69639311880590093</v>
      </c>
      <c r="BK57">
        <v>0.56528977258169599</v>
      </c>
      <c r="BL57">
        <v>0.53228606470330497</v>
      </c>
      <c r="BM57">
        <v>0.73316609434407598</v>
      </c>
      <c r="BN57">
        <v>0.57827713522095392</v>
      </c>
      <c r="BO57">
        <v>0.70379966041799602</v>
      </c>
      <c r="BP57">
        <v>0.57827713522095392</v>
      </c>
      <c r="BQ57">
        <v>15.737577894061721</v>
      </c>
      <c r="BS57">
        <v>3.4356243652593088</v>
      </c>
      <c r="BV57">
        <v>4.0061514414302148E-2</v>
      </c>
      <c r="BY57" s="38"/>
      <c r="BZ57" s="38">
        <v>0.92634059452458462</v>
      </c>
      <c r="CB57" t="s">
        <v>12</v>
      </c>
      <c r="CC57">
        <v>6.7411467315615509E-2</v>
      </c>
    </row>
    <row r="58" spans="1:81" x14ac:dyDescent="0.2">
      <c r="A58" s="21">
        <v>10</v>
      </c>
      <c r="B58" s="21">
        <v>0.24724670000000001</v>
      </c>
      <c r="C58">
        <v>0.2460725</v>
      </c>
      <c r="D58">
        <v>0.35286519999999999</v>
      </c>
      <c r="E58">
        <v>0.3687763</v>
      </c>
      <c r="F58">
        <v>0.27758260000000001</v>
      </c>
      <c r="G58">
        <v>0.35861870000000001</v>
      </c>
      <c r="H58" s="21">
        <v>0.40650269999999999</v>
      </c>
      <c r="I58">
        <v>0.25255749999999999</v>
      </c>
      <c r="J58">
        <v>1</v>
      </c>
      <c r="K58">
        <v>1</v>
      </c>
      <c r="L58">
        <v>0.59558370000000005</v>
      </c>
      <c r="M58" s="21">
        <v>0.59866620000000004</v>
      </c>
      <c r="N58">
        <v>0.40196579999999998</v>
      </c>
      <c r="O58">
        <v>0.65656899999999996</v>
      </c>
      <c r="P58">
        <v>0.66489500000000001</v>
      </c>
      <c r="Q58">
        <v>0.45238010000000001</v>
      </c>
      <c r="R58">
        <v>0.54358090000000003</v>
      </c>
      <c r="S58">
        <v>0.38019819999999999</v>
      </c>
      <c r="T58">
        <v>0.68176079999999994</v>
      </c>
      <c r="U58">
        <v>0.38019819999999999</v>
      </c>
      <c r="X58">
        <v>0.21815785023273507</v>
      </c>
      <c r="AA58">
        <v>0</v>
      </c>
      <c r="AB58">
        <v>-2.4449950831198299E-2</v>
      </c>
      <c r="AC58">
        <v>0.13416829226582699</v>
      </c>
      <c r="AD58">
        <v>0.14608856930426101</v>
      </c>
      <c r="AE58">
        <v>7.3433856933218702E-2</v>
      </c>
      <c r="AF58">
        <v>-0.12248336750522699</v>
      </c>
      <c r="AG58">
        <v>0.21888482574566101</v>
      </c>
      <c r="AH58">
        <v>-8.5379822350980794E-2</v>
      </c>
      <c r="AI58">
        <v>-0.29949921590392897</v>
      </c>
      <c r="AJ58">
        <v>1</v>
      </c>
      <c r="AK58">
        <v>-0.122017472444803</v>
      </c>
      <c r="AL58">
        <v>0</v>
      </c>
      <c r="AM58">
        <v>-9.7874431190154501E-2</v>
      </c>
      <c r="AN58">
        <v>-8.5186143865584096E-2</v>
      </c>
      <c r="AO58">
        <v>-9.75769398296924E-2</v>
      </c>
      <c r="AP58">
        <v>-0.122249754155991</v>
      </c>
      <c r="AQ58">
        <v>-8.5315116148165199E-2</v>
      </c>
      <c r="AR58">
        <v>-9.7651058290686904E-2</v>
      </c>
      <c r="AS58">
        <v>3.6577478937081999E-2</v>
      </c>
      <c r="AT58">
        <v>-9.7651058290686904E-2</v>
      </c>
      <c r="AW58">
        <v>1</v>
      </c>
      <c r="AX58">
        <v>1.0244499508311984</v>
      </c>
      <c r="AY58">
        <v>0.86583170773417306</v>
      </c>
      <c r="AZ58">
        <v>0.85391143069573894</v>
      </c>
      <c r="BA58">
        <v>0.92656614306678131</v>
      </c>
      <c r="BB58">
        <v>1.122483367505227</v>
      </c>
      <c r="BC58">
        <v>0.78111517425433896</v>
      </c>
      <c r="BD58">
        <v>1.0853798223509807</v>
      </c>
      <c r="BE58">
        <v>1.2994992159039289</v>
      </c>
      <c r="BF58">
        <v>0</v>
      </c>
      <c r="BG58">
        <v>1.1220174724448031</v>
      </c>
      <c r="BH58">
        <v>1</v>
      </c>
      <c r="BI58">
        <v>1.0978744311901545</v>
      </c>
      <c r="BJ58">
        <v>1.0851861438655841</v>
      </c>
      <c r="BK58">
        <v>1.0975769398296924</v>
      </c>
      <c r="BL58">
        <v>1.122249754155991</v>
      </c>
      <c r="BM58">
        <v>1.0853151161481651</v>
      </c>
      <c r="BN58">
        <v>1.0976510582906869</v>
      </c>
      <c r="BO58">
        <v>0.96342252106291804</v>
      </c>
      <c r="BP58">
        <v>1.0976510582906869</v>
      </c>
      <c r="BQ58">
        <v>19.72818130762105</v>
      </c>
      <c r="BS58">
        <v>4.3038576230722363</v>
      </c>
      <c r="BV58">
        <v>5.0185653573567843E-2</v>
      </c>
      <c r="BY58" s="38"/>
      <c r="BZ58" s="38">
        <v>0.99999998503516652</v>
      </c>
      <c r="CB58" t="s">
        <v>42</v>
      </c>
    </row>
    <row r="59" spans="1:81" x14ac:dyDescent="0.2">
      <c r="A59" s="21">
        <v>11</v>
      </c>
      <c r="B59" s="21">
        <v>0.15803159999999999</v>
      </c>
      <c r="C59">
        <v>0.1896813</v>
      </c>
      <c r="D59">
        <v>0.2462519</v>
      </c>
      <c r="E59">
        <v>0.25730910000000001</v>
      </c>
      <c r="F59">
        <v>0.19986509999999999</v>
      </c>
      <c r="G59">
        <v>0.42726350000000002</v>
      </c>
      <c r="H59">
        <v>0.47212949999999998</v>
      </c>
      <c r="I59">
        <v>0.30842180000000002</v>
      </c>
      <c r="J59">
        <v>0.99999990000000005</v>
      </c>
      <c r="K59">
        <v>1</v>
      </c>
      <c r="L59" s="21">
        <v>0.99241270000000004</v>
      </c>
      <c r="M59">
        <v>0.50902040000000004</v>
      </c>
      <c r="N59">
        <v>0.48216989999999998</v>
      </c>
      <c r="O59">
        <v>0.82245820000000003</v>
      </c>
      <c r="P59">
        <v>0.72729239999999995</v>
      </c>
      <c r="Q59" s="21">
        <v>0.474962</v>
      </c>
      <c r="R59">
        <v>0.87921090000000002</v>
      </c>
      <c r="S59">
        <v>0.44309559999999998</v>
      </c>
      <c r="T59" s="21">
        <v>0.40060699999999999</v>
      </c>
      <c r="U59" s="21">
        <v>0.44309559999999998</v>
      </c>
      <c r="X59">
        <v>0.27561609568239043</v>
      </c>
      <c r="AA59">
        <v>-0.80813093240172595</v>
      </c>
      <c r="AB59">
        <v>-0.78509080747162097</v>
      </c>
      <c r="AC59">
        <v>-0.95787483178745203</v>
      </c>
      <c r="AD59">
        <v>-0.98447223951492102</v>
      </c>
      <c r="AE59">
        <v>-0.97563285945454004</v>
      </c>
      <c r="AF59">
        <v>0.96418383097256999</v>
      </c>
      <c r="AG59">
        <v>0.16572173266881299</v>
      </c>
      <c r="AH59">
        <v>0.98595832527091898</v>
      </c>
      <c r="AI59">
        <v>0.26181264096978102</v>
      </c>
      <c r="AJ59">
        <v>-0.122017472444803</v>
      </c>
      <c r="AK59">
        <v>1</v>
      </c>
      <c r="AL59">
        <v>-0.78097904479802405</v>
      </c>
      <c r="AM59">
        <v>0.99277093978843101</v>
      </c>
      <c r="AN59">
        <v>0.98750820178773402</v>
      </c>
      <c r="AO59">
        <v>0.95787483178745203</v>
      </c>
      <c r="AP59">
        <v>0.91555890193032596</v>
      </c>
      <c r="AQ59">
        <v>0.99545001847581205</v>
      </c>
      <c r="AR59">
        <v>0.96315996312253405</v>
      </c>
      <c r="AS59">
        <v>-0.78376350328578004</v>
      </c>
      <c r="AT59">
        <v>0.96315996312253405</v>
      </c>
      <c r="AW59">
        <v>1.8081309324017258</v>
      </c>
      <c r="AX59">
        <v>1.785090807471621</v>
      </c>
      <c r="AY59">
        <v>1.9578748317874521</v>
      </c>
      <c r="AZ59">
        <v>1.984472239514921</v>
      </c>
      <c r="BA59">
        <v>1.97563285945454</v>
      </c>
      <c r="BB59">
        <v>3.5816169027430012E-2</v>
      </c>
      <c r="BC59">
        <v>0.83427826733118704</v>
      </c>
      <c r="BD59">
        <v>1.4041674729081022E-2</v>
      </c>
      <c r="BE59">
        <v>0.73818735903021904</v>
      </c>
      <c r="BF59">
        <v>1.1220174724448031</v>
      </c>
      <c r="BG59">
        <v>0</v>
      </c>
      <c r="BH59">
        <v>1.780979044798024</v>
      </c>
      <c r="BI59">
        <v>7.2290602115689939E-3</v>
      </c>
      <c r="BJ59">
        <v>1.2491798212265981E-2</v>
      </c>
      <c r="BK59">
        <v>4.212516821254797E-2</v>
      </c>
      <c r="BL59">
        <v>8.4441098069674037E-2</v>
      </c>
      <c r="BM59">
        <v>4.5499815241879515E-3</v>
      </c>
      <c r="BN59">
        <v>3.6840036877465954E-2</v>
      </c>
      <c r="BO59">
        <v>1.7837635032857801</v>
      </c>
      <c r="BP59">
        <v>3.6840036877465954E-2</v>
      </c>
      <c r="BQ59">
        <v>16.04480234126196</v>
      </c>
      <c r="BS59">
        <v>4.4222057772942982</v>
      </c>
      <c r="BV59">
        <v>5.1565666573305469E-2</v>
      </c>
      <c r="BY59" s="38"/>
      <c r="BZ59" s="38">
        <v>0.74573033961293489</v>
      </c>
      <c r="CB59" t="s">
        <v>10</v>
      </c>
      <c r="CC59">
        <v>3.2120272458162265</v>
      </c>
    </row>
    <row r="60" spans="1:81" x14ac:dyDescent="0.2">
      <c r="A60" s="21">
        <v>12</v>
      </c>
      <c r="B60" s="21">
        <v>0.26707130000000001</v>
      </c>
      <c r="C60">
        <v>0.2561814</v>
      </c>
      <c r="D60">
        <v>0.37317149999999999</v>
      </c>
      <c r="E60">
        <v>0.3883741</v>
      </c>
      <c r="F60">
        <v>0.29160609999999998</v>
      </c>
      <c r="G60">
        <v>0.35077390000000003</v>
      </c>
      <c r="H60">
        <v>0.40025300000000003</v>
      </c>
      <c r="I60">
        <v>0.24647740000000001</v>
      </c>
      <c r="J60">
        <v>1</v>
      </c>
      <c r="K60">
        <v>1</v>
      </c>
      <c r="L60">
        <v>0.563191</v>
      </c>
      <c r="M60" s="21">
        <v>0.61263630000000002</v>
      </c>
      <c r="N60">
        <v>0.39323649999999999</v>
      </c>
      <c r="O60">
        <v>0.63901540000000001</v>
      </c>
      <c r="P60">
        <v>0.65733209999999997</v>
      </c>
      <c r="Q60">
        <v>0.44934390000000002</v>
      </c>
      <c r="R60">
        <v>0.51694490000000004</v>
      </c>
      <c r="S60">
        <v>0.37282599999999999</v>
      </c>
      <c r="T60">
        <v>0.75316139999999998</v>
      </c>
      <c r="U60">
        <v>0.37282599999999999</v>
      </c>
      <c r="X60">
        <v>0.218307058301139</v>
      </c>
      <c r="AA60">
        <v>0.98824769878195096</v>
      </c>
      <c r="AB60">
        <v>0.995071711865119</v>
      </c>
      <c r="AC60">
        <v>0.87462221604995105</v>
      </c>
      <c r="AD60">
        <v>0.79168247624061505</v>
      </c>
      <c r="AE60">
        <v>0.82783222641745702</v>
      </c>
      <c r="AF60">
        <v>-0.62762527863042805</v>
      </c>
      <c r="AG60">
        <v>-0.67220620499834305</v>
      </c>
      <c r="AH60">
        <v>-0.74924328425586995</v>
      </c>
      <c r="AI60">
        <v>0.28789168159016199</v>
      </c>
      <c r="AJ60">
        <v>0</v>
      </c>
      <c r="AK60">
        <v>-0.78097904479802405</v>
      </c>
      <c r="AL60">
        <v>1</v>
      </c>
      <c r="AM60">
        <v>-0.77508404369952799</v>
      </c>
      <c r="AN60">
        <v>-0.76908563164003496</v>
      </c>
      <c r="AO60">
        <v>-0.61969768101243805</v>
      </c>
      <c r="AP60">
        <v>-0.56682261190943195</v>
      </c>
      <c r="AQ60">
        <v>-0.774035043885832</v>
      </c>
      <c r="AR60">
        <v>-0.62623361372907305</v>
      </c>
      <c r="AS60">
        <v>0.99507826410997302</v>
      </c>
      <c r="AT60">
        <v>-0.62623361372907305</v>
      </c>
      <c r="AW60">
        <v>1.1752301218049044E-2</v>
      </c>
      <c r="AX60">
        <v>4.9282881348809982E-3</v>
      </c>
      <c r="AY60">
        <v>0.12537778395004895</v>
      </c>
      <c r="AZ60">
        <v>0.20831752375938495</v>
      </c>
      <c r="BA60">
        <v>0.17216777358254298</v>
      </c>
      <c r="BB60">
        <v>1.6276252786304282</v>
      </c>
      <c r="BC60">
        <v>1.672206204998343</v>
      </c>
      <c r="BD60">
        <v>1.7492432842558698</v>
      </c>
      <c r="BE60">
        <v>0.71210831840983801</v>
      </c>
      <c r="BF60">
        <v>1</v>
      </c>
      <c r="BG60">
        <v>1.780979044798024</v>
      </c>
      <c r="BH60">
        <v>0</v>
      </c>
      <c r="BI60">
        <v>1.7750840436995281</v>
      </c>
      <c r="BJ60">
        <v>1.769085631640035</v>
      </c>
      <c r="BK60">
        <v>1.6196976810124379</v>
      </c>
      <c r="BL60">
        <v>1.566822611909432</v>
      </c>
      <c r="BM60">
        <v>1.7740350438858319</v>
      </c>
      <c r="BN60">
        <v>1.6262336137290729</v>
      </c>
      <c r="BO60">
        <v>4.9217358900269792E-3</v>
      </c>
      <c r="BP60">
        <v>1.6262336137290729</v>
      </c>
      <c r="BQ60">
        <v>20.826819777232846</v>
      </c>
      <c r="BS60">
        <v>4.546641759335686</v>
      </c>
      <c r="BV60">
        <v>5.3016667427362066E-2</v>
      </c>
      <c r="BY60" s="38"/>
      <c r="BZ60" s="38">
        <v>0.5517413334043344</v>
      </c>
      <c r="CB60" t="s">
        <v>11</v>
      </c>
      <c r="CC60">
        <v>18.314888024948402</v>
      </c>
    </row>
    <row r="61" spans="1:81" x14ac:dyDescent="0.2">
      <c r="A61" s="21">
        <v>13</v>
      </c>
      <c r="B61">
        <v>0.16418440000000001</v>
      </c>
      <c r="C61">
        <v>0.19427069999999999</v>
      </c>
      <c r="D61" s="21">
        <v>0.25452930000000001</v>
      </c>
      <c r="E61">
        <v>0.26651910000000001</v>
      </c>
      <c r="F61">
        <v>0.2061578</v>
      </c>
      <c r="G61">
        <v>0.4192959</v>
      </c>
      <c r="H61">
        <v>0.46332839999999997</v>
      </c>
      <c r="I61">
        <v>0.3016818</v>
      </c>
      <c r="J61">
        <v>1</v>
      </c>
      <c r="K61">
        <v>1</v>
      </c>
      <c r="L61" s="21">
        <v>0.93232170000000003</v>
      </c>
      <c r="M61" s="21">
        <v>0.51716169999999995</v>
      </c>
      <c r="N61">
        <v>0.4724933</v>
      </c>
      <c r="O61">
        <v>0.80199160000000003</v>
      </c>
      <c r="P61">
        <v>0.72038020000000003</v>
      </c>
      <c r="Q61">
        <v>0.47265780000000002</v>
      </c>
      <c r="R61">
        <v>0.82725249999999995</v>
      </c>
      <c r="S61">
        <v>0.4359402</v>
      </c>
      <c r="T61">
        <v>0.41813729999999999</v>
      </c>
      <c r="U61">
        <v>0.4359402</v>
      </c>
      <c r="X61">
        <v>0.26461150492674812</v>
      </c>
      <c r="AA61">
        <v>-0.80076335739516302</v>
      </c>
      <c r="AB61">
        <v>-0.77879503968216801</v>
      </c>
      <c r="AC61">
        <v>-0.952059205796429</v>
      </c>
      <c r="AD61">
        <v>-0.98368080863498997</v>
      </c>
      <c r="AE61">
        <v>-0.972126836804594</v>
      </c>
      <c r="AF61">
        <v>0.96675646250041503</v>
      </c>
      <c r="AG61">
        <v>0.17299256461430201</v>
      </c>
      <c r="AH61">
        <v>0.99467736368979398</v>
      </c>
      <c r="AI61">
        <v>0.29721608005830502</v>
      </c>
      <c r="AJ61">
        <v>-9.7874431190154501E-2</v>
      </c>
      <c r="AK61">
        <v>0.99277093978843101</v>
      </c>
      <c r="AL61">
        <v>-0.77508404369952799</v>
      </c>
      <c r="AM61">
        <v>1</v>
      </c>
      <c r="AN61">
        <v>0.99469894031968797</v>
      </c>
      <c r="AO61">
        <v>0.96499686087119996</v>
      </c>
      <c r="AP61">
        <v>0.925248171532292</v>
      </c>
      <c r="AQ61">
        <v>0.99392353458288296</v>
      </c>
      <c r="AR61">
        <v>0.96344501293713303</v>
      </c>
      <c r="AS61">
        <v>-0.77672573814012602</v>
      </c>
      <c r="AT61">
        <v>0.96344501293713303</v>
      </c>
      <c r="AW61">
        <v>1.8007633573951631</v>
      </c>
      <c r="AX61">
        <v>1.7787950396821679</v>
      </c>
      <c r="AY61">
        <v>1.952059205796429</v>
      </c>
      <c r="AZ61">
        <v>1.98368080863499</v>
      </c>
      <c r="BA61">
        <v>1.9721268368045939</v>
      </c>
      <c r="BB61">
        <v>3.3243537499584974E-2</v>
      </c>
      <c r="BC61">
        <v>0.82700743538569799</v>
      </c>
      <c r="BD61">
        <v>5.3226363102060192E-3</v>
      </c>
      <c r="BE61">
        <v>0.70278391994169498</v>
      </c>
      <c r="BF61">
        <v>1.0978744311901545</v>
      </c>
      <c r="BG61">
        <v>7.2290602115689939E-3</v>
      </c>
      <c r="BH61">
        <v>1.7750840436995281</v>
      </c>
      <c r="BI61">
        <v>0</v>
      </c>
      <c r="BJ61">
        <v>5.3010596803120258E-3</v>
      </c>
      <c r="BK61">
        <v>3.5003139128800043E-2</v>
      </c>
      <c r="BL61">
        <v>7.4751828467708004E-2</v>
      </c>
      <c r="BM61">
        <v>6.0764654171170385E-3</v>
      </c>
      <c r="BN61">
        <v>3.6554987062866973E-2</v>
      </c>
      <c r="BO61">
        <v>1.776725738140126</v>
      </c>
      <c r="BP61">
        <v>3.6554987062866973E-2</v>
      </c>
      <c r="BQ61">
        <v>15.906938517511575</v>
      </c>
      <c r="BS61">
        <v>4.2091589398959934</v>
      </c>
      <c r="BV61">
        <v>4.9081408098002252E-2</v>
      </c>
      <c r="BY61" s="38"/>
      <c r="BZ61" s="38">
        <v>0.43087056714458327</v>
      </c>
      <c r="CB61" t="s">
        <v>12</v>
      </c>
      <c r="CC61">
        <v>0.17537793523175393</v>
      </c>
    </row>
    <row r="62" spans="1:81" x14ac:dyDescent="0.2">
      <c r="A62" s="21">
        <v>14</v>
      </c>
      <c r="B62">
        <v>0.1580317</v>
      </c>
      <c r="C62">
        <v>0.1896814</v>
      </c>
      <c r="D62">
        <v>0.246252</v>
      </c>
      <c r="E62">
        <v>0.25730910000000001</v>
      </c>
      <c r="F62">
        <v>0.19986519999999999</v>
      </c>
      <c r="G62">
        <v>0.42726350000000002</v>
      </c>
      <c r="H62">
        <v>0.47212959999999998</v>
      </c>
      <c r="I62">
        <v>0.30842190000000003</v>
      </c>
      <c r="J62">
        <v>1</v>
      </c>
      <c r="K62">
        <v>1</v>
      </c>
      <c r="L62" s="21">
        <v>0.99241259999999998</v>
      </c>
      <c r="M62">
        <v>0.50902049999999999</v>
      </c>
      <c r="N62">
        <v>0.48216999999999999</v>
      </c>
      <c r="O62" s="21">
        <v>0.82245829999999998</v>
      </c>
      <c r="P62">
        <v>0.72729250000000001</v>
      </c>
      <c r="Q62">
        <v>0.4749621</v>
      </c>
      <c r="R62">
        <v>0.87921090000000002</v>
      </c>
      <c r="S62">
        <v>0.44309559999999998</v>
      </c>
      <c r="T62">
        <v>0.40060709999999999</v>
      </c>
      <c r="U62">
        <v>0.44309559999999998</v>
      </c>
      <c r="X62">
        <v>0.27561607279750672</v>
      </c>
      <c r="AA62">
        <v>-0.79651846304780505</v>
      </c>
      <c r="AB62">
        <v>-0.77239040108780399</v>
      </c>
      <c r="AC62">
        <v>-0.94511977256950397</v>
      </c>
      <c r="AD62">
        <v>-0.975066182162171</v>
      </c>
      <c r="AE62">
        <v>-0.96697353442585998</v>
      </c>
      <c r="AF62">
        <v>0.96163162879637398</v>
      </c>
      <c r="AG62">
        <v>0.174339672293256</v>
      </c>
      <c r="AH62">
        <v>0.99546055340720696</v>
      </c>
      <c r="AI62">
        <v>0.30360688119409901</v>
      </c>
      <c r="AJ62">
        <v>-8.5186143865584096E-2</v>
      </c>
      <c r="AK62">
        <v>0.98750820178773402</v>
      </c>
      <c r="AL62">
        <v>-0.76908563164003496</v>
      </c>
      <c r="AM62">
        <v>0.99469894031968797</v>
      </c>
      <c r="AN62">
        <v>1</v>
      </c>
      <c r="AO62">
        <v>0.96593738870539603</v>
      </c>
      <c r="AP62">
        <v>0.92148147556103999</v>
      </c>
      <c r="AQ62">
        <v>0.992815054455636</v>
      </c>
      <c r="AR62">
        <v>0.963640788076218</v>
      </c>
      <c r="AS62">
        <v>-0.77185155143971695</v>
      </c>
      <c r="AT62">
        <v>0.963640788076218</v>
      </c>
      <c r="AW62">
        <v>1.796518463047805</v>
      </c>
      <c r="AX62">
        <v>1.772390401087804</v>
      </c>
      <c r="AY62">
        <v>1.945119772569504</v>
      </c>
      <c r="AZ62">
        <v>1.9750661821621711</v>
      </c>
      <c r="BA62">
        <v>1.9669735344258599</v>
      </c>
      <c r="BB62">
        <v>3.8368371203626017E-2</v>
      </c>
      <c r="BC62">
        <v>0.82566032770674402</v>
      </c>
      <c r="BD62">
        <v>4.5394465927930394E-3</v>
      </c>
      <c r="BE62">
        <v>0.69639311880590093</v>
      </c>
      <c r="BF62">
        <v>1.0851861438655841</v>
      </c>
      <c r="BG62">
        <v>1.2491798212265981E-2</v>
      </c>
      <c r="BH62">
        <v>1.769085631640035</v>
      </c>
      <c r="BI62">
        <v>5.3010596803120258E-3</v>
      </c>
      <c r="BJ62">
        <v>0</v>
      </c>
      <c r="BK62">
        <v>3.4062611294603973E-2</v>
      </c>
      <c r="BL62">
        <v>7.8518524438960013E-2</v>
      </c>
      <c r="BM62">
        <v>7.1849455443639965E-3</v>
      </c>
      <c r="BN62">
        <v>3.6359211923781998E-2</v>
      </c>
      <c r="BO62">
        <v>1.7718515514397168</v>
      </c>
      <c r="BP62">
        <v>3.6359211923781998E-2</v>
      </c>
      <c r="BQ62">
        <v>15.857430307565616</v>
      </c>
      <c r="BS62">
        <v>4.3705626660313941</v>
      </c>
      <c r="BV62">
        <v>5.0963475813693107E-2</v>
      </c>
      <c r="BY62" s="38"/>
      <c r="BZ62" s="38">
        <v>0.71387250526583279</v>
      </c>
    </row>
    <row r="63" spans="1:81" x14ac:dyDescent="0.2">
      <c r="A63" s="21">
        <v>15</v>
      </c>
      <c r="B63">
        <v>0.16269320000000001</v>
      </c>
      <c r="C63" s="21">
        <v>0.1931697</v>
      </c>
      <c r="D63">
        <v>0.25253740000000002</v>
      </c>
      <c r="E63">
        <v>0.26431189999999999</v>
      </c>
      <c r="F63">
        <v>0.20464769999999999</v>
      </c>
      <c r="G63">
        <v>0.42115190000000002</v>
      </c>
      <c r="H63">
        <v>0.46534619999999999</v>
      </c>
      <c r="I63">
        <v>0.3032456</v>
      </c>
      <c r="J63">
        <v>1</v>
      </c>
      <c r="K63">
        <v>0.99999990000000005</v>
      </c>
      <c r="L63" s="21">
        <v>0.945886</v>
      </c>
      <c r="M63" s="21">
        <v>0.51522389999999996</v>
      </c>
      <c r="N63">
        <v>0.4747384</v>
      </c>
      <c r="O63">
        <v>0.80672880000000002</v>
      </c>
      <c r="P63">
        <v>0.72199769999999996</v>
      </c>
      <c r="Q63">
        <v>0.47320109999999999</v>
      </c>
      <c r="R63">
        <v>0.83894480000000005</v>
      </c>
      <c r="S63">
        <v>0.43761030000000001</v>
      </c>
      <c r="T63">
        <v>0.41386600000000001</v>
      </c>
      <c r="U63">
        <v>0.43761030000000001</v>
      </c>
      <c r="X63">
        <v>0.2670565935174144</v>
      </c>
      <c r="AA63">
        <v>-0.65096889956566595</v>
      </c>
      <c r="AB63">
        <v>-0.62585714199181897</v>
      </c>
      <c r="AC63">
        <v>-0.87936267071320096</v>
      </c>
      <c r="AD63">
        <v>-0.94434095782745897</v>
      </c>
      <c r="AE63">
        <v>-0.93110557850557196</v>
      </c>
      <c r="AF63">
        <v>0.99581826717745503</v>
      </c>
      <c r="AG63">
        <v>2.7231592126056799E-2</v>
      </c>
      <c r="AH63">
        <v>0.97647951441578096</v>
      </c>
      <c r="AI63">
        <v>0.43471022741830401</v>
      </c>
      <c r="AJ63">
        <v>-9.75769398296924E-2</v>
      </c>
      <c r="AK63">
        <v>0.95787483178745203</v>
      </c>
      <c r="AL63">
        <v>-0.61969768101243805</v>
      </c>
      <c r="AM63">
        <v>0.96499686087119996</v>
      </c>
      <c r="AN63">
        <v>0.96593738870539603</v>
      </c>
      <c r="AO63">
        <v>1</v>
      </c>
      <c r="AP63">
        <v>0.98175160426663199</v>
      </c>
      <c r="AQ63">
        <v>0.96209277081533295</v>
      </c>
      <c r="AR63">
        <v>0.99544447830012806</v>
      </c>
      <c r="AS63">
        <v>-0.62116045421989596</v>
      </c>
      <c r="AT63">
        <v>0.99544447830012806</v>
      </c>
      <c r="AW63">
        <v>1.6509688995656659</v>
      </c>
      <c r="AX63">
        <v>1.6258571419918191</v>
      </c>
      <c r="AY63">
        <v>1.879362670713201</v>
      </c>
      <c r="AZ63">
        <v>1.9443409578274591</v>
      </c>
      <c r="BA63">
        <v>1.931105578505572</v>
      </c>
      <c r="BB63">
        <v>4.1817328225449701E-3</v>
      </c>
      <c r="BC63">
        <v>0.97276840787394325</v>
      </c>
      <c r="BD63">
        <v>2.3520485584219042E-2</v>
      </c>
      <c r="BE63">
        <v>0.56528977258169599</v>
      </c>
      <c r="BF63">
        <v>1.0975769398296924</v>
      </c>
      <c r="BG63">
        <v>4.212516821254797E-2</v>
      </c>
      <c r="BH63">
        <v>1.6196976810124379</v>
      </c>
      <c r="BI63">
        <v>3.5003139128800043E-2</v>
      </c>
      <c r="BJ63">
        <v>3.4062611294603973E-2</v>
      </c>
      <c r="BK63">
        <v>0</v>
      </c>
      <c r="BL63">
        <v>1.8248395733368006E-2</v>
      </c>
      <c r="BM63">
        <v>3.7907229184667046E-2</v>
      </c>
      <c r="BN63">
        <v>4.555521699871945E-3</v>
      </c>
      <c r="BO63">
        <v>1.6211604542198961</v>
      </c>
      <c r="BP63">
        <v>4.555521699871945E-3</v>
      </c>
      <c r="BQ63">
        <v>15.112288309481878</v>
      </c>
      <c r="BS63">
        <v>4.0358362361832754</v>
      </c>
      <c r="BV63">
        <v>4.7060357699324921E-2</v>
      </c>
      <c r="BY63" s="38"/>
      <c r="BZ63" s="38">
        <v>0.6780846180364688</v>
      </c>
    </row>
    <row r="64" spans="1:81" x14ac:dyDescent="0.2">
      <c r="A64" s="21">
        <v>16</v>
      </c>
      <c r="B64">
        <v>0.16418440000000001</v>
      </c>
      <c r="C64">
        <v>0.19427059999999999</v>
      </c>
      <c r="D64">
        <v>0.25452930000000001</v>
      </c>
      <c r="E64">
        <v>0.26651900000000001</v>
      </c>
      <c r="F64">
        <v>0.2061578</v>
      </c>
      <c r="G64">
        <v>0.4192959</v>
      </c>
      <c r="H64">
        <v>0.46332830000000003</v>
      </c>
      <c r="I64">
        <v>0.3016818</v>
      </c>
      <c r="J64">
        <v>1</v>
      </c>
      <c r="K64">
        <v>1</v>
      </c>
      <c r="L64">
        <v>0.93232179999999998</v>
      </c>
      <c r="M64">
        <v>0.5171616</v>
      </c>
      <c r="N64">
        <v>0.4724933</v>
      </c>
      <c r="O64">
        <v>0.80199149999999997</v>
      </c>
      <c r="P64">
        <v>0.72038020000000003</v>
      </c>
      <c r="Q64">
        <v>0.47265780000000002</v>
      </c>
      <c r="R64">
        <v>0.82725249999999995</v>
      </c>
      <c r="S64">
        <v>0.4359402</v>
      </c>
      <c r="T64">
        <v>0.41813729999999999</v>
      </c>
      <c r="U64">
        <v>0.4359402</v>
      </c>
      <c r="X64">
        <v>0.2646115190965635</v>
      </c>
      <c r="AA64">
        <v>-0.58469775469213103</v>
      </c>
      <c r="AB64">
        <v>-0.566692073170731</v>
      </c>
      <c r="AC64">
        <v>-0.82205537119460004</v>
      </c>
      <c r="AD64">
        <v>-0.91272142554602897</v>
      </c>
      <c r="AE64">
        <v>-0.88592198437301595</v>
      </c>
      <c r="AF64">
        <v>0.982819660488644</v>
      </c>
      <c r="AG64">
        <v>6.0652863241337602E-3</v>
      </c>
      <c r="AH64">
        <v>0.93612410910319499</v>
      </c>
      <c r="AI64">
        <v>0.46771393529669503</v>
      </c>
      <c r="AJ64">
        <v>-0.122249754155991</v>
      </c>
      <c r="AK64">
        <v>0.91555890193032596</v>
      </c>
      <c r="AL64">
        <v>-0.56682261190943195</v>
      </c>
      <c r="AM64">
        <v>0.925248171532292</v>
      </c>
      <c r="AN64">
        <v>0.92148147556103999</v>
      </c>
      <c r="AO64">
        <v>0.98175160426663199</v>
      </c>
      <c r="AP64">
        <v>1</v>
      </c>
      <c r="AQ64">
        <v>0.91641760709769704</v>
      </c>
      <c r="AR64">
        <v>0.979453189343374</v>
      </c>
      <c r="AS64">
        <v>-0.56632659584574097</v>
      </c>
      <c r="AT64">
        <v>0.979453189343374</v>
      </c>
      <c r="AW64">
        <v>1.584697754692131</v>
      </c>
      <c r="AX64">
        <v>1.566692073170731</v>
      </c>
      <c r="AY64">
        <v>1.8220553711946001</v>
      </c>
      <c r="AZ64">
        <v>1.912721425546029</v>
      </c>
      <c r="BA64">
        <v>1.8859219843730159</v>
      </c>
      <c r="BB64">
        <v>1.7180339511356002E-2</v>
      </c>
      <c r="BC64">
        <v>0.99393471367586628</v>
      </c>
      <c r="BD64">
        <v>6.387589089680501E-2</v>
      </c>
      <c r="BE64">
        <v>0.53228606470330497</v>
      </c>
      <c r="BF64">
        <v>1.122249754155991</v>
      </c>
      <c r="BG64">
        <v>8.4441098069674037E-2</v>
      </c>
      <c r="BH64">
        <v>1.566822611909432</v>
      </c>
      <c r="BI64">
        <v>7.4751828467708004E-2</v>
      </c>
      <c r="BJ64">
        <v>7.8518524438960013E-2</v>
      </c>
      <c r="BK64">
        <v>1.8248395733368006E-2</v>
      </c>
      <c r="BL64">
        <v>0</v>
      </c>
      <c r="BM64">
        <v>8.358239290230296E-2</v>
      </c>
      <c r="BN64">
        <v>2.0546810656626002E-2</v>
      </c>
      <c r="BO64">
        <v>1.5663265958457409</v>
      </c>
      <c r="BP64">
        <v>2.0546810656626002E-2</v>
      </c>
      <c r="BQ64">
        <v>15.015400440600265</v>
      </c>
      <c r="BS64">
        <v>3.9732479204304449</v>
      </c>
      <c r="BV64">
        <v>4.6330539055862818E-2</v>
      </c>
      <c r="BY64" s="38"/>
      <c r="BZ64" s="38">
        <v>0.44009474638975848</v>
      </c>
    </row>
    <row r="65" spans="1:80" x14ac:dyDescent="0.2">
      <c r="A65" s="21">
        <v>17</v>
      </c>
      <c r="B65">
        <v>0.15803159999999999</v>
      </c>
      <c r="C65" s="21">
        <v>0.1896813</v>
      </c>
      <c r="D65">
        <v>0.2462519</v>
      </c>
      <c r="E65">
        <v>0.25730910000000001</v>
      </c>
      <c r="F65">
        <v>0.19986509999999999</v>
      </c>
      <c r="G65">
        <v>0.42726350000000002</v>
      </c>
      <c r="H65">
        <v>0.47212949999999998</v>
      </c>
      <c r="I65">
        <v>0.30842180000000002</v>
      </c>
      <c r="J65">
        <v>0.99999990000000005</v>
      </c>
      <c r="K65">
        <v>1</v>
      </c>
      <c r="L65" s="21">
        <v>0.99241270000000004</v>
      </c>
      <c r="M65">
        <v>0.50902040000000004</v>
      </c>
      <c r="N65">
        <v>0.48216989999999998</v>
      </c>
      <c r="O65">
        <v>0.82245820000000003</v>
      </c>
      <c r="P65">
        <v>0.72729239999999995</v>
      </c>
      <c r="Q65" s="21">
        <v>0.474962</v>
      </c>
      <c r="R65">
        <v>0.87921090000000002</v>
      </c>
      <c r="S65">
        <v>0.44309559999999998</v>
      </c>
      <c r="T65" s="21">
        <v>0.40060699999999999</v>
      </c>
      <c r="U65" s="21">
        <v>0.44309559999999998</v>
      </c>
      <c r="X65">
        <v>0.27561609568239043</v>
      </c>
      <c r="AA65">
        <v>-0.80531454280119696</v>
      </c>
      <c r="AB65">
        <v>-0.78001880073448204</v>
      </c>
      <c r="AC65">
        <v>-0.94920421517793296</v>
      </c>
      <c r="AD65">
        <v>-0.97654243763606097</v>
      </c>
      <c r="AE65">
        <v>-0.97148054634641601</v>
      </c>
      <c r="AF65">
        <v>0.96308754428380094</v>
      </c>
      <c r="AG65">
        <v>0.174603623500105</v>
      </c>
      <c r="AH65">
        <v>0.98938618275335599</v>
      </c>
      <c r="AI65">
        <v>0.26683390565592402</v>
      </c>
      <c r="AJ65">
        <v>-8.5315116148165199E-2</v>
      </c>
      <c r="AK65">
        <v>0.99545001847581205</v>
      </c>
      <c r="AL65">
        <v>-0.774035043885832</v>
      </c>
      <c r="AM65">
        <v>0.99392353458288296</v>
      </c>
      <c r="AN65">
        <v>0.992815054455636</v>
      </c>
      <c r="AO65">
        <v>0.96209277081533295</v>
      </c>
      <c r="AP65">
        <v>0.91641760709769704</v>
      </c>
      <c r="AQ65">
        <v>1</v>
      </c>
      <c r="AR65">
        <v>0.96661719787160105</v>
      </c>
      <c r="AS65">
        <v>-0.77529372750722902</v>
      </c>
      <c r="AT65">
        <v>0.96661719787160105</v>
      </c>
      <c r="AW65">
        <v>1.805314542801197</v>
      </c>
      <c r="AX65">
        <v>1.7800188007344819</v>
      </c>
      <c r="AY65">
        <v>1.949204215177933</v>
      </c>
      <c r="AZ65">
        <v>1.976542437636061</v>
      </c>
      <c r="BA65">
        <v>1.971480546346416</v>
      </c>
      <c r="BB65">
        <v>3.6912455716199055E-2</v>
      </c>
      <c r="BC65">
        <v>0.82539637649989506</v>
      </c>
      <c r="BD65">
        <v>1.0613817246644008E-2</v>
      </c>
      <c r="BE65">
        <v>0.73316609434407598</v>
      </c>
      <c r="BF65">
        <v>1.0853151161481651</v>
      </c>
      <c r="BG65">
        <v>4.5499815241879515E-3</v>
      </c>
      <c r="BH65">
        <v>1.7740350438858319</v>
      </c>
      <c r="BI65">
        <v>6.0764654171170385E-3</v>
      </c>
      <c r="BJ65">
        <v>7.1849455443639965E-3</v>
      </c>
      <c r="BK65">
        <v>3.7907229184667046E-2</v>
      </c>
      <c r="BL65">
        <v>8.358239290230296E-2</v>
      </c>
      <c r="BM65">
        <v>0</v>
      </c>
      <c r="BN65">
        <v>3.3382802128398947E-2</v>
      </c>
      <c r="BO65">
        <v>1.7752937275072291</v>
      </c>
      <c r="BP65">
        <v>3.3382802128398947E-2</v>
      </c>
      <c r="BQ65">
        <v>15.929359792873562</v>
      </c>
      <c r="BS65">
        <v>4.3903879528318628</v>
      </c>
      <c r="BV65">
        <v>5.1194650973863651E-2</v>
      </c>
      <c r="BY65" s="38"/>
      <c r="BZ65" s="38">
        <v>0.68655148518318421</v>
      </c>
      <c r="CA65" t="s">
        <v>36</v>
      </c>
    </row>
    <row r="66" spans="1:80" x14ac:dyDescent="0.2">
      <c r="A66" s="21">
        <v>18</v>
      </c>
      <c r="B66">
        <v>0.16269330000000001</v>
      </c>
      <c r="C66" s="21">
        <v>0.1931697</v>
      </c>
      <c r="D66">
        <v>0.25253750000000003</v>
      </c>
      <c r="E66">
        <v>0.26431189999999999</v>
      </c>
      <c r="F66">
        <v>0.20464769999999999</v>
      </c>
      <c r="G66">
        <v>0.42115190000000002</v>
      </c>
      <c r="H66">
        <v>0.46534619999999999</v>
      </c>
      <c r="I66">
        <v>0.3032456</v>
      </c>
      <c r="J66">
        <v>1</v>
      </c>
      <c r="K66">
        <v>1</v>
      </c>
      <c r="L66">
        <v>0.94588589999999995</v>
      </c>
      <c r="M66">
        <v>0.51522389999999996</v>
      </c>
      <c r="N66">
        <v>0.4747384</v>
      </c>
      <c r="O66">
        <v>0.80672880000000002</v>
      </c>
      <c r="P66">
        <v>0.72199769999999996</v>
      </c>
      <c r="Q66">
        <v>0.47320109999999999</v>
      </c>
      <c r="R66">
        <v>0.83894469999999999</v>
      </c>
      <c r="S66">
        <v>0.43761030000000001</v>
      </c>
      <c r="T66">
        <v>0.41386610000000001</v>
      </c>
      <c r="U66">
        <v>0.43761030000000001</v>
      </c>
      <c r="X66">
        <v>0.26705657500026958</v>
      </c>
      <c r="AA66">
        <v>-0.65564428909153605</v>
      </c>
      <c r="AB66">
        <v>-0.62937668033175598</v>
      </c>
      <c r="AC66">
        <v>-0.88268818155903805</v>
      </c>
      <c r="AD66">
        <v>-0.94733186618932996</v>
      </c>
      <c r="AE66">
        <v>-0.93486046681137802</v>
      </c>
      <c r="AF66">
        <v>0.99657468070633004</v>
      </c>
      <c r="AG66">
        <v>2.2710230807701199E-2</v>
      </c>
      <c r="AH66">
        <v>0.96962822180721797</v>
      </c>
      <c r="AI66">
        <v>0.42172286477904602</v>
      </c>
      <c r="AJ66">
        <v>-9.7651058290686904E-2</v>
      </c>
      <c r="AK66">
        <v>0.96315996312253405</v>
      </c>
      <c r="AL66">
        <v>-0.62623361372907305</v>
      </c>
      <c r="AM66">
        <v>0.96344501293713303</v>
      </c>
      <c r="AN66">
        <v>0.963640788076218</v>
      </c>
      <c r="AO66">
        <v>0.99544447830012806</v>
      </c>
      <c r="AP66">
        <v>0.979453189343374</v>
      </c>
      <c r="AQ66">
        <v>0.96661719787160105</v>
      </c>
      <c r="AR66">
        <v>1</v>
      </c>
      <c r="AS66">
        <v>-0.62542735031977004</v>
      </c>
      <c r="AT66">
        <v>1</v>
      </c>
      <c r="AW66">
        <v>1.6556442890915362</v>
      </c>
      <c r="AX66">
        <v>1.629376680331756</v>
      </c>
      <c r="AY66">
        <v>1.8826881815590379</v>
      </c>
      <c r="AZ66">
        <v>1.94733186618933</v>
      </c>
      <c r="BA66">
        <v>1.934860466811378</v>
      </c>
      <c r="BB66">
        <v>3.4253192936699595E-3</v>
      </c>
      <c r="BC66">
        <v>0.97728976919229882</v>
      </c>
      <c r="BD66">
        <v>3.0371778192782029E-2</v>
      </c>
      <c r="BE66">
        <v>0.57827713522095392</v>
      </c>
      <c r="BF66">
        <v>1.0976510582906869</v>
      </c>
      <c r="BG66">
        <v>3.6840036877465954E-2</v>
      </c>
      <c r="BH66">
        <v>1.6262336137290729</v>
      </c>
      <c r="BI66">
        <v>3.6554987062866973E-2</v>
      </c>
      <c r="BJ66">
        <v>3.6359211923781998E-2</v>
      </c>
      <c r="BK66">
        <v>4.555521699871945E-3</v>
      </c>
      <c r="BL66">
        <v>2.0546810656626002E-2</v>
      </c>
      <c r="BM66">
        <v>3.3382802128398947E-2</v>
      </c>
      <c r="BN66">
        <v>0</v>
      </c>
      <c r="BO66">
        <v>1.62542735031977</v>
      </c>
      <c r="BP66">
        <v>0</v>
      </c>
      <c r="BQ66">
        <v>15.156816878571288</v>
      </c>
      <c r="BS66">
        <v>4.0477276034975249</v>
      </c>
      <c r="BV66">
        <v>4.7199018429491681E-2</v>
      </c>
      <c r="BY66" s="38"/>
      <c r="BZ66" s="38">
        <v>0.39376617483538356</v>
      </c>
      <c r="CA66" t="s">
        <v>37</v>
      </c>
      <c r="CB66">
        <v>3.2234678567609934E-2</v>
      </c>
    </row>
    <row r="67" spans="1:80" x14ac:dyDescent="0.2">
      <c r="A67" s="21">
        <v>19</v>
      </c>
      <c r="B67" s="21">
        <v>0.26707130000000001</v>
      </c>
      <c r="C67" s="21">
        <v>0.2561814</v>
      </c>
      <c r="D67" s="21">
        <v>0.37317149999999999</v>
      </c>
      <c r="E67" s="21">
        <v>0.388374</v>
      </c>
      <c r="F67" s="21">
        <v>0.29160609999999998</v>
      </c>
      <c r="G67" s="21">
        <v>0.35077390000000003</v>
      </c>
      <c r="H67" s="21">
        <v>0.40025290000000002</v>
      </c>
      <c r="I67" s="21">
        <v>0.24647330000000001</v>
      </c>
      <c r="J67" s="21">
        <v>1</v>
      </c>
      <c r="K67" s="21">
        <v>1</v>
      </c>
      <c r="L67" s="21">
        <v>0.563191</v>
      </c>
      <c r="M67" s="21">
        <v>0.61263619999999996</v>
      </c>
      <c r="N67" s="21">
        <v>0.39323649999999999</v>
      </c>
      <c r="O67" s="21">
        <v>0.63901529999999995</v>
      </c>
      <c r="P67" s="21">
        <v>0.65733200000000003</v>
      </c>
      <c r="Q67" s="21">
        <v>0.44934390000000002</v>
      </c>
      <c r="R67" s="21">
        <v>0.51694490000000004</v>
      </c>
      <c r="S67" s="21">
        <v>0.37282599999999999</v>
      </c>
      <c r="T67" s="21">
        <v>0.75316139999999998</v>
      </c>
      <c r="U67" s="21">
        <v>0.37282599999999999</v>
      </c>
      <c r="X67">
        <v>0.21830728681094133</v>
      </c>
      <c r="AA67">
        <v>0.99164882757907202</v>
      </c>
      <c r="AB67">
        <v>0.99506243484842305</v>
      </c>
      <c r="AC67">
        <v>0.87978770072659296</v>
      </c>
      <c r="AD67">
        <v>0.78879727043401504</v>
      </c>
      <c r="AE67">
        <v>0.828773123360382</v>
      </c>
      <c r="AF67">
        <v>-0.62986186965823698</v>
      </c>
      <c r="AG67">
        <v>-0.67599480589359495</v>
      </c>
      <c r="AH67">
        <v>-0.75161173398280501</v>
      </c>
      <c r="AI67">
        <v>0.29620033958200398</v>
      </c>
      <c r="AJ67">
        <v>3.6577478937081999E-2</v>
      </c>
      <c r="AK67">
        <v>-0.78376350328578004</v>
      </c>
      <c r="AL67">
        <v>0.99507826410997302</v>
      </c>
      <c r="AM67">
        <v>-0.77672573814012602</v>
      </c>
      <c r="AN67">
        <v>-0.77185155143971695</v>
      </c>
      <c r="AO67">
        <v>-0.62116045421989596</v>
      </c>
      <c r="AP67">
        <v>-0.56632659584574097</v>
      </c>
      <c r="AQ67">
        <v>-0.77529372750722902</v>
      </c>
      <c r="AR67">
        <v>-0.62542735031977004</v>
      </c>
      <c r="AS67">
        <v>1</v>
      </c>
      <c r="AT67">
        <v>-0.62542735031977004</v>
      </c>
      <c r="AW67">
        <v>8.351172420927977E-3</v>
      </c>
      <c r="AX67">
        <v>4.9375651515769503E-3</v>
      </c>
      <c r="AY67">
        <v>0.12021229927340704</v>
      </c>
      <c r="AZ67">
        <v>0.21120272956598496</v>
      </c>
      <c r="BA67">
        <v>0.171226876639618</v>
      </c>
      <c r="BB67">
        <v>1.629861869658237</v>
      </c>
      <c r="BC67">
        <v>1.675994805893595</v>
      </c>
      <c r="BD67">
        <v>1.751611733982805</v>
      </c>
      <c r="BE67">
        <v>0.70379966041799602</v>
      </c>
      <c r="BF67">
        <v>0.96342252106291804</v>
      </c>
      <c r="BG67">
        <v>1.7837635032857801</v>
      </c>
      <c r="BH67">
        <v>4.9217358900269792E-3</v>
      </c>
      <c r="BI67">
        <v>1.776725738140126</v>
      </c>
      <c r="BJ67">
        <v>1.7718515514397168</v>
      </c>
      <c r="BK67">
        <v>1.6211604542198961</v>
      </c>
      <c r="BL67">
        <v>1.5663265958457409</v>
      </c>
      <c r="BM67">
        <v>1.7752937275072291</v>
      </c>
      <c r="BN67">
        <v>1.62542735031977</v>
      </c>
      <c r="BO67">
        <v>0</v>
      </c>
      <c r="BP67">
        <v>1.62542735031977</v>
      </c>
      <c r="BQ67">
        <v>20.791519241035125</v>
      </c>
      <c r="BS67">
        <v>4.53894015418786</v>
      </c>
      <c r="BV67">
        <v>5.2926861926864743E-2</v>
      </c>
      <c r="BY67" s="38"/>
      <c r="BZ67" s="38">
        <v>0.54038509803995793</v>
      </c>
      <c r="CA67" t="s">
        <v>11</v>
      </c>
      <c r="CB67">
        <v>0.239332469867023</v>
      </c>
    </row>
    <row r="68" spans="1:80" x14ac:dyDescent="0.2">
      <c r="A68" s="21">
        <v>20</v>
      </c>
      <c r="B68" s="21">
        <v>0.16418430000000001</v>
      </c>
      <c r="C68">
        <v>0.19427059999999999</v>
      </c>
      <c r="D68">
        <v>0.25452930000000001</v>
      </c>
      <c r="E68">
        <v>0.26651910000000001</v>
      </c>
      <c r="F68">
        <v>0.2061578</v>
      </c>
      <c r="G68">
        <v>0.4192959</v>
      </c>
      <c r="H68">
        <v>0.46332849999999998</v>
      </c>
      <c r="I68">
        <v>0.3016818</v>
      </c>
      <c r="J68">
        <v>0.99999979999999999</v>
      </c>
      <c r="K68">
        <v>1</v>
      </c>
      <c r="L68">
        <v>0.93232179999999998</v>
      </c>
      <c r="M68">
        <v>0.51716169999999995</v>
      </c>
      <c r="N68">
        <v>0.4724933</v>
      </c>
      <c r="O68">
        <v>0.80199149999999997</v>
      </c>
      <c r="P68">
        <v>0.72038020000000003</v>
      </c>
      <c r="Q68">
        <v>0.47265770000000001</v>
      </c>
      <c r="R68">
        <v>0.8272526</v>
      </c>
      <c r="S68">
        <v>0.4359402</v>
      </c>
      <c r="T68">
        <v>0.41813729999999999</v>
      </c>
      <c r="U68">
        <v>0.4359402</v>
      </c>
      <c r="X68">
        <v>0.26461150748588158</v>
      </c>
      <c r="AA68">
        <v>-0.65564428909153605</v>
      </c>
      <c r="AB68">
        <v>-0.62937668033175598</v>
      </c>
      <c r="AC68">
        <v>-0.88268818155903805</v>
      </c>
      <c r="AD68">
        <v>-0.94733186618932996</v>
      </c>
      <c r="AE68">
        <v>-0.93486046681137802</v>
      </c>
      <c r="AF68">
        <v>0.99657468070633004</v>
      </c>
      <c r="AG68">
        <v>2.2710230807701199E-2</v>
      </c>
      <c r="AH68">
        <v>0.96962822180721797</v>
      </c>
      <c r="AI68">
        <v>0.42172286477904602</v>
      </c>
      <c r="AJ68">
        <v>-9.7651058290686904E-2</v>
      </c>
      <c r="AK68">
        <v>0.96315996312253405</v>
      </c>
      <c r="AL68">
        <v>-0.62623361372907305</v>
      </c>
      <c r="AM68">
        <v>0.96344501293713303</v>
      </c>
      <c r="AN68">
        <v>0.963640788076218</v>
      </c>
      <c r="AO68">
        <v>0.99544447830012806</v>
      </c>
      <c r="AP68">
        <v>0.979453189343374</v>
      </c>
      <c r="AQ68">
        <v>0.96661719787160105</v>
      </c>
      <c r="AR68">
        <v>1</v>
      </c>
      <c r="AS68">
        <v>-0.62542735031977004</v>
      </c>
      <c r="AT68">
        <v>1</v>
      </c>
      <c r="AW68">
        <v>1.6556442890915362</v>
      </c>
      <c r="AX68">
        <v>1.629376680331756</v>
      </c>
      <c r="AY68">
        <v>1.8826881815590379</v>
      </c>
      <c r="AZ68">
        <v>1.94733186618933</v>
      </c>
      <c r="BA68">
        <v>1.934860466811378</v>
      </c>
      <c r="BB68">
        <v>3.4253192936699595E-3</v>
      </c>
      <c r="BC68">
        <v>0.97728976919229882</v>
      </c>
      <c r="BD68">
        <v>3.0371778192782029E-2</v>
      </c>
      <c r="BE68">
        <v>0.57827713522095392</v>
      </c>
      <c r="BF68">
        <v>1.0976510582906869</v>
      </c>
      <c r="BG68">
        <v>3.6840036877465954E-2</v>
      </c>
      <c r="BH68">
        <v>1.6262336137290729</v>
      </c>
      <c r="BI68">
        <v>3.6554987062866973E-2</v>
      </c>
      <c r="BJ68">
        <v>3.6359211923781998E-2</v>
      </c>
      <c r="BK68">
        <v>4.555521699871945E-3</v>
      </c>
      <c r="BL68">
        <v>2.0546810656626002E-2</v>
      </c>
      <c r="BM68">
        <v>3.3382802128398947E-2</v>
      </c>
      <c r="BN68">
        <v>0</v>
      </c>
      <c r="BO68">
        <v>1.62542735031977</v>
      </c>
      <c r="BP68">
        <v>0</v>
      </c>
      <c r="BQ68">
        <v>15.156816878571288</v>
      </c>
      <c r="BS68">
        <v>4.0106681629262022</v>
      </c>
      <c r="BV68">
        <v>4.676688232996732E-2</v>
      </c>
      <c r="BY68" s="38"/>
      <c r="BZ68" s="38">
        <v>0.39376617483538356</v>
      </c>
      <c r="CA68" t="s">
        <v>12</v>
      </c>
      <c r="CB68">
        <v>0.13468577241324609</v>
      </c>
    </row>
    <row r="69" spans="1:80" x14ac:dyDescent="0.2">
      <c r="W69" t="s">
        <v>38</v>
      </c>
      <c r="X69">
        <v>0.239332469867023</v>
      </c>
      <c r="BQ69">
        <v>366.29776049896805</v>
      </c>
      <c r="BR69" t="s">
        <v>39</v>
      </c>
      <c r="BS69">
        <v>85.758724189237711</v>
      </c>
      <c r="BU69" t="s">
        <v>39</v>
      </c>
      <c r="BV69">
        <v>1.0000000000000002</v>
      </c>
    </row>
    <row r="70" spans="1:80" x14ac:dyDescent="0.2">
      <c r="A70" s="20"/>
      <c r="B70" s="20" t="s">
        <v>44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</row>
    <row r="71" spans="1:80" x14ac:dyDescent="0.2">
      <c r="A71" s="20" t="s">
        <v>28</v>
      </c>
      <c r="B71" s="1">
        <v>1</v>
      </c>
      <c r="C71" s="1">
        <v>2</v>
      </c>
      <c r="D71" s="1">
        <v>3</v>
      </c>
      <c r="E71" s="1">
        <v>4</v>
      </c>
      <c r="F71" s="1">
        <v>5</v>
      </c>
      <c r="G71" s="1">
        <v>6</v>
      </c>
      <c r="H71" s="1">
        <v>7</v>
      </c>
      <c r="I71" s="1">
        <v>8</v>
      </c>
      <c r="J71" s="1">
        <v>9</v>
      </c>
      <c r="K71" s="1">
        <v>10</v>
      </c>
      <c r="L71" s="1">
        <v>11</v>
      </c>
      <c r="M71" s="1">
        <v>12</v>
      </c>
      <c r="N71" s="1">
        <v>13</v>
      </c>
      <c r="O71" s="1">
        <v>14</v>
      </c>
      <c r="P71" s="1">
        <v>15</v>
      </c>
      <c r="Q71" s="1">
        <v>16</v>
      </c>
      <c r="R71" s="1">
        <v>17</v>
      </c>
      <c r="S71" s="1">
        <v>18</v>
      </c>
      <c r="T71" s="1">
        <v>19</v>
      </c>
      <c r="U71" s="1">
        <v>20</v>
      </c>
      <c r="W71" t="s">
        <v>24</v>
      </c>
      <c r="AV71" t="s">
        <v>31</v>
      </c>
      <c r="BQ71" t="s">
        <v>42</v>
      </c>
      <c r="BR71" t="s">
        <v>33</v>
      </c>
      <c r="BU71" t="s">
        <v>34</v>
      </c>
      <c r="BX71" s="38" t="s">
        <v>35</v>
      </c>
      <c r="BY71" s="38"/>
    </row>
    <row r="72" spans="1:80" x14ac:dyDescent="0.2">
      <c r="A72" s="1">
        <v>1</v>
      </c>
      <c r="B72" s="21">
        <v>1</v>
      </c>
      <c r="C72">
        <v>0.15225730000000001</v>
      </c>
      <c r="D72">
        <v>0.25735469999999999</v>
      </c>
      <c r="E72">
        <v>0.33374369999999998</v>
      </c>
      <c r="F72">
        <v>0.64209510000000003</v>
      </c>
      <c r="G72">
        <v>0.45240049999999998</v>
      </c>
      <c r="H72">
        <v>0.1792185</v>
      </c>
      <c r="I72">
        <v>0.19335640000000001</v>
      </c>
      <c r="J72">
        <v>0.59065979999999996</v>
      </c>
      <c r="K72">
        <v>0.81785890000000006</v>
      </c>
      <c r="L72">
        <v>0.63569580000000003</v>
      </c>
      <c r="M72">
        <v>0.98435980000000001</v>
      </c>
      <c r="N72">
        <v>0.20394709999999999</v>
      </c>
      <c r="O72">
        <v>0.98266229999999999</v>
      </c>
      <c r="P72">
        <v>0.25282949999999998</v>
      </c>
      <c r="Q72">
        <v>0.2224883</v>
      </c>
      <c r="R72">
        <v>0.23793829999999999</v>
      </c>
      <c r="S72">
        <v>0.41075729999999999</v>
      </c>
      <c r="T72">
        <v>0.74574370000000001</v>
      </c>
      <c r="U72">
        <v>0.4877708</v>
      </c>
      <c r="X72">
        <v>0.28571373750148749</v>
      </c>
      <c r="AA72">
        <v>1</v>
      </c>
      <c r="AB72">
        <v>0.94038745924525902</v>
      </c>
      <c r="AC72">
        <v>0.94038745924525902</v>
      </c>
      <c r="AD72">
        <v>0.65225197291863701</v>
      </c>
      <c r="AE72">
        <v>0.32270906692714801</v>
      </c>
      <c r="AF72">
        <v>0.93998290258774997</v>
      </c>
      <c r="AG72">
        <v>-0.51405656072865802</v>
      </c>
      <c r="AH72">
        <v>0.55894117942638599</v>
      </c>
      <c r="AI72">
        <v>0.89362966325238002</v>
      </c>
      <c r="AJ72">
        <v>0.88721530888405697</v>
      </c>
      <c r="AK72">
        <v>0.29385507976660302</v>
      </c>
      <c r="AL72">
        <v>0.98255419436171798</v>
      </c>
      <c r="AM72">
        <v>-0.29646884141671997</v>
      </c>
      <c r="AN72">
        <v>-0.30077700831855902</v>
      </c>
      <c r="AO72">
        <v>0.88423868058292099</v>
      </c>
      <c r="AP72">
        <v>0.32131170861126401</v>
      </c>
      <c r="AQ72">
        <v>-0.85291805146041</v>
      </c>
      <c r="AR72">
        <v>0.93957817433606705</v>
      </c>
      <c r="AS72">
        <v>0.32207131075928103</v>
      </c>
      <c r="AT72">
        <v>0.93957817433606705</v>
      </c>
      <c r="AW72">
        <v>0</v>
      </c>
      <c r="AX72">
        <v>5.9612540754740984E-2</v>
      </c>
      <c r="AY72">
        <v>5.9612540754740984E-2</v>
      </c>
      <c r="AZ72">
        <v>0.34774802708136299</v>
      </c>
      <c r="BA72">
        <v>0.67729093307285204</v>
      </c>
      <c r="BB72">
        <v>6.0017097412250031E-2</v>
      </c>
      <c r="BC72">
        <v>1.514056560728658</v>
      </c>
      <c r="BD72">
        <v>0.44105882057361401</v>
      </c>
      <c r="BE72">
        <v>0.10637033674761998</v>
      </c>
      <c r="BF72">
        <v>0.11278469111594303</v>
      </c>
      <c r="BG72">
        <v>0.70614492023339692</v>
      </c>
      <c r="BH72">
        <v>1.7445805638282019E-2</v>
      </c>
      <c r="BI72">
        <v>1.29646884141672</v>
      </c>
      <c r="BJ72">
        <v>1.300777008318559</v>
      </c>
      <c r="BK72">
        <v>0.11576131941707901</v>
      </c>
      <c r="BL72">
        <v>0.67868829138873599</v>
      </c>
      <c r="BM72">
        <v>1.85291805146041</v>
      </c>
      <c r="BN72">
        <v>6.0421825663932949E-2</v>
      </c>
      <c r="BO72">
        <v>0.67792868924071903</v>
      </c>
      <c r="BP72">
        <v>6.0421825663932949E-2</v>
      </c>
      <c r="BQ72">
        <v>10.145528126683553</v>
      </c>
      <c r="BS72">
        <v>2.8987167600012227</v>
      </c>
      <c r="BV72">
        <v>4.056710786334241E-2</v>
      </c>
      <c r="BX72" s="38"/>
      <c r="BY72" s="38">
        <v>0.47496269898835808</v>
      </c>
    </row>
    <row r="73" spans="1:80" x14ac:dyDescent="0.2">
      <c r="A73" s="1">
        <v>2</v>
      </c>
      <c r="B73" s="21">
        <v>1</v>
      </c>
      <c r="C73" s="21">
        <v>0.1538815</v>
      </c>
      <c r="D73">
        <v>0.25957229999999998</v>
      </c>
      <c r="E73">
        <v>0.3372694</v>
      </c>
      <c r="F73">
        <v>0.6390188</v>
      </c>
      <c r="G73">
        <v>0.46159820000000001</v>
      </c>
      <c r="H73">
        <v>0.1786423</v>
      </c>
      <c r="I73">
        <v>0.19768769999999999</v>
      </c>
      <c r="J73">
        <v>0.59508570000000005</v>
      </c>
      <c r="K73">
        <v>0.82903760000000004</v>
      </c>
      <c r="L73">
        <v>0.65660220000000002</v>
      </c>
      <c r="M73">
        <v>0.99321329999999997</v>
      </c>
      <c r="N73">
        <v>0.2065768</v>
      </c>
      <c r="O73">
        <v>1</v>
      </c>
      <c r="P73" s="21">
        <v>0.2563628</v>
      </c>
      <c r="Q73">
        <v>0.22398770000000001</v>
      </c>
      <c r="R73">
        <v>0.24303150000000001</v>
      </c>
      <c r="S73">
        <v>0.4200083</v>
      </c>
      <c r="T73">
        <v>0.72467579999999998</v>
      </c>
      <c r="U73">
        <v>0.49717240000000001</v>
      </c>
      <c r="X73">
        <v>0.28708852976856514</v>
      </c>
      <c r="AA73">
        <v>0.94038745924525902</v>
      </c>
      <c r="AB73">
        <v>1</v>
      </c>
      <c r="AC73">
        <v>0.99924471299093598</v>
      </c>
      <c r="AD73">
        <v>0.71272183258836797</v>
      </c>
      <c r="AE73">
        <v>0.26425067945543301</v>
      </c>
      <c r="AF73">
        <v>0.99962228516121798</v>
      </c>
      <c r="AG73">
        <v>-0.67195172775810097</v>
      </c>
      <c r="AH73">
        <v>0.726654531672834</v>
      </c>
      <c r="AI73">
        <v>0.83792979156749103</v>
      </c>
      <c r="AJ73">
        <v>0.85876132930513505</v>
      </c>
      <c r="AK73">
        <v>0.35787092017678601</v>
      </c>
      <c r="AL73">
        <v>0.95356745186346203</v>
      </c>
      <c r="AM73">
        <v>-0.34467130027307702</v>
      </c>
      <c r="AN73">
        <v>-0.13956523365175</v>
      </c>
      <c r="AO73">
        <v>0.85649676090638605</v>
      </c>
      <c r="AP73">
        <v>0.26963746223564899</v>
      </c>
      <c r="AQ73">
        <v>-0.86999268994366596</v>
      </c>
      <c r="AR73">
        <v>0.99924442754607001</v>
      </c>
      <c r="AS73">
        <v>0.26359516616314199</v>
      </c>
      <c r="AT73">
        <v>0.99924442754607001</v>
      </c>
      <c r="AW73">
        <v>5.9612540754740984E-2</v>
      </c>
      <c r="AX73">
        <v>0</v>
      </c>
      <c r="AY73">
        <v>7.5528700906402069E-4</v>
      </c>
      <c r="AZ73">
        <v>0.28727816741163203</v>
      </c>
      <c r="BA73">
        <v>0.73574932054456699</v>
      </c>
      <c r="BB73">
        <v>3.7771483878201728E-4</v>
      </c>
      <c r="BC73">
        <v>1.6719517277581009</v>
      </c>
      <c r="BD73">
        <v>0.273345468327166</v>
      </c>
      <c r="BE73">
        <v>0.16207020843250897</v>
      </c>
      <c r="BF73">
        <v>0.14123867069486495</v>
      </c>
      <c r="BG73">
        <v>0.64212907982321399</v>
      </c>
      <c r="BH73">
        <v>4.6432548136537966E-2</v>
      </c>
      <c r="BI73">
        <v>1.344671300273077</v>
      </c>
      <c r="BJ73">
        <v>1.1395652336517501</v>
      </c>
      <c r="BK73">
        <v>0.14350323909361395</v>
      </c>
      <c r="BL73">
        <v>0.73036253776435101</v>
      </c>
      <c r="BM73">
        <v>1.8699926899436661</v>
      </c>
      <c r="BN73">
        <v>7.5557245392998684E-4</v>
      </c>
      <c r="BO73">
        <v>0.73640483383685806</v>
      </c>
      <c r="BP73">
        <v>7.5557245392998684E-4</v>
      </c>
      <c r="BQ73">
        <v>9.9869517132023535</v>
      </c>
      <c r="BS73">
        <v>2.8671392842129166</v>
      </c>
      <c r="BV73">
        <v>4.0125185808717191E-2</v>
      </c>
      <c r="BX73" s="38"/>
      <c r="BY73" s="38">
        <v>8.2415576268328225E-2</v>
      </c>
      <c r="CA73" t="s">
        <v>34</v>
      </c>
    </row>
    <row r="74" spans="1:80" x14ac:dyDescent="0.2">
      <c r="A74" s="1">
        <v>3</v>
      </c>
      <c r="B74" s="21">
        <v>1</v>
      </c>
      <c r="C74">
        <v>0.15247910000000001</v>
      </c>
      <c r="D74">
        <v>0.25740180000000001</v>
      </c>
      <c r="E74">
        <v>0.33465020000000001</v>
      </c>
      <c r="F74">
        <v>0.65447610000000001</v>
      </c>
      <c r="G74">
        <v>0.4577039</v>
      </c>
      <c r="H74">
        <v>0.18731120000000001</v>
      </c>
      <c r="I74">
        <v>0.1955114</v>
      </c>
      <c r="J74">
        <v>0.59948210000000002</v>
      </c>
      <c r="K74">
        <v>0.83031219999999994</v>
      </c>
      <c r="L74">
        <v>0.64091500000000001</v>
      </c>
      <c r="M74" s="21">
        <v>0.99533099999999997</v>
      </c>
      <c r="N74">
        <v>0.20845920000000001</v>
      </c>
      <c r="O74">
        <v>1</v>
      </c>
      <c r="P74">
        <v>0.25707219999999997</v>
      </c>
      <c r="Q74">
        <v>0.22711919999999999</v>
      </c>
      <c r="R74">
        <v>0.24320240000000001</v>
      </c>
      <c r="S74">
        <v>0.41412969999999999</v>
      </c>
      <c r="T74">
        <v>0.76334340000000001</v>
      </c>
      <c r="U74">
        <v>0.49360910000000002</v>
      </c>
      <c r="X74">
        <v>0.28880077656866399</v>
      </c>
      <c r="AA74">
        <v>0.94038745924525902</v>
      </c>
      <c r="AB74">
        <v>0.99924471299093598</v>
      </c>
      <c r="AC74">
        <v>1</v>
      </c>
      <c r="AD74">
        <v>0.71272183258836797</v>
      </c>
      <c r="AE74">
        <v>0.26576068333803499</v>
      </c>
      <c r="AF74">
        <v>0.99886671276124706</v>
      </c>
      <c r="AG74">
        <v>-0.67195172775810097</v>
      </c>
      <c r="AH74">
        <v>0.726654531672834</v>
      </c>
      <c r="AI74">
        <v>0.83868536396746196</v>
      </c>
      <c r="AJ74">
        <v>0.85876132930513505</v>
      </c>
      <c r="AK74">
        <v>0.35636091629418398</v>
      </c>
      <c r="AL74">
        <v>0.95356745186346203</v>
      </c>
      <c r="AM74">
        <v>-0.34467130027307702</v>
      </c>
      <c r="AN74">
        <v>-0.13956523365175</v>
      </c>
      <c r="AO74">
        <v>0.85649676090638605</v>
      </c>
      <c r="AP74">
        <v>0.26963746223564899</v>
      </c>
      <c r="AQ74">
        <v>-0.87074854805830004</v>
      </c>
      <c r="AR74">
        <v>0.99924442754607001</v>
      </c>
      <c r="AS74">
        <v>0.26510574018126798</v>
      </c>
      <c r="AT74">
        <v>0.99924442754607001</v>
      </c>
      <c r="AW74">
        <v>5.9612540754740984E-2</v>
      </c>
      <c r="AX74">
        <v>7.5528700906402069E-4</v>
      </c>
      <c r="AY74">
        <v>0</v>
      </c>
      <c r="AZ74">
        <v>0.28727816741163203</v>
      </c>
      <c r="BA74">
        <v>0.73423931666196496</v>
      </c>
      <c r="BB74">
        <v>1.1332872387529447E-3</v>
      </c>
      <c r="BC74">
        <v>1.6719517277581009</v>
      </c>
      <c r="BD74">
        <v>0.273345468327166</v>
      </c>
      <c r="BE74">
        <v>0.16131463603253804</v>
      </c>
      <c r="BF74">
        <v>0.14123867069486495</v>
      </c>
      <c r="BG74">
        <v>0.64363908370581602</v>
      </c>
      <c r="BH74">
        <v>4.6432548136537966E-2</v>
      </c>
      <c r="BI74">
        <v>1.344671300273077</v>
      </c>
      <c r="BJ74">
        <v>1.1395652336517501</v>
      </c>
      <c r="BK74">
        <v>0.14350323909361395</v>
      </c>
      <c r="BL74">
        <v>0.73036253776435101</v>
      </c>
      <c r="BM74">
        <v>1.8707485480582999</v>
      </c>
      <c r="BN74">
        <v>7.5557245392998684E-4</v>
      </c>
      <c r="BO74">
        <v>0.73489425981873202</v>
      </c>
      <c r="BP74">
        <v>7.5557245392998684E-4</v>
      </c>
      <c r="BQ74">
        <v>9.9861969972988618</v>
      </c>
      <c r="BS74">
        <v>2.8840214477875716</v>
      </c>
      <c r="BV74">
        <v>4.0361449165023634E-2</v>
      </c>
      <c r="BX74" s="38"/>
      <c r="BY74" s="38">
        <v>0.13116755653108111</v>
      </c>
      <c r="CA74" t="s">
        <v>10</v>
      </c>
      <c r="CB74">
        <v>1.6475115482643073E-2</v>
      </c>
    </row>
    <row r="75" spans="1:80" x14ac:dyDescent="0.2">
      <c r="A75" s="1">
        <v>4</v>
      </c>
      <c r="B75" s="21">
        <v>0.99999990000000005</v>
      </c>
      <c r="C75" s="21">
        <v>0.15676960000000001</v>
      </c>
      <c r="D75" s="21">
        <v>0.26400000000000001</v>
      </c>
      <c r="E75">
        <v>0.34267910000000001</v>
      </c>
      <c r="F75">
        <v>0.6072187</v>
      </c>
      <c r="G75">
        <v>0.47008549999999999</v>
      </c>
      <c r="H75">
        <v>0.15942029999999999</v>
      </c>
      <c r="I75">
        <v>0.202454</v>
      </c>
      <c r="J75">
        <v>0.58579879999999995</v>
      </c>
      <c r="K75">
        <v>0.82629109999999995</v>
      </c>
      <c r="L75">
        <v>0.69182379999999999</v>
      </c>
      <c r="M75">
        <v>0.98876399999999998</v>
      </c>
      <c r="N75">
        <v>0.202454</v>
      </c>
      <c r="O75">
        <v>1</v>
      </c>
      <c r="P75">
        <v>0.25482630000000001</v>
      </c>
      <c r="Q75">
        <v>0.217284</v>
      </c>
      <c r="R75">
        <v>0.2426471</v>
      </c>
      <c r="S75">
        <v>0.43278689999999997</v>
      </c>
      <c r="T75">
        <v>0.64978910000000001</v>
      </c>
      <c r="U75">
        <v>0.50491799999999998</v>
      </c>
      <c r="X75">
        <v>0.28499711149618845</v>
      </c>
      <c r="AA75">
        <v>0.65225197291863701</v>
      </c>
      <c r="AB75">
        <v>0.71272183258836797</v>
      </c>
      <c r="AC75">
        <v>0.71272183258836797</v>
      </c>
      <c r="AD75">
        <v>1</v>
      </c>
      <c r="AE75">
        <v>0.18943396226414999</v>
      </c>
      <c r="AF75">
        <v>0.72734159718721203</v>
      </c>
      <c r="AG75">
        <v>-0.41584905660377303</v>
      </c>
      <c r="AH75">
        <v>0.45427111619744098</v>
      </c>
      <c r="AI75">
        <v>0.55135967388023299</v>
      </c>
      <c r="AJ75">
        <v>0.57229147150633797</v>
      </c>
      <c r="AK75">
        <v>0.221132075471698</v>
      </c>
      <c r="AL75">
        <v>0.66716981132075404</v>
      </c>
      <c r="AM75">
        <v>-0.19342664481779701</v>
      </c>
      <c r="AN75">
        <v>-9.9651826846491307E-2</v>
      </c>
      <c r="AO75">
        <v>0.58365142665537095</v>
      </c>
      <c r="AP75">
        <v>0.209135537740442</v>
      </c>
      <c r="AQ75">
        <v>-0.61352513903145001</v>
      </c>
      <c r="AR75">
        <v>0.72686106372937798</v>
      </c>
      <c r="AS75">
        <v>0.188750485325309</v>
      </c>
      <c r="AT75">
        <v>0.72686106372937798</v>
      </c>
      <c r="AW75">
        <v>0.34774802708136299</v>
      </c>
      <c r="AX75">
        <v>0.28727816741163203</v>
      </c>
      <c r="AY75">
        <v>0.28727816741163203</v>
      </c>
      <c r="AZ75">
        <v>0</v>
      </c>
      <c r="BA75">
        <v>0.81056603773585001</v>
      </c>
      <c r="BB75">
        <v>0.27265840281278797</v>
      </c>
      <c r="BC75">
        <v>1.4158490566037729</v>
      </c>
      <c r="BD75">
        <v>0.54572888380255902</v>
      </c>
      <c r="BE75">
        <v>0.44864032611976701</v>
      </c>
      <c r="BF75">
        <v>0.42770852849366203</v>
      </c>
      <c r="BG75">
        <v>0.778867924528302</v>
      </c>
      <c r="BH75">
        <v>0.33283018867924596</v>
      </c>
      <c r="BI75">
        <v>1.193426644817797</v>
      </c>
      <c r="BJ75">
        <v>1.0996518268464912</v>
      </c>
      <c r="BK75">
        <v>0.41634857334462905</v>
      </c>
      <c r="BL75">
        <v>0.79086446225955798</v>
      </c>
      <c r="BM75">
        <v>1.61352513903145</v>
      </c>
      <c r="BN75">
        <v>0.27313893627062202</v>
      </c>
      <c r="BO75">
        <v>0.81124951467469097</v>
      </c>
      <c r="BP75">
        <v>0.27313893627062202</v>
      </c>
      <c r="BQ75">
        <v>12.426497744196434</v>
      </c>
      <c r="BS75">
        <v>3.5415159631098851</v>
      </c>
      <c r="BV75">
        <v>4.9562986649018814E-2</v>
      </c>
      <c r="BX75" s="38"/>
      <c r="BY75" s="38">
        <v>0.22304445293369474</v>
      </c>
      <c r="CA75" t="s">
        <v>11</v>
      </c>
      <c r="CB75">
        <v>4.9999999999999982E-2</v>
      </c>
    </row>
    <row r="76" spans="1:80" x14ac:dyDescent="0.2">
      <c r="A76" s="1">
        <v>5</v>
      </c>
      <c r="B76" s="21">
        <v>0.06</v>
      </c>
      <c r="C76">
        <v>2.1176469999999999E-2</v>
      </c>
      <c r="D76">
        <v>1.7999999999999999E-2</v>
      </c>
      <c r="E76">
        <v>6.9230769999999997E-2</v>
      </c>
      <c r="F76">
        <v>0.71052630000000006</v>
      </c>
      <c r="G76">
        <v>0.315</v>
      </c>
      <c r="H76">
        <v>0.45</v>
      </c>
      <c r="I76">
        <v>0.1285714</v>
      </c>
      <c r="J76">
        <v>0.51428569999999996</v>
      </c>
      <c r="K76">
        <v>0.72499999999999998</v>
      </c>
      <c r="L76">
        <v>0.32142860000000001</v>
      </c>
      <c r="M76">
        <v>0.65454540000000005</v>
      </c>
      <c r="N76">
        <v>0.25714290000000001</v>
      </c>
      <c r="O76">
        <v>1</v>
      </c>
      <c r="P76">
        <v>0.24545449999999999</v>
      </c>
      <c r="Q76">
        <v>0.26470589999999999</v>
      </c>
      <c r="R76">
        <v>0.3</v>
      </c>
      <c r="S76">
        <v>0.2076923</v>
      </c>
      <c r="T76">
        <v>1</v>
      </c>
      <c r="U76">
        <v>0.34615380000000001</v>
      </c>
      <c r="X76">
        <v>0.29229684179643972</v>
      </c>
      <c r="AA76">
        <v>0.32270906692714801</v>
      </c>
      <c r="AB76">
        <v>0.26425067945543301</v>
      </c>
      <c r="AC76">
        <v>0.26576068333803499</v>
      </c>
      <c r="AD76">
        <v>0.18943396226414999</v>
      </c>
      <c r="AE76">
        <v>1</v>
      </c>
      <c r="AF76">
        <v>0.26359524134822099</v>
      </c>
      <c r="AG76">
        <v>0.37962264150943398</v>
      </c>
      <c r="AH76">
        <v>-0.31670482144214301</v>
      </c>
      <c r="AI76">
        <v>0.66540804477874704</v>
      </c>
      <c r="AJ76">
        <v>0.65232167728426904</v>
      </c>
      <c r="AK76">
        <v>-0.75849056603773501</v>
      </c>
      <c r="AL76">
        <v>0.32452830188679199</v>
      </c>
      <c r="AM76">
        <v>0.76312855963271498</v>
      </c>
      <c r="AN76">
        <v>-0.17937328832368399</v>
      </c>
      <c r="AO76">
        <v>0.65480996635135702</v>
      </c>
      <c r="AP76">
        <v>0.99584756057633195</v>
      </c>
      <c r="AQ76">
        <v>-0.59463581824846201</v>
      </c>
      <c r="AR76">
        <v>0.26445049096183199</v>
      </c>
      <c r="AS76">
        <v>0.99962257028283796</v>
      </c>
      <c r="AT76">
        <v>0.26445049096183199</v>
      </c>
      <c r="AW76">
        <v>0.67729093307285204</v>
      </c>
      <c r="AX76">
        <v>0.73574932054456699</v>
      </c>
      <c r="AY76">
        <v>0.73423931666196496</v>
      </c>
      <c r="AZ76">
        <v>0.81056603773585001</v>
      </c>
      <c r="BA76">
        <v>0</v>
      </c>
      <c r="BB76">
        <v>0.73640475865177901</v>
      </c>
      <c r="BC76">
        <v>0.62037735849056608</v>
      </c>
      <c r="BD76">
        <v>1.3167048214421431</v>
      </c>
      <c r="BE76">
        <v>0.33459195522125296</v>
      </c>
      <c r="BF76">
        <v>0.34767832271573096</v>
      </c>
      <c r="BG76">
        <v>1.758490566037735</v>
      </c>
      <c r="BH76">
        <v>0.67547169811320806</v>
      </c>
      <c r="BI76">
        <v>0.23687144036728502</v>
      </c>
      <c r="BJ76">
        <v>1.179373288323684</v>
      </c>
      <c r="BK76">
        <v>0.34519003364864298</v>
      </c>
      <c r="BL76">
        <v>4.1524394236680529E-3</v>
      </c>
      <c r="BM76">
        <v>1.5946358182484621</v>
      </c>
      <c r="BN76">
        <v>0.73554950903816807</v>
      </c>
      <c r="BO76">
        <v>3.7742971716203666E-4</v>
      </c>
      <c r="BP76">
        <v>0.73554950903816807</v>
      </c>
      <c r="BQ76">
        <v>13.579264556492891</v>
      </c>
      <c r="BS76">
        <v>3.9691761437812039</v>
      </c>
      <c r="BV76">
        <v>5.5548026966701518E-2</v>
      </c>
      <c r="BX76" s="38"/>
      <c r="BY76" s="38">
        <v>0.55917020324602673</v>
      </c>
      <c r="CA76" t="s">
        <v>12</v>
      </c>
      <c r="CB76">
        <v>0.32950230965286159</v>
      </c>
    </row>
    <row r="77" spans="1:80" x14ac:dyDescent="0.2">
      <c r="A77" s="1">
        <v>6</v>
      </c>
      <c r="B77">
        <v>0.52631570000000005</v>
      </c>
      <c r="C77" s="21">
        <v>9.8684190000000005E-2</v>
      </c>
      <c r="D77">
        <v>0.1578947</v>
      </c>
      <c r="E77">
        <v>0.2192982</v>
      </c>
      <c r="F77">
        <v>0.38011699999999998</v>
      </c>
      <c r="G77">
        <v>0.4385964</v>
      </c>
      <c r="H77">
        <v>0.1754387</v>
      </c>
      <c r="I77">
        <v>0.1973684</v>
      </c>
      <c r="J77">
        <v>0.430622</v>
      </c>
      <c r="K77">
        <v>0.70175430000000005</v>
      </c>
      <c r="L77" s="21">
        <v>0.87719279999999999</v>
      </c>
      <c r="M77">
        <v>0.70175430000000005</v>
      </c>
      <c r="N77">
        <v>0.1973684</v>
      </c>
      <c r="O77">
        <v>1</v>
      </c>
      <c r="P77">
        <v>0.22556390000000001</v>
      </c>
      <c r="Q77" s="21">
        <v>0.1754386</v>
      </c>
      <c r="R77">
        <v>0.3157895</v>
      </c>
      <c r="S77">
        <v>0.3947368</v>
      </c>
      <c r="T77" s="21">
        <v>0.3070176</v>
      </c>
      <c r="U77" s="21">
        <v>0.4605263</v>
      </c>
      <c r="X77">
        <v>0.24530346466461822</v>
      </c>
      <c r="AA77">
        <v>0.93998290258774997</v>
      </c>
      <c r="AB77">
        <v>0.99962228516121798</v>
      </c>
      <c r="AC77">
        <v>0.99886671276124706</v>
      </c>
      <c r="AD77">
        <v>0.72734159718721203</v>
      </c>
      <c r="AE77">
        <v>0.26359524134822099</v>
      </c>
      <c r="AF77">
        <v>1</v>
      </c>
      <c r="AG77">
        <v>-0.67296091702368199</v>
      </c>
      <c r="AH77">
        <v>0.72692910358199903</v>
      </c>
      <c r="AI77">
        <v>0.83749055177626597</v>
      </c>
      <c r="AJ77">
        <v>0.85833024636669997</v>
      </c>
      <c r="AK77">
        <v>0.358761431634398</v>
      </c>
      <c r="AL77">
        <v>0.95317247731075905</v>
      </c>
      <c r="AM77">
        <v>-0.34480153693000998</v>
      </c>
      <c r="AN77">
        <v>-0.13961796943056501</v>
      </c>
      <c r="AO77">
        <v>0.85682039468362803</v>
      </c>
      <c r="AP77">
        <v>0.26973934678953498</v>
      </c>
      <c r="AQ77">
        <v>-0.87107756698107797</v>
      </c>
      <c r="AR77">
        <v>0.99962199960849396</v>
      </c>
      <c r="AS77">
        <v>0.26293919518979803</v>
      </c>
      <c r="AT77">
        <v>0.99962199960849396</v>
      </c>
      <c r="AW77">
        <v>6.0017097412250031E-2</v>
      </c>
      <c r="AX77">
        <v>3.7771483878201728E-4</v>
      </c>
      <c r="AY77">
        <v>1.1332872387529447E-3</v>
      </c>
      <c r="AZ77">
        <v>0.27265840281278797</v>
      </c>
      <c r="BA77">
        <v>0.73640475865177901</v>
      </c>
      <c r="BB77">
        <v>0</v>
      </c>
      <c r="BC77">
        <v>1.6729609170236821</v>
      </c>
      <c r="BD77">
        <v>0.27307089641800097</v>
      </c>
      <c r="BE77">
        <v>0.16250944822373403</v>
      </c>
      <c r="BF77">
        <v>0.14166975363330003</v>
      </c>
      <c r="BG77">
        <v>0.641238568365602</v>
      </c>
      <c r="BH77">
        <v>4.6827522689240952E-2</v>
      </c>
      <c r="BI77">
        <v>1.3448015369300099</v>
      </c>
      <c r="BJ77">
        <v>1.139617969430565</v>
      </c>
      <c r="BK77">
        <v>0.14317960531637197</v>
      </c>
      <c r="BL77">
        <v>0.73026065321046496</v>
      </c>
      <c r="BM77">
        <v>1.871077566981078</v>
      </c>
      <c r="BN77">
        <v>3.7800039150603926E-4</v>
      </c>
      <c r="BO77">
        <v>0.73706080481020197</v>
      </c>
      <c r="BP77">
        <v>3.7800039150603926E-4</v>
      </c>
      <c r="BQ77">
        <v>9.9756225047696176</v>
      </c>
      <c r="BS77">
        <v>2.4470547626063244</v>
      </c>
      <c r="BV77">
        <v>3.4246165707516263E-2</v>
      </c>
      <c r="BX77" s="38"/>
      <c r="BY77" s="38">
        <v>0.39095128450770056</v>
      </c>
      <c r="CA77" t="s">
        <v>43</v>
      </c>
    </row>
    <row r="78" spans="1:80" x14ac:dyDescent="0.2">
      <c r="A78" s="1">
        <v>7</v>
      </c>
      <c r="B78">
        <v>2.8571429999999998E-2</v>
      </c>
      <c r="C78" s="21">
        <v>1.2500000000000001E-2</v>
      </c>
      <c r="D78">
        <v>0.01</v>
      </c>
      <c r="E78">
        <v>4.1666670000000003E-2</v>
      </c>
      <c r="F78">
        <v>0.4166667</v>
      </c>
      <c r="G78">
        <v>0.2916667</v>
      </c>
      <c r="H78">
        <v>0.5</v>
      </c>
      <c r="I78">
        <v>0.125</v>
      </c>
      <c r="J78">
        <v>0.36363640000000003</v>
      </c>
      <c r="K78">
        <v>0.60416669999999995</v>
      </c>
      <c r="L78" s="21">
        <v>0.4166667</v>
      </c>
      <c r="M78">
        <v>0.44444440000000002</v>
      </c>
      <c r="N78">
        <v>0.25</v>
      </c>
      <c r="O78">
        <v>1</v>
      </c>
      <c r="P78">
        <v>0.2142857</v>
      </c>
      <c r="Q78">
        <v>0.2083333</v>
      </c>
      <c r="R78">
        <v>0.4</v>
      </c>
      <c r="S78">
        <v>0.1875</v>
      </c>
      <c r="T78">
        <v>0.4166667</v>
      </c>
      <c r="U78">
        <v>0.3125</v>
      </c>
      <c r="X78">
        <v>0.23067331719472725</v>
      </c>
      <c r="AA78">
        <v>-0.51405656072865802</v>
      </c>
      <c r="AB78">
        <v>-0.67195172775810097</v>
      </c>
      <c r="AC78">
        <v>-0.67195172775810097</v>
      </c>
      <c r="AD78">
        <v>-0.41584905660377303</v>
      </c>
      <c r="AE78">
        <v>0.37962264150943398</v>
      </c>
      <c r="AF78">
        <v>-0.67296091702368199</v>
      </c>
      <c r="AG78">
        <v>1</v>
      </c>
      <c r="AH78">
        <v>-0.98034881482209901</v>
      </c>
      <c r="AI78">
        <v>-0.29456201755245298</v>
      </c>
      <c r="AJ78">
        <v>-0.32767084252473699</v>
      </c>
      <c r="AK78">
        <v>-0.77207547169811297</v>
      </c>
      <c r="AL78">
        <v>-0.52830188679245205</v>
      </c>
      <c r="AM78">
        <v>0.78126230758438397</v>
      </c>
      <c r="AN78">
        <v>-1.9930365369298202E-2</v>
      </c>
      <c r="AO78">
        <v>-0.32475546308061498</v>
      </c>
      <c r="AP78">
        <v>0.37825597259191901</v>
      </c>
      <c r="AQ78">
        <v>0.45032140746643401</v>
      </c>
      <c r="AR78">
        <v>-0.67245981987437298</v>
      </c>
      <c r="AS78">
        <v>0.380520978415823</v>
      </c>
      <c r="AT78">
        <v>-0.67245981987437298</v>
      </c>
      <c r="AW78">
        <v>1.514056560728658</v>
      </c>
      <c r="AX78">
        <v>1.6719517277581009</v>
      </c>
      <c r="AY78">
        <v>1.6719517277581009</v>
      </c>
      <c r="AZ78">
        <v>1.4158490566037729</v>
      </c>
      <c r="BA78">
        <v>0.62037735849056608</v>
      </c>
      <c r="BB78">
        <v>1.6729609170236821</v>
      </c>
      <c r="BC78">
        <v>0</v>
      </c>
      <c r="BD78">
        <v>1.9803488148220989</v>
      </c>
      <c r="BE78">
        <v>1.294562017552453</v>
      </c>
      <c r="BF78">
        <v>1.327670842524737</v>
      </c>
      <c r="BG78">
        <v>1.7720754716981131</v>
      </c>
      <c r="BH78">
        <v>1.528301886792452</v>
      </c>
      <c r="BI78">
        <v>0.21873769241561603</v>
      </c>
      <c r="BJ78">
        <v>1.0199303653692982</v>
      </c>
      <c r="BK78">
        <v>1.3247554630806149</v>
      </c>
      <c r="BL78">
        <v>0.62174402740808099</v>
      </c>
      <c r="BM78">
        <v>0.54967859253356599</v>
      </c>
      <c r="BN78">
        <v>1.672459819874373</v>
      </c>
      <c r="BO78">
        <v>0.619479021584177</v>
      </c>
      <c r="BP78">
        <v>1.672459819874373</v>
      </c>
      <c r="BQ78">
        <v>24.169351183892832</v>
      </c>
      <c r="BS78">
        <v>5.5752244120328678</v>
      </c>
      <c r="BV78">
        <v>7.8024432468242158E-2</v>
      </c>
      <c r="BX78" s="38"/>
      <c r="BY78" s="38">
        <v>0.29612796477415282</v>
      </c>
      <c r="CA78" t="s">
        <v>10</v>
      </c>
      <c r="CB78">
        <v>1.1772269675563249</v>
      </c>
    </row>
    <row r="79" spans="1:80" x14ac:dyDescent="0.2">
      <c r="A79" s="1">
        <v>8</v>
      </c>
      <c r="B79">
        <v>0.5510661</v>
      </c>
      <c r="C79">
        <v>0.1022773</v>
      </c>
      <c r="D79">
        <v>0.1641502</v>
      </c>
      <c r="E79">
        <v>0.22704940000000001</v>
      </c>
      <c r="F79">
        <v>0.39409250000000001</v>
      </c>
      <c r="G79">
        <v>0.44140000000000001</v>
      </c>
      <c r="H79">
        <v>0.1737832</v>
      </c>
      <c r="I79">
        <v>0.1978396</v>
      </c>
      <c r="J79">
        <v>0.44171670000000002</v>
      </c>
      <c r="K79">
        <v>0.71192840000000002</v>
      </c>
      <c r="L79">
        <v>0.85545910000000003</v>
      </c>
      <c r="M79">
        <v>0.72161529999999996</v>
      </c>
      <c r="N79">
        <v>0.19783970000000001</v>
      </c>
      <c r="O79">
        <v>1</v>
      </c>
      <c r="P79">
        <v>0.228047</v>
      </c>
      <c r="Q79">
        <v>0.17870179999999999</v>
      </c>
      <c r="R79">
        <v>0.30701460000000003</v>
      </c>
      <c r="S79">
        <v>0.39805499999999999</v>
      </c>
      <c r="T79">
        <v>0.32318259999999999</v>
      </c>
      <c r="U79">
        <v>0.46439760000000002</v>
      </c>
      <c r="X79">
        <v>0.24479564434747905</v>
      </c>
      <c r="AA79">
        <v>0.55894117942638599</v>
      </c>
      <c r="AB79">
        <v>0.726654531672834</v>
      </c>
      <c r="AC79">
        <v>0.726654531672834</v>
      </c>
      <c r="AD79">
        <v>0.45427111619744098</v>
      </c>
      <c r="AE79">
        <v>-0.31670482144214301</v>
      </c>
      <c r="AF79">
        <v>0.72692910358199903</v>
      </c>
      <c r="AG79">
        <v>-0.98034881482209901</v>
      </c>
      <c r="AH79">
        <v>1</v>
      </c>
      <c r="AI79">
        <v>0.357413112843387</v>
      </c>
      <c r="AJ79">
        <v>0.39924411313554198</v>
      </c>
      <c r="AK79">
        <v>0.74603259848065595</v>
      </c>
      <c r="AL79">
        <v>0.59108155219034797</v>
      </c>
      <c r="AM79">
        <v>-0.72720398697377997</v>
      </c>
      <c r="AN79">
        <v>0.139723620576543</v>
      </c>
      <c r="AO79">
        <v>0.398029267272339</v>
      </c>
      <c r="AP79">
        <v>-0.306238382234649</v>
      </c>
      <c r="AQ79">
        <v>-0.47559594777629599</v>
      </c>
      <c r="AR79">
        <v>0.72720398697377997</v>
      </c>
      <c r="AS79">
        <v>-0.31682440038596998</v>
      </c>
      <c r="AT79">
        <v>0.72720398697377997</v>
      </c>
      <c r="AW79">
        <v>0.44105882057361401</v>
      </c>
      <c r="AX79">
        <v>0.273345468327166</v>
      </c>
      <c r="AY79">
        <v>0.273345468327166</v>
      </c>
      <c r="AZ79">
        <v>0.54572888380255902</v>
      </c>
      <c r="BA79">
        <v>1.3167048214421431</v>
      </c>
      <c r="BB79">
        <v>0.27307089641800097</v>
      </c>
      <c r="BC79">
        <v>1.9803488148220989</v>
      </c>
      <c r="BD79">
        <v>0</v>
      </c>
      <c r="BE79">
        <v>0.64258688715661294</v>
      </c>
      <c r="BF79">
        <v>0.60075588686445802</v>
      </c>
      <c r="BG79">
        <v>0.25396740151934405</v>
      </c>
      <c r="BH79">
        <v>0.40891844780965203</v>
      </c>
      <c r="BI79">
        <v>1.7272039869737799</v>
      </c>
      <c r="BJ79">
        <v>0.86027637942345703</v>
      </c>
      <c r="BK79">
        <v>0.601970732727661</v>
      </c>
      <c r="BL79">
        <v>1.3062383822346491</v>
      </c>
      <c r="BM79">
        <v>1.4755959477762959</v>
      </c>
      <c r="BN79">
        <v>0.27279601302622003</v>
      </c>
      <c r="BO79">
        <v>1.3168244003859699</v>
      </c>
      <c r="BP79">
        <v>0.27279601302622003</v>
      </c>
      <c r="BQ79">
        <v>14.843533652637069</v>
      </c>
      <c r="BS79">
        <v>3.6336323848907806</v>
      </c>
      <c r="BV79">
        <v>5.0852142205689746E-2</v>
      </c>
      <c r="BX79" s="38"/>
      <c r="BY79" s="38">
        <v>0.16966480552618288</v>
      </c>
      <c r="CA79" t="s">
        <v>11</v>
      </c>
      <c r="CB79">
        <v>3.572742688197136</v>
      </c>
    </row>
    <row r="80" spans="1:80" x14ac:dyDescent="0.2">
      <c r="A80" s="1">
        <v>9</v>
      </c>
      <c r="B80" s="21">
        <v>1</v>
      </c>
      <c r="C80">
        <v>0.15247910000000001</v>
      </c>
      <c r="D80">
        <v>0.25740180000000001</v>
      </c>
      <c r="E80">
        <v>0.33465020000000001</v>
      </c>
      <c r="F80">
        <v>0.65447610000000001</v>
      </c>
      <c r="G80">
        <v>0.4577039</v>
      </c>
      <c r="H80">
        <v>0.18731120000000001</v>
      </c>
      <c r="I80">
        <v>0.1955114</v>
      </c>
      <c r="J80">
        <v>0.59948210000000002</v>
      </c>
      <c r="K80">
        <v>0.83031219999999994</v>
      </c>
      <c r="L80">
        <v>0.64091500000000001</v>
      </c>
      <c r="M80" s="21">
        <v>0.99533099999999997</v>
      </c>
      <c r="N80">
        <v>0.20845920000000001</v>
      </c>
      <c r="O80">
        <v>1</v>
      </c>
      <c r="P80">
        <v>0.25707219999999997</v>
      </c>
      <c r="Q80">
        <v>0.2271193</v>
      </c>
      <c r="R80">
        <v>0.24320240000000001</v>
      </c>
      <c r="S80">
        <v>0.41412969999999999</v>
      </c>
      <c r="T80">
        <v>0.76334340000000001</v>
      </c>
      <c r="U80">
        <v>0.49360910000000002</v>
      </c>
      <c r="X80">
        <v>0.28880077192002329</v>
      </c>
      <c r="AA80">
        <v>0.89362966325238002</v>
      </c>
      <c r="AB80">
        <v>0.83792979156749103</v>
      </c>
      <c r="AC80">
        <v>0.83868536396746196</v>
      </c>
      <c r="AD80">
        <v>0.55135967388023299</v>
      </c>
      <c r="AE80">
        <v>0.66540804477874704</v>
      </c>
      <c r="AF80">
        <v>0.83749055177626597</v>
      </c>
      <c r="AG80">
        <v>-0.29456201755245298</v>
      </c>
      <c r="AH80">
        <v>0.357413112843387</v>
      </c>
      <c r="AI80">
        <v>1</v>
      </c>
      <c r="AJ80">
        <v>0.99206656116151104</v>
      </c>
      <c r="AK80">
        <v>-3.8519648449166999E-2</v>
      </c>
      <c r="AL80">
        <v>0.89652593547374904</v>
      </c>
      <c r="AM80">
        <v>4.9905485608290903E-2</v>
      </c>
      <c r="AN80">
        <v>-0.21939966624803001</v>
      </c>
      <c r="AO80">
        <v>0.99318438322744196</v>
      </c>
      <c r="AP80">
        <v>0.66452592577421898</v>
      </c>
      <c r="AQ80">
        <v>-0.92438569933538905</v>
      </c>
      <c r="AR80">
        <v>0.837807243242217</v>
      </c>
      <c r="AS80">
        <v>0.66452592577421898</v>
      </c>
      <c r="AT80">
        <v>0.837807243242217</v>
      </c>
      <c r="AW80">
        <v>0.10637033674761998</v>
      </c>
      <c r="AX80">
        <v>0.16207020843250897</v>
      </c>
      <c r="AY80">
        <v>0.16131463603253804</v>
      </c>
      <c r="AZ80">
        <v>0.44864032611976701</v>
      </c>
      <c r="BA80">
        <v>0.33459195522125296</v>
      </c>
      <c r="BB80">
        <v>0.16250944822373403</v>
      </c>
      <c r="BC80">
        <v>1.294562017552453</v>
      </c>
      <c r="BD80">
        <v>0.64258688715661294</v>
      </c>
      <c r="BE80">
        <v>0</v>
      </c>
      <c r="BF80">
        <v>7.9334388384889598E-3</v>
      </c>
      <c r="BG80">
        <v>1.038519648449167</v>
      </c>
      <c r="BH80">
        <v>0.10347406452625096</v>
      </c>
      <c r="BI80">
        <v>0.95009451439170911</v>
      </c>
      <c r="BJ80">
        <v>1.21939966624803</v>
      </c>
      <c r="BK80">
        <v>6.8156167725580419E-3</v>
      </c>
      <c r="BL80">
        <v>0.33547407422578102</v>
      </c>
      <c r="BM80">
        <v>1.9243856993353892</v>
      </c>
      <c r="BN80">
        <v>0.162192756757783</v>
      </c>
      <c r="BO80">
        <v>0.33547407422578102</v>
      </c>
      <c r="BP80">
        <v>0.162192756757783</v>
      </c>
      <c r="BQ80">
        <v>9.5586021260152076</v>
      </c>
      <c r="BS80">
        <v>2.7605316724695679</v>
      </c>
      <c r="BV80">
        <v>3.863322821412836E-2</v>
      </c>
      <c r="BX80" s="38"/>
      <c r="BY80" s="38">
        <v>0.47089299991387318</v>
      </c>
      <c r="CA80" t="s">
        <v>12</v>
      </c>
      <c r="CB80">
        <v>0.3295023096528602</v>
      </c>
    </row>
    <row r="81" spans="1:80" x14ac:dyDescent="0.2">
      <c r="A81" s="1">
        <v>10</v>
      </c>
      <c r="B81" s="21">
        <v>0.99999939999999998</v>
      </c>
      <c r="C81">
        <v>0.1567694</v>
      </c>
      <c r="D81">
        <v>0.2639997</v>
      </c>
      <c r="E81">
        <v>0.34267880000000001</v>
      </c>
      <c r="F81">
        <v>0.60721970000000003</v>
      </c>
      <c r="G81">
        <v>0.47008509999999998</v>
      </c>
      <c r="H81" s="21">
        <v>0.15942110000000001</v>
      </c>
      <c r="I81">
        <v>0.20245379999999999</v>
      </c>
      <c r="J81">
        <v>0.58579910000000002</v>
      </c>
      <c r="K81">
        <v>0.82629109999999995</v>
      </c>
      <c r="L81">
        <v>0.69182250000000001</v>
      </c>
      <c r="M81" s="21">
        <v>0.98876399999999998</v>
      </c>
      <c r="N81">
        <v>0.2024542</v>
      </c>
      <c r="O81">
        <v>1</v>
      </c>
      <c r="P81">
        <v>0.25482630000000001</v>
      </c>
      <c r="Q81">
        <v>0.21728420000000001</v>
      </c>
      <c r="R81">
        <v>0.2426471</v>
      </c>
      <c r="S81">
        <v>0.43278630000000001</v>
      </c>
      <c r="T81">
        <v>0.64979140000000002</v>
      </c>
      <c r="U81">
        <v>0.50491770000000002</v>
      </c>
      <c r="X81">
        <v>0.28499709282242264</v>
      </c>
      <c r="AA81">
        <v>0.88721530888405697</v>
      </c>
      <c r="AB81">
        <v>0.85876132930513505</v>
      </c>
      <c r="AC81">
        <v>0.85876132930513505</v>
      </c>
      <c r="AD81">
        <v>0.57229147150633797</v>
      </c>
      <c r="AE81">
        <v>0.65232167728426904</v>
      </c>
      <c r="AF81">
        <v>0.85833024636669997</v>
      </c>
      <c r="AG81">
        <v>-0.32767084252473699</v>
      </c>
      <c r="AH81">
        <v>0.39924411313554198</v>
      </c>
      <c r="AI81">
        <v>0.99206656116151104</v>
      </c>
      <c r="AJ81">
        <v>1</v>
      </c>
      <c r="AK81">
        <v>-1.6610042708627201E-2</v>
      </c>
      <c r="AL81">
        <v>0.90449232567888205</v>
      </c>
      <c r="AM81">
        <v>4.15721963048667E-2</v>
      </c>
      <c r="AN81">
        <v>-0.13956523365175</v>
      </c>
      <c r="AO81">
        <v>0.99735299214298001</v>
      </c>
      <c r="AP81">
        <v>0.65558912386706902</v>
      </c>
      <c r="AQ81">
        <v>-0.92063518362413999</v>
      </c>
      <c r="AR81">
        <v>0.85789896010952305</v>
      </c>
      <c r="AS81">
        <v>0.65181268882175203</v>
      </c>
      <c r="AT81">
        <v>0.85789896010952305</v>
      </c>
      <c r="AW81">
        <v>0.11278469111594303</v>
      </c>
      <c r="AX81">
        <v>0.14123867069486495</v>
      </c>
      <c r="AY81">
        <v>0.14123867069486495</v>
      </c>
      <c r="AZ81">
        <v>0.42770852849366203</v>
      </c>
      <c r="BA81">
        <v>0.34767832271573096</v>
      </c>
      <c r="BB81">
        <v>0.14166975363330003</v>
      </c>
      <c r="BC81">
        <v>1.327670842524737</v>
      </c>
      <c r="BD81">
        <v>0.60075588686445802</v>
      </c>
      <c r="BE81">
        <v>7.9334388384889598E-3</v>
      </c>
      <c r="BF81">
        <v>0</v>
      </c>
      <c r="BG81">
        <v>1.0166100427086271</v>
      </c>
      <c r="BH81">
        <v>9.5507674321117952E-2</v>
      </c>
      <c r="BI81">
        <v>0.95842780369513325</v>
      </c>
      <c r="BJ81">
        <v>1.1395652336517501</v>
      </c>
      <c r="BK81">
        <v>2.6470078570199895E-3</v>
      </c>
      <c r="BL81">
        <v>0.34441087613293098</v>
      </c>
      <c r="BM81">
        <v>1.92063518362414</v>
      </c>
      <c r="BN81">
        <v>0.14210103989047695</v>
      </c>
      <c r="BO81">
        <v>0.34818731117824797</v>
      </c>
      <c r="BP81">
        <v>0.14210103989047695</v>
      </c>
      <c r="BQ81">
        <v>9.3588720185259717</v>
      </c>
      <c r="BS81">
        <v>2.6672513173770205</v>
      </c>
      <c r="BV81">
        <v>3.7327783584702526E-2</v>
      </c>
      <c r="BX81" s="38"/>
      <c r="BY81" s="38">
        <v>0.71579431170500818</v>
      </c>
      <c r="CA81" t="s">
        <v>42</v>
      </c>
    </row>
    <row r="82" spans="1:80" x14ac:dyDescent="0.2">
      <c r="A82" s="1">
        <v>11</v>
      </c>
      <c r="B82" s="21">
        <v>0.5263158</v>
      </c>
      <c r="C82">
        <v>9.8684220000000003E-2</v>
      </c>
      <c r="D82">
        <v>0.1578947</v>
      </c>
      <c r="E82">
        <v>0.2192983</v>
      </c>
      <c r="F82">
        <v>0.38011689999999998</v>
      </c>
      <c r="G82">
        <v>0.4385965</v>
      </c>
      <c r="H82">
        <v>0.1754386</v>
      </c>
      <c r="I82">
        <v>0.1973684</v>
      </c>
      <c r="J82">
        <v>0.430622</v>
      </c>
      <c r="K82">
        <v>0.7017544</v>
      </c>
      <c r="L82" s="21">
        <v>0.877193</v>
      </c>
      <c r="M82">
        <v>0.7017544</v>
      </c>
      <c r="N82">
        <v>0.1973684</v>
      </c>
      <c r="O82">
        <v>1</v>
      </c>
      <c r="P82">
        <v>0.22556390000000001</v>
      </c>
      <c r="Q82" s="21">
        <v>0.1754386</v>
      </c>
      <c r="R82">
        <v>0.3157895</v>
      </c>
      <c r="S82">
        <v>0.3947368</v>
      </c>
      <c r="T82" s="21">
        <v>0.3070175</v>
      </c>
      <c r="U82" s="21">
        <v>0.4605263</v>
      </c>
      <c r="X82">
        <v>0.24530350121361588</v>
      </c>
      <c r="AA82">
        <v>0.29385507976660302</v>
      </c>
      <c r="AB82">
        <v>0.35787092017678601</v>
      </c>
      <c r="AC82">
        <v>0.35636091629418398</v>
      </c>
      <c r="AD82">
        <v>0.221132075471698</v>
      </c>
      <c r="AE82">
        <v>-0.75849056603773501</v>
      </c>
      <c r="AF82">
        <v>0.358761431634398</v>
      </c>
      <c r="AG82">
        <v>-0.77207547169811297</v>
      </c>
      <c r="AH82">
        <v>0.74603259848065595</v>
      </c>
      <c r="AI82">
        <v>-3.8519648449166999E-2</v>
      </c>
      <c r="AJ82">
        <v>-1.6610042708627201E-2</v>
      </c>
      <c r="AK82">
        <v>1</v>
      </c>
      <c r="AL82">
        <v>0.31094339622641498</v>
      </c>
      <c r="AM82">
        <v>-0.98224468071537596</v>
      </c>
      <c r="AN82">
        <v>0.13951255758508699</v>
      </c>
      <c r="AO82">
        <v>-1.7411132053273E-2</v>
      </c>
      <c r="AP82">
        <v>-0.74971692771212795</v>
      </c>
      <c r="AQ82">
        <v>3.7778641565976E-3</v>
      </c>
      <c r="AR82">
        <v>0.35814152204545202</v>
      </c>
      <c r="AS82">
        <v>-0.75802194906644205</v>
      </c>
      <c r="AT82">
        <v>0.35814152204545202</v>
      </c>
      <c r="AW82">
        <v>0.70614492023339692</v>
      </c>
      <c r="AX82">
        <v>0.64212907982321399</v>
      </c>
      <c r="AY82">
        <v>0.64363908370581602</v>
      </c>
      <c r="AZ82">
        <v>0.778867924528302</v>
      </c>
      <c r="BA82">
        <v>1.758490566037735</v>
      </c>
      <c r="BB82">
        <v>0.641238568365602</v>
      </c>
      <c r="BC82">
        <v>1.7720754716981131</v>
      </c>
      <c r="BD82">
        <v>0.25396740151934405</v>
      </c>
      <c r="BE82">
        <v>1.038519648449167</v>
      </c>
      <c r="BF82">
        <v>1.0166100427086271</v>
      </c>
      <c r="BG82">
        <v>0</v>
      </c>
      <c r="BH82">
        <v>0.68905660377358502</v>
      </c>
      <c r="BI82">
        <v>1.982244680715376</v>
      </c>
      <c r="BJ82">
        <v>0.86048744241491304</v>
      </c>
      <c r="BK82">
        <v>1.017411132053273</v>
      </c>
      <c r="BL82">
        <v>1.7497169277121278</v>
      </c>
      <c r="BM82">
        <v>0.99622213584340236</v>
      </c>
      <c r="BN82">
        <v>0.64185847795454798</v>
      </c>
      <c r="BO82">
        <v>1.7580219490664422</v>
      </c>
      <c r="BP82">
        <v>0.64185847795454798</v>
      </c>
      <c r="BQ82">
        <v>19.58856053455753</v>
      </c>
      <c r="BS82">
        <v>4.8051424828618217</v>
      </c>
      <c r="BV82">
        <v>6.7247250952832738E-2</v>
      </c>
      <c r="BX82" s="38"/>
      <c r="BY82" s="38">
        <v>0.61886953218251528</v>
      </c>
      <c r="CA82" t="s">
        <v>10</v>
      </c>
      <c r="CB82">
        <v>5.6718119518407981</v>
      </c>
    </row>
    <row r="83" spans="1:80" x14ac:dyDescent="0.2">
      <c r="A83" s="1">
        <v>12</v>
      </c>
      <c r="B83" s="21">
        <v>1</v>
      </c>
      <c r="C83">
        <v>0.15247910000000001</v>
      </c>
      <c r="D83">
        <v>0.25740180000000001</v>
      </c>
      <c r="E83">
        <v>0.33465020000000001</v>
      </c>
      <c r="F83">
        <v>0.65447610000000001</v>
      </c>
      <c r="G83">
        <v>0.4577039</v>
      </c>
      <c r="H83">
        <v>0.18731120000000001</v>
      </c>
      <c r="I83">
        <v>0.1955114</v>
      </c>
      <c r="J83">
        <v>0.59948210000000002</v>
      </c>
      <c r="K83">
        <v>0.83031219999999994</v>
      </c>
      <c r="L83">
        <v>0.64091500000000001</v>
      </c>
      <c r="M83" s="21">
        <v>0.99533099999999997</v>
      </c>
      <c r="N83">
        <v>0.20845920000000001</v>
      </c>
      <c r="O83">
        <v>1</v>
      </c>
      <c r="P83">
        <v>0.25707219999999997</v>
      </c>
      <c r="Q83">
        <v>0.22711919999999999</v>
      </c>
      <c r="R83">
        <v>0.24320240000000001</v>
      </c>
      <c r="S83">
        <v>0.41412969999999999</v>
      </c>
      <c r="T83">
        <v>0.76334340000000001</v>
      </c>
      <c r="U83">
        <v>0.49360910000000002</v>
      </c>
      <c r="X83">
        <v>0.28880077656866399</v>
      </c>
      <c r="AA83">
        <v>0.98255419436171798</v>
      </c>
      <c r="AB83">
        <v>0.95356745186346203</v>
      </c>
      <c r="AC83">
        <v>0.95356745186346203</v>
      </c>
      <c r="AD83">
        <v>0.66716981132075404</v>
      </c>
      <c r="AE83">
        <v>0.32452830188679199</v>
      </c>
      <c r="AF83">
        <v>0.95317247731075905</v>
      </c>
      <c r="AG83">
        <v>-0.52830188679245205</v>
      </c>
      <c r="AH83">
        <v>0.59108155219034797</v>
      </c>
      <c r="AI83">
        <v>0.89652593547374904</v>
      </c>
      <c r="AJ83">
        <v>0.90449232567888205</v>
      </c>
      <c r="AK83">
        <v>0.31094339622641498</v>
      </c>
      <c r="AL83">
        <v>1</v>
      </c>
      <c r="AM83">
        <v>-0.28636210307009802</v>
      </c>
      <c r="AN83">
        <v>-0.13951255758508699</v>
      </c>
      <c r="AO83">
        <v>0.901593838062966</v>
      </c>
      <c r="AP83">
        <v>0.32767084252473699</v>
      </c>
      <c r="AQ83">
        <v>-0.82508553180091604</v>
      </c>
      <c r="AR83">
        <v>0.95277734029391503</v>
      </c>
      <c r="AS83">
        <v>0.32389583281822998</v>
      </c>
      <c r="AT83">
        <v>0.95277734029391503</v>
      </c>
      <c r="AW83">
        <v>1.7445805638282019E-2</v>
      </c>
      <c r="AX83">
        <v>4.6432548136537966E-2</v>
      </c>
      <c r="AY83">
        <v>4.6432548136537966E-2</v>
      </c>
      <c r="AZ83">
        <v>0.33283018867924596</v>
      </c>
      <c r="BA83">
        <v>0.67547169811320806</v>
      </c>
      <c r="BB83">
        <v>4.6827522689240952E-2</v>
      </c>
      <c r="BC83">
        <v>1.528301886792452</v>
      </c>
      <c r="BD83">
        <v>0.40891844780965203</v>
      </c>
      <c r="BE83">
        <v>0.10347406452625096</v>
      </c>
      <c r="BF83">
        <v>9.5507674321117952E-2</v>
      </c>
      <c r="BG83">
        <v>0.68905660377358502</v>
      </c>
      <c r="BH83">
        <v>0</v>
      </c>
      <c r="BI83">
        <v>1.286362103070098</v>
      </c>
      <c r="BJ83">
        <v>1.1395125575850871</v>
      </c>
      <c r="BK83">
        <v>9.8406161937033998E-2</v>
      </c>
      <c r="BL83">
        <v>0.67232915747526301</v>
      </c>
      <c r="BM83">
        <v>1.825085531800916</v>
      </c>
      <c r="BN83">
        <v>4.7222659706084968E-2</v>
      </c>
      <c r="BO83">
        <v>0.67610416718177002</v>
      </c>
      <c r="BP83">
        <v>4.7222659706084968E-2</v>
      </c>
      <c r="BQ83">
        <v>9.7829439870784487</v>
      </c>
      <c r="BS83">
        <v>2.825321820595998</v>
      </c>
      <c r="BV83">
        <v>3.9539956654724852E-2</v>
      </c>
      <c r="BX83" s="38"/>
      <c r="BY83" s="38">
        <v>0.71241235577080597</v>
      </c>
      <c r="CA83" t="s">
        <v>11</v>
      </c>
      <c r="CB83">
        <v>14.003963990751464</v>
      </c>
    </row>
    <row r="84" spans="1:80" x14ac:dyDescent="0.2">
      <c r="A84" s="1">
        <v>13</v>
      </c>
      <c r="B84">
        <v>3.034481E-2</v>
      </c>
      <c r="C84">
        <v>1.3098780000000001E-2</v>
      </c>
      <c r="D84" s="21">
        <v>1.052173E-2</v>
      </c>
      <c r="E84">
        <v>4.3603589999999998E-2</v>
      </c>
      <c r="F84">
        <v>0.43682300000000002</v>
      </c>
      <c r="G84">
        <v>0.2940972</v>
      </c>
      <c r="H84">
        <v>0.49387760000000003</v>
      </c>
      <c r="I84">
        <v>0.12538859999999999</v>
      </c>
      <c r="J84">
        <v>0.37592229999999999</v>
      </c>
      <c r="K84">
        <v>0.61561399999999999</v>
      </c>
      <c r="L84" s="21">
        <v>0.40333340000000001</v>
      </c>
      <c r="M84" s="21">
        <v>0.46095229999999998</v>
      </c>
      <c r="N84">
        <v>0.25077719999999998</v>
      </c>
      <c r="O84">
        <v>1</v>
      </c>
      <c r="P84">
        <v>0.21736530000000001</v>
      </c>
      <c r="Q84">
        <v>0.21340390000000001</v>
      </c>
      <c r="R84">
        <v>0.38565739999999998</v>
      </c>
      <c r="S84">
        <v>0.18955610000000001</v>
      </c>
      <c r="T84">
        <v>0.44567210000000002</v>
      </c>
      <c r="U84">
        <v>0.31592690000000001</v>
      </c>
      <c r="X84">
        <v>0.23194105671106144</v>
      </c>
      <c r="AA84">
        <v>-0.29646884141671997</v>
      </c>
      <c r="AB84">
        <v>-0.34467130027307702</v>
      </c>
      <c r="AC84">
        <v>-0.34467130027307702</v>
      </c>
      <c r="AD84">
        <v>-0.19342664481779701</v>
      </c>
      <c r="AE84">
        <v>0.76312855963271498</v>
      </c>
      <c r="AF84">
        <v>-0.34480153693000998</v>
      </c>
      <c r="AG84">
        <v>0.78126230758438397</v>
      </c>
      <c r="AH84">
        <v>-0.72720398697377997</v>
      </c>
      <c r="AI84">
        <v>4.9905485608290903E-2</v>
      </c>
      <c r="AJ84">
        <v>4.15721963048667E-2</v>
      </c>
      <c r="AK84">
        <v>-0.98224468071537596</v>
      </c>
      <c r="AL84">
        <v>-0.28636210307009802</v>
      </c>
      <c r="AM84">
        <v>1</v>
      </c>
      <c r="AN84">
        <v>1.995296643349E-2</v>
      </c>
      <c r="AO84">
        <v>4.4713987038411798E-2</v>
      </c>
      <c r="AP84">
        <v>0.76568427012418205</v>
      </c>
      <c r="AQ84">
        <v>2.5718608169440198E-2</v>
      </c>
      <c r="AR84">
        <v>-0.344931921331316</v>
      </c>
      <c r="AS84">
        <v>0.76417255389491401</v>
      </c>
      <c r="AT84">
        <v>-0.344931921331316</v>
      </c>
      <c r="AW84">
        <v>1.29646884141672</v>
      </c>
      <c r="AX84">
        <v>1.344671300273077</v>
      </c>
      <c r="AY84">
        <v>1.344671300273077</v>
      </c>
      <c r="AZ84">
        <v>1.193426644817797</v>
      </c>
      <c r="BA84">
        <v>0.23687144036728502</v>
      </c>
      <c r="BB84">
        <v>1.3448015369300099</v>
      </c>
      <c r="BC84">
        <v>0.21873769241561603</v>
      </c>
      <c r="BD84">
        <v>1.7272039869737799</v>
      </c>
      <c r="BE84">
        <v>0.95009451439170911</v>
      </c>
      <c r="BF84">
        <v>0.95842780369513325</v>
      </c>
      <c r="BG84">
        <v>1.982244680715376</v>
      </c>
      <c r="BH84">
        <v>1.286362103070098</v>
      </c>
      <c r="BI84">
        <v>0</v>
      </c>
      <c r="BJ84">
        <v>0.98004703356651002</v>
      </c>
      <c r="BK84">
        <v>0.95528601296158822</v>
      </c>
      <c r="BL84">
        <v>0.23431572987581795</v>
      </c>
      <c r="BM84">
        <v>0.97428139183055984</v>
      </c>
      <c r="BN84">
        <v>1.344931921331316</v>
      </c>
      <c r="BO84">
        <v>0.23582744610508599</v>
      </c>
      <c r="BP84">
        <v>1.344931921331316</v>
      </c>
      <c r="BQ84">
        <v>19.953603302341875</v>
      </c>
      <c r="BS84">
        <v>4.6280598351385001</v>
      </c>
      <c r="BV84">
        <v>6.4769005761703677E-2</v>
      </c>
      <c r="BX84" s="38"/>
      <c r="BY84" s="38">
        <v>0.22129028675279475</v>
      </c>
      <c r="CA84" t="s">
        <v>12</v>
      </c>
      <c r="CB84">
        <v>0.40501474836600493</v>
      </c>
    </row>
    <row r="85" spans="1:80" x14ac:dyDescent="0.2">
      <c r="A85" s="1">
        <v>14</v>
      </c>
      <c r="B85">
        <v>0.52427769999999996</v>
      </c>
      <c r="C85">
        <v>9.833132E-2</v>
      </c>
      <c r="D85">
        <v>0.15728919999999999</v>
      </c>
      <c r="E85">
        <v>0.21857090000000001</v>
      </c>
      <c r="F85">
        <v>0.38026660000000001</v>
      </c>
      <c r="G85">
        <v>0.43799490000000002</v>
      </c>
      <c r="H85">
        <v>0.17676749999999999</v>
      </c>
      <c r="I85">
        <v>0.1970721</v>
      </c>
      <c r="J85">
        <v>0.4303477</v>
      </c>
      <c r="K85">
        <v>0.70135479999999994</v>
      </c>
      <c r="L85" s="21">
        <v>0.87530730000000001</v>
      </c>
      <c r="M85">
        <v>0.70070080000000001</v>
      </c>
      <c r="N85">
        <v>0.19758390000000001</v>
      </c>
      <c r="O85" s="21">
        <v>1</v>
      </c>
      <c r="P85">
        <v>0.22551769999999999</v>
      </c>
      <c r="Q85">
        <v>0.17557329999999999</v>
      </c>
      <c r="R85">
        <v>0.31613429999999998</v>
      </c>
      <c r="S85">
        <v>0.39388830000000002</v>
      </c>
      <c r="T85">
        <v>0.30746649999999998</v>
      </c>
      <c r="U85">
        <v>0.4599202</v>
      </c>
      <c r="X85">
        <v>0.24496609093722052</v>
      </c>
      <c r="AA85">
        <v>-0.30077700831855902</v>
      </c>
      <c r="AB85">
        <v>-0.13956523365175</v>
      </c>
      <c r="AC85">
        <v>-0.13956523365175</v>
      </c>
      <c r="AD85">
        <v>-9.9651826846491307E-2</v>
      </c>
      <c r="AE85">
        <v>-0.17937328832368399</v>
      </c>
      <c r="AF85">
        <v>-0.13961796943056501</v>
      </c>
      <c r="AG85">
        <v>-1.9930365369298202E-2</v>
      </c>
      <c r="AH85">
        <v>0.139723620576543</v>
      </c>
      <c r="AI85">
        <v>-0.21939966624803001</v>
      </c>
      <c r="AJ85">
        <v>-0.13956523365175</v>
      </c>
      <c r="AK85">
        <v>0.13951255758508699</v>
      </c>
      <c r="AL85">
        <v>-0.13951255758508699</v>
      </c>
      <c r="AM85">
        <v>1.995296643349E-2</v>
      </c>
      <c r="AN85">
        <v>1</v>
      </c>
      <c r="AO85">
        <v>-0.13993564440195899</v>
      </c>
      <c r="AP85">
        <v>-0.13956523365175</v>
      </c>
      <c r="AQ85">
        <v>0.37910636223631</v>
      </c>
      <c r="AR85">
        <v>-0.13967076503442999</v>
      </c>
      <c r="AS85">
        <v>-0.17944101469510801</v>
      </c>
      <c r="AT85">
        <v>-0.13967076503442999</v>
      </c>
      <c r="AW85">
        <v>1.300777008318559</v>
      </c>
      <c r="AX85">
        <v>1.1395652336517501</v>
      </c>
      <c r="AY85">
        <v>1.1395652336517501</v>
      </c>
      <c r="AZ85">
        <v>1.0996518268464912</v>
      </c>
      <c r="BA85">
        <v>1.179373288323684</v>
      </c>
      <c r="BB85">
        <v>1.139617969430565</v>
      </c>
      <c r="BC85">
        <v>1.0199303653692982</v>
      </c>
      <c r="BD85">
        <v>0.86027637942345703</v>
      </c>
      <c r="BE85">
        <v>1.21939966624803</v>
      </c>
      <c r="BF85">
        <v>1.1395652336517501</v>
      </c>
      <c r="BG85">
        <v>0.86048744241491304</v>
      </c>
      <c r="BH85">
        <v>1.1395125575850871</v>
      </c>
      <c r="BI85">
        <v>0.98004703356651002</v>
      </c>
      <c r="BJ85">
        <v>0</v>
      </c>
      <c r="BK85">
        <v>1.139935644401959</v>
      </c>
      <c r="BL85">
        <v>1.1395652336517501</v>
      </c>
      <c r="BM85">
        <v>0.62089363776369</v>
      </c>
      <c r="BN85">
        <v>1.13967076503443</v>
      </c>
      <c r="BO85">
        <v>1.179441014695108</v>
      </c>
      <c r="BP85">
        <v>1.13967076503443</v>
      </c>
      <c r="BQ85">
        <v>20.576946299063213</v>
      </c>
      <c r="BS85">
        <v>5.0406540983066224</v>
      </c>
      <c r="BV85">
        <v>7.054320081542477E-2</v>
      </c>
      <c r="BX85" s="38"/>
      <c r="BY85" s="38">
        <v>0.9992966596539975</v>
      </c>
    </row>
    <row r="86" spans="1:80" x14ac:dyDescent="0.2">
      <c r="A86" s="1">
        <v>15</v>
      </c>
      <c r="B86">
        <v>0.551064</v>
      </c>
      <c r="C86" s="21">
        <v>0.1022769</v>
      </c>
      <c r="D86">
        <v>0.16414960000000001</v>
      </c>
      <c r="E86">
        <v>0.22704869999999999</v>
      </c>
      <c r="F86">
        <v>0.39409339999999998</v>
      </c>
      <c r="G86">
        <v>0.44139919999999999</v>
      </c>
      <c r="H86">
        <v>0.173785</v>
      </c>
      <c r="I86">
        <v>0.19783919999999999</v>
      </c>
      <c r="J86">
        <v>0.44171680000000002</v>
      </c>
      <c r="K86">
        <v>0.71192820000000001</v>
      </c>
      <c r="L86" s="21">
        <v>0.85545519999999997</v>
      </c>
      <c r="M86" s="21">
        <v>0.72161459999999999</v>
      </c>
      <c r="N86">
        <v>0.19783999999999999</v>
      </c>
      <c r="O86">
        <v>1</v>
      </c>
      <c r="P86">
        <v>0.228047</v>
      </c>
      <c r="Q86">
        <v>0.17870220000000001</v>
      </c>
      <c r="R86">
        <v>0.30701460000000003</v>
      </c>
      <c r="S86">
        <v>0.39805390000000002</v>
      </c>
      <c r="T86">
        <v>0.32318400000000003</v>
      </c>
      <c r="U86">
        <v>0.4643969</v>
      </c>
      <c r="X86">
        <v>0.24479510656407955</v>
      </c>
      <c r="AA86">
        <v>0.88423868058292099</v>
      </c>
      <c r="AB86">
        <v>0.85649676090638605</v>
      </c>
      <c r="AC86">
        <v>0.85649676090638605</v>
      </c>
      <c r="AD86">
        <v>0.58365142665537095</v>
      </c>
      <c r="AE86">
        <v>0.65480996635135702</v>
      </c>
      <c r="AF86">
        <v>0.85682039468362803</v>
      </c>
      <c r="AG86">
        <v>-0.32475546308061498</v>
      </c>
      <c r="AH86">
        <v>0.398029267272339</v>
      </c>
      <c r="AI86">
        <v>0.99318438322744196</v>
      </c>
      <c r="AJ86">
        <v>0.99735299214298001</v>
      </c>
      <c r="AK86">
        <v>-1.7411132053273E-2</v>
      </c>
      <c r="AL86">
        <v>0.901593838062966</v>
      </c>
      <c r="AM86">
        <v>4.4713987038411798E-2</v>
      </c>
      <c r="AN86">
        <v>-0.13993564440195899</v>
      </c>
      <c r="AO86">
        <v>1</v>
      </c>
      <c r="AP86">
        <v>0.65960095380146899</v>
      </c>
      <c r="AQ86">
        <v>-0.920804987316447</v>
      </c>
      <c r="AR86">
        <v>0.85714439560074196</v>
      </c>
      <c r="AS86">
        <v>0.65505720440674098</v>
      </c>
      <c r="AT86">
        <v>0.85714439560074196</v>
      </c>
      <c r="AW86">
        <v>0.11576131941707901</v>
      </c>
      <c r="AX86">
        <v>0.14350323909361395</v>
      </c>
      <c r="AY86">
        <v>0.14350323909361395</v>
      </c>
      <c r="AZ86">
        <v>0.41634857334462905</v>
      </c>
      <c r="BA86">
        <v>0.34519003364864298</v>
      </c>
      <c r="BB86">
        <v>0.14317960531637197</v>
      </c>
      <c r="BC86">
        <v>1.3247554630806149</v>
      </c>
      <c r="BD86">
        <v>0.601970732727661</v>
      </c>
      <c r="BE86">
        <v>6.8156167725580419E-3</v>
      </c>
      <c r="BF86">
        <v>2.6470078570199895E-3</v>
      </c>
      <c r="BG86">
        <v>1.017411132053273</v>
      </c>
      <c r="BH86">
        <v>9.8406161937033998E-2</v>
      </c>
      <c r="BI86">
        <v>0.95528601296158822</v>
      </c>
      <c r="BJ86">
        <v>1.139935644401959</v>
      </c>
      <c r="BK86">
        <v>0</v>
      </c>
      <c r="BL86">
        <v>0.34039904619853101</v>
      </c>
      <c r="BM86">
        <v>1.920804987316447</v>
      </c>
      <c r="BN86">
        <v>0.14285560439925804</v>
      </c>
      <c r="BO86">
        <v>0.34494279559325902</v>
      </c>
      <c r="BP86">
        <v>0.14285560439925804</v>
      </c>
      <c r="BQ86">
        <v>9.3465718196124126</v>
      </c>
      <c r="BS86">
        <v>2.2879950445908435</v>
      </c>
      <c r="BV86">
        <v>3.2020148724248076E-2</v>
      </c>
      <c r="BX86" s="38"/>
      <c r="BY86" s="38">
        <v>0.23397286742093756</v>
      </c>
    </row>
    <row r="87" spans="1:80" x14ac:dyDescent="0.2">
      <c r="A87" s="1">
        <v>16</v>
      </c>
      <c r="B87">
        <v>3.034483E-2</v>
      </c>
      <c r="C87">
        <v>1.3098780000000001E-2</v>
      </c>
      <c r="D87">
        <v>1.052174E-2</v>
      </c>
      <c r="E87">
        <v>4.3603610000000001E-2</v>
      </c>
      <c r="F87">
        <v>0.43682320000000002</v>
      </c>
      <c r="G87">
        <v>0.2940972</v>
      </c>
      <c r="H87">
        <v>0.49387750000000002</v>
      </c>
      <c r="I87">
        <v>0.12538859999999999</v>
      </c>
      <c r="J87">
        <v>0.37592239999999999</v>
      </c>
      <c r="K87">
        <v>0.61561410000000005</v>
      </c>
      <c r="L87">
        <v>0.40333330000000001</v>
      </c>
      <c r="M87">
        <v>0.46095239999999998</v>
      </c>
      <c r="N87">
        <v>0.25077719999999998</v>
      </c>
      <c r="O87">
        <v>1</v>
      </c>
      <c r="P87">
        <v>0.21736530000000001</v>
      </c>
      <c r="Q87">
        <v>0.21340390000000001</v>
      </c>
      <c r="R87">
        <v>0.38565729999999998</v>
      </c>
      <c r="S87">
        <v>0.18955610000000001</v>
      </c>
      <c r="T87">
        <v>0.44567230000000002</v>
      </c>
      <c r="U87">
        <v>0.31592690000000001</v>
      </c>
      <c r="X87">
        <v>0.23194106809363546</v>
      </c>
      <c r="AA87">
        <v>0.32131170861126401</v>
      </c>
      <c r="AB87">
        <v>0.26963746223564899</v>
      </c>
      <c r="AC87">
        <v>0.26963746223564899</v>
      </c>
      <c r="AD87">
        <v>0.209135537740442</v>
      </c>
      <c r="AE87">
        <v>0.99584756057633195</v>
      </c>
      <c r="AF87">
        <v>0.26973934678953498</v>
      </c>
      <c r="AG87">
        <v>0.37825597259191901</v>
      </c>
      <c r="AH87">
        <v>-0.306238382234649</v>
      </c>
      <c r="AI87">
        <v>0.66452592577421898</v>
      </c>
      <c r="AJ87">
        <v>0.65558912386706902</v>
      </c>
      <c r="AK87">
        <v>-0.74971692771212795</v>
      </c>
      <c r="AL87">
        <v>0.32767084252473699</v>
      </c>
      <c r="AM87">
        <v>0.76568427012418205</v>
      </c>
      <c r="AN87">
        <v>-0.13956523365175</v>
      </c>
      <c r="AO87">
        <v>0.65960095380146899</v>
      </c>
      <c r="AP87">
        <v>1</v>
      </c>
      <c r="AQ87">
        <v>-0.589191400357157</v>
      </c>
      <c r="AR87">
        <v>0.26984134692431599</v>
      </c>
      <c r="AS87">
        <v>0.99622356495468201</v>
      </c>
      <c r="AT87">
        <v>0.26984134692431599</v>
      </c>
      <c r="AW87">
        <v>0.67868829138873599</v>
      </c>
      <c r="AX87">
        <v>0.73036253776435101</v>
      </c>
      <c r="AY87">
        <v>0.73036253776435101</v>
      </c>
      <c r="AZ87">
        <v>0.79086446225955798</v>
      </c>
      <c r="BA87">
        <v>4.1524394236680529E-3</v>
      </c>
      <c r="BB87">
        <v>0.73026065321046496</v>
      </c>
      <c r="BC87">
        <v>0.62174402740808099</v>
      </c>
      <c r="BD87">
        <v>1.3062383822346491</v>
      </c>
      <c r="BE87">
        <v>0.33547407422578102</v>
      </c>
      <c r="BF87">
        <v>0.34441087613293098</v>
      </c>
      <c r="BG87">
        <v>1.7497169277121278</v>
      </c>
      <c r="BH87">
        <v>0.67232915747526301</v>
      </c>
      <c r="BI87">
        <v>0.23431572987581795</v>
      </c>
      <c r="BJ87">
        <v>1.1395652336517501</v>
      </c>
      <c r="BK87">
        <v>0.34039904619853101</v>
      </c>
      <c r="BL87">
        <v>0</v>
      </c>
      <c r="BM87">
        <v>1.589191400357157</v>
      </c>
      <c r="BN87">
        <v>0.73015865307568406</v>
      </c>
      <c r="BO87">
        <v>3.776435045317994E-3</v>
      </c>
      <c r="BP87">
        <v>0.73015865307568406</v>
      </c>
      <c r="BQ87">
        <v>13.462169518279898</v>
      </c>
      <c r="BS87">
        <v>3.1224299769274215</v>
      </c>
      <c r="BV87">
        <v>4.3697940901854457E-2</v>
      </c>
      <c r="BX87" s="38"/>
      <c r="BY87" s="38">
        <v>0.20925781497861903</v>
      </c>
    </row>
    <row r="88" spans="1:80" x14ac:dyDescent="0.2">
      <c r="A88" s="1">
        <v>17</v>
      </c>
      <c r="B88">
        <v>2.8571180000000002E-2</v>
      </c>
      <c r="C88" s="21">
        <v>1.2499969999999999E-2</v>
      </c>
      <c r="D88">
        <v>9.9999430000000007E-3</v>
      </c>
      <c r="E88">
        <v>0.41666599999999998</v>
      </c>
      <c r="F88">
        <v>0.4166665</v>
      </c>
      <c r="G88">
        <v>0.2916667</v>
      </c>
      <c r="H88">
        <v>0.4999999</v>
      </c>
      <c r="I88">
        <v>0.125</v>
      </c>
      <c r="J88">
        <v>0.36363630000000002</v>
      </c>
      <c r="K88">
        <v>0.6041666</v>
      </c>
      <c r="L88" s="21">
        <v>0.41666690000000001</v>
      </c>
      <c r="M88">
        <v>0.44444430000000001</v>
      </c>
      <c r="N88">
        <v>0.25</v>
      </c>
      <c r="O88">
        <v>1</v>
      </c>
      <c r="P88">
        <v>0.2142857</v>
      </c>
      <c r="Q88" s="21">
        <v>0.2083333</v>
      </c>
      <c r="R88">
        <v>0.39999990000000002</v>
      </c>
      <c r="S88">
        <v>0.1875</v>
      </c>
      <c r="T88" s="21">
        <v>0.41666639999999999</v>
      </c>
      <c r="U88" s="21">
        <v>0.3125</v>
      </c>
      <c r="X88">
        <v>0.22303442217029276</v>
      </c>
      <c r="AA88">
        <v>-0.85291805146041</v>
      </c>
      <c r="AB88">
        <v>-0.86999268994366596</v>
      </c>
      <c r="AC88">
        <v>-0.87074854805830004</v>
      </c>
      <c r="AD88">
        <v>-0.61352513903145001</v>
      </c>
      <c r="AE88">
        <v>-0.59463581824846201</v>
      </c>
      <c r="AF88">
        <v>-0.87107756698107797</v>
      </c>
      <c r="AG88">
        <v>0.45032140746643401</v>
      </c>
      <c r="AH88">
        <v>-0.47559594777629599</v>
      </c>
      <c r="AI88">
        <v>-0.92438569933538905</v>
      </c>
      <c r="AJ88">
        <v>-0.92063518362413999</v>
      </c>
      <c r="AK88">
        <v>3.7778641565976E-3</v>
      </c>
      <c r="AL88">
        <v>-0.82508553180091604</v>
      </c>
      <c r="AM88">
        <v>2.5718608169440198E-2</v>
      </c>
      <c r="AN88">
        <v>0.37910636223631</v>
      </c>
      <c r="AO88">
        <v>-0.920804987316447</v>
      </c>
      <c r="AP88">
        <v>-0.589191400357157</v>
      </c>
      <c r="AQ88">
        <v>1</v>
      </c>
      <c r="AR88">
        <v>-0.87140695915279798</v>
      </c>
      <c r="AS88">
        <v>-0.59372654904496003</v>
      </c>
      <c r="AT88">
        <v>-0.87140695915279798</v>
      </c>
      <c r="AW88">
        <v>1.85291805146041</v>
      </c>
      <c r="AX88">
        <v>1.8699926899436661</v>
      </c>
      <c r="AY88">
        <v>1.8707485480582999</v>
      </c>
      <c r="AZ88">
        <v>1.61352513903145</v>
      </c>
      <c r="BA88">
        <v>1.5946358182484621</v>
      </c>
      <c r="BB88">
        <v>1.871077566981078</v>
      </c>
      <c r="BC88">
        <v>0.54967859253356599</v>
      </c>
      <c r="BD88">
        <v>1.4755959477762959</v>
      </c>
      <c r="BE88">
        <v>1.9243856993353892</v>
      </c>
      <c r="BF88">
        <v>1.92063518362414</v>
      </c>
      <c r="BG88">
        <v>0.99622213584340236</v>
      </c>
      <c r="BH88">
        <v>1.825085531800916</v>
      </c>
      <c r="BI88">
        <v>0.97428139183055984</v>
      </c>
      <c r="BJ88">
        <v>0.62089363776369</v>
      </c>
      <c r="BK88">
        <v>1.920804987316447</v>
      </c>
      <c r="BL88">
        <v>1.589191400357157</v>
      </c>
      <c r="BM88">
        <v>0</v>
      </c>
      <c r="BN88">
        <v>1.871406959152798</v>
      </c>
      <c r="BO88">
        <v>1.5937265490449599</v>
      </c>
      <c r="BP88">
        <v>1.871406959152798</v>
      </c>
      <c r="BQ88">
        <v>29.806212789255483</v>
      </c>
      <c r="BS88">
        <v>6.6478114465363864</v>
      </c>
      <c r="BV88">
        <v>9.3035127725514713E-2</v>
      </c>
      <c r="BX88" s="38"/>
      <c r="BY88" s="38">
        <v>0.31359179301157247</v>
      </c>
      <c r="BZ88" t="s">
        <v>36</v>
      </c>
    </row>
    <row r="89" spans="1:80" x14ac:dyDescent="0.2">
      <c r="A89" s="1">
        <v>18</v>
      </c>
      <c r="B89">
        <v>0.55106670000000002</v>
      </c>
      <c r="C89" s="21">
        <v>0.1022774</v>
      </c>
      <c r="D89">
        <v>0.1641504</v>
      </c>
      <c r="E89">
        <v>0.22704959999999999</v>
      </c>
      <c r="F89">
        <v>0.39409260000000002</v>
      </c>
      <c r="G89">
        <v>0.44140010000000002</v>
      </c>
      <c r="H89">
        <v>0.17378289999999999</v>
      </c>
      <c r="I89">
        <v>0.1978396</v>
      </c>
      <c r="J89">
        <v>0.44171680000000002</v>
      </c>
      <c r="K89">
        <v>0.71192860000000002</v>
      </c>
      <c r="L89">
        <v>0.85545899999999997</v>
      </c>
      <c r="M89">
        <v>0.72161569999999997</v>
      </c>
      <c r="N89">
        <v>0.1978396</v>
      </c>
      <c r="O89">
        <v>1</v>
      </c>
      <c r="P89">
        <v>0.228047</v>
      </c>
      <c r="Q89">
        <v>0.17870179999999999</v>
      </c>
      <c r="R89">
        <v>0.30701440000000002</v>
      </c>
      <c r="S89">
        <v>0.3980552</v>
      </c>
      <c r="T89">
        <v>0.32318259999999999</v>
      </c>
      <c r="U89">
        <v>0.46439770000000002</v>
      </c>
      <c r="X89">
        <v>0.24479569309714028</v>
      </c>
      <c r="AA89">
        <v>0.93957817433606705</v>
      </c>
      <c r="AB89">
        <v>0.99924442754607001</v>
      </c>
      <c r="AC89">
        <v>0.99924442754607001</v>
      </c>
      <c r="AD89">
        <v>0.72686106372937798</v>
      </c>
      <c r="AE89">
        <v>0.26445049096183199</v>
      </c>
      <c r="AF89">
        <v>0.99962199960849396</v>
      </c>
      <c r="AG89">
        <v>-0.67245981987437298</v>
      </c>
      <c r="AH89">
        <v>0.72720398697377997</v>
      </c>
      <c r="AI89">
        <v>0.837807243242217</v>
      </c>
      <c r="AJ89">
        <v>0.85789896010952305</v>
      </c>
      <c r="AK89">
        <v>0.35814152204545202</v>
      </c>
      <c r="AL89">
        <v>0.95277734029391503</v>
      </c>
      <c r="AM89">
        <v>-0.344931921331316</v>
      </c>
      <c r="AN89">
        <v>-0.13967076503442999</v>
      </c>
      <c r="AO89">
        <v>0.85714439560074196</v>
      </c>
      <c r="AP89">
        <v>0.26984134692431599</v>
      </c>
      <c r="AQ89">
        <v>-0.87140695915279798</v>
      </c>
      <c r="AR89">
        <v>1</v>
      </c>
      <c r="AS89">
        <v>0.26379448200724498</v>
      </c>
      <c r="AT89">
        <v>1</v>
      </c>
      <c r="AW89">
        <v>6.0421825663932949E-2</v>
      </c>
      <c r="AX89">
        <v>7.5557245392998684E-4</v>
      </c>
      <c r="AY89">
        <v>7.5557245392998684E-4</v>
      </c>
      <c r="AZ89">
        <v>0.27313893627062202</v>
      </c>
      <c r="BA89">
        <v>0.73554950903816807</v>
      </c>
      <c r="BB89">
        <v>3.7800039150603926E-4</v>
      </c>
      <c r="BC89">
        <v>1.672459819874373</v>
      </c>
      <c r="BD89">
        <v>0.27279601302622003</v>
      </c>
      <c r="BE89">
        <v>0.162192756757783</v>
      </c>
      <c r="BF89">
        <v>0.14210103989047695</v>
      </c>
      <c r="BG89">
        <v>0.64185847795454798</v>
      </c>
      <c r="BH89">
        <v>4.7222659706084968E-2</v>
      </c>
      <c r="BI89">
        <v>1.344931921331316</v>
      </c>
      <c r="BJ89">
        <v>1.13967076503443</v>
      </c>
      <c r="BK89">
        <v>0.14285560439925804</v>
      </c>
      <c r="BL89">
        <v>0.73015865307568406</v>
      </c>
      <c r="BM89">
        <v>1.871406959152798</v>
      </c>
      <c r="BN89">
        <v>0</v>
      </c>
      <c r="BO89">
        <v>0.73620551799275502</v>
      </c>
      <c r="BP89">
        <v>0</v>
      </c>
      <c r="BQ89">
        <v>9.9748596044678166</v>
      </c>
      <c r="BS89">
        <v>2.4418026704223657</v>
      </c>
      <c r="BV89">
        <v>3.4172663462290073E-2</v>
      </c>
      <c r="BX89" s="38"/>
      <c r="BY89" s="38">
        <v>0.32399477364136153</v>
      </c>
      <c r="BZ89" t="s">
        <v>37</v>
      </c>
      <c r="CA89">
        <v>2.5070350735134452E-2</v>
      </c>
    </row>
    <row r="90" spans="1:80" x14ac:dyDescent="0.2">
      <c r="A90" s="1">
        <v>19</v>
      </c>
      <c r="B90" s="21">
        <v>0.06</v>
      </c>
      <c r="C90" s="21">
        <v>2.1176469999999999E-2</v>
      </c>
      <c r="D90" s="21">
        <v>1.7999999999999999E-2</v>
      </c>
      <c r="E90" s="21">
        <v>6.9230769999999997E-2</v>
      </c>
      <c r="F90" s="21">
        <v>0.71052630000000006</v>
      </c>
      <c r="G90" s="21">
        <v>0.315</v>
      </c>
      <c r="H90" s="21">
        <v>0.45</v>
      </c>
      <c r="I90" s="21">
        <v>0.1285714</v>
      </c>
      <c r="J90" s="21">
        <v>0.51428569999999996</v>
      </c>
      <c r="K90" s="21">
        <v>0.72499999999999998</v>
      </c>
      <c r="L90" s="21">
        <v>0.32142860000000001</v>
      </c>
      <c r="M90" s="21">
        <v>0.6545455</v>
      </c>
      <c r="N90" s="21">
        <v>0.25714290000000001</v>
      </c>
      <c r="O90" s="21">
        <v>1</v>
      </c>
      <c r="P90" s="21">
        <v>0.24545449999999999</v>
      </c>
      <c r="Q90" s="21">
        <v>0.26470589999999999</v>
      </c>
      <c r="R90" s="21">
        <v>0.3</v>
      </c>
      <c r="S90" s="21">
        <v>0.2076923</v>
      </c>
      <c r="T90" s="21">
        <v>1</v>
      </c>
      <c r="U90" s="21">
        <v>0.34615380000000001</v>
      </c>
      <c r="X90">
        <v>0.29229684648516197</v>
      </c>
      <c r="AA90">
        <v>0.32207131075928103</v>
      </c>
      <c r="AB90">
        <v>0.26359516616314199</v>
      </c>
      <c r="AC90">
        <v>0.26510574018126798</v>
      </c>
      <c r="AD90">
        <v>0.188750485325309</v>
      </c>
      <c r="AE90">
        <v>0.99962257028283796</v>
      </c>
      <c r="AF90">
        <v>0.26293919518979803</v>
      </c>
      <c r="AG90">
        <v>0.380520978415823</v>
      </c>
      <c r="AH90">
        <v>-0.31682440038596998</v>
      </c>
      <c r="AI90">
        <v>0.66452592577421898</v>
      </c>
      <c r="AJ90">
        <v>0.65181268882175203</v>
      </c>
      <c r="AK90">
        <v>-0.75802194906644205</v>
      </c>
      <c r="AL90">
        <v>0.32389583281822998</v>
      </c>
      <c r="AM90">
        <v>0.76417255389491401</v>
      </c>
      <c r="AN90">
        <v>-0.17944101469510801</v>
      </c>
      <c r="AO90">
        <v>0.65505720440674098</v>
      </c>
      <c r="AP90">
        <v>0.99622356495468201</v>
      </c>
      <c r="AQ90">
        <v>-0.59372654904496003</v>
      </c>
      <c r="AR90">
        <v>0.26379448200724498</v>
      </c>
      <c r="AS90">
        <v>1</v>
      </c>
      <c r="AT90">
        <v>0.26379448200724498</v>
      </c>
      <c r="AW90">
        <v>0.67792868924071903</v>
      </c>
      <c r="AX90">
        <v>0.73640483383685806</v>
      </c>
      <c r="AY90">
        <v>0.73489425981873202</v>
      </c>
      <c r="AZ90">
        <v>0.81124951467469097</v>
      </c>
      <c r="BA90">
        <v>3.7742971716203666E-4</v>
      </c>
      <c r="BB90">
        <v>0.73706080481020197</v>
      </c>
      <c r="BC90">
        <v>0.619479021584177</v>
      </c>
      <c r="BD90">
        <v>1.3168244003859699</v>
      </c>
      <c r="BE90">
        <v>0.33547407422578102</v>
      </c>
      <c r="BF90">
        <v>0.34818731117824797</v>
      </c>
      <c r="BG90">
        <v>1.7580219490664422</v>
      </c>
      <c r="BH90">
        <v>0.67610416718177002</v>
      </c>
      <c r="BI90">
        <v>0.23582744610508599</v>
      </c>
      <c r="BJ90">
        <v>1.179441014695108</v>
      </c>
      <c r="BK90">
        <v>0.34494279559325902</v>
      </c>
      <c r="BL90">
        <v>3.776435045317994E-3</v>
      </c>
      <c r="BM90">
        <v>1.5937265490449599</v>
      </c>
      <c r="BN90">
        <v>0.73620551799275502</v>
      </c>
      <c r="BO90">
        <v>0</v>
      </c>
      <c r="BP90">
        <v>0.73620551799275502</v>
      </c>
      <c r="BQ90">
        <v>13.582131732189989</v>
      </c>
      <c r="BS90">
        <v>3.9700142738651842</v>
      </c>
      <c r="BV90">
        <v>5.5559756471974163E-2</v>
      </c>
      <c r="BX90" s="38"/>
      <c r="BY90" s="38">
        <v>0.53889387772725961</v>
      </c>
      <c r="BZ90" t="s">
        <v>11</v>
      </c>
      <c r="CA90">
        <v>0.26130464802685455</v>
      </c>
    </row>
    <row r="91" spans="1:80" x14ac:dyDescent="0.2">
      <c r="A91" s="1">
        <v>20</v>
      </c>
      <c r="B91" s="21">
        <v>0.55898380000000003</v>
      </c>
      <c r="C91">
        <v>0.1034115</v>
      </c>
      <c r="D91">
        <v>0.1661328</v>
      </c>
      <c r="E91">
        <v>0.22949269999999999</v>
      </c>
      <c r="F91">
        <v>0.39850540000000001</v>
      </c>
      <c r="G91">
        <v>0.44225150000000002</v>
      </c>
      <c r="H91">
        <v>0.17329040000000001</v>
      </c>
      <c r="I91">
        <v>0.19798199999999999</v>
      </c>
      <c r="J91">
        <v>0.44517129999999999</v>
      </c>
      <c r="K91">
        <v>0.71505090000000004</v>
      </c>
      <c r="L91">
        <v>0.84912270000000001</v>
      </c>
      <c r="M91">
        <v>0.72781969999999996</v>
      </c>
      <c r="N91">
        <v>0.19798199999999999</v>
      </c>
      <c r="O91">
        <v>1</v>
      </c>
      <c r="P91">
        <v>0.2288056</v>
      </c>
      <c r="Q91">
        <v>0.1797086</v>
      </c>
      <c r="R91">
        <v>0.30446630000000002</v>
      </c>
      <c r="S91">
        <v>0.39906560000000002</v>
      </c>
      <c r="T91">
        <v>0.32839020000000002</v>
      </c>
      <c r="U91">
        <v>0.4655765</v>
      </c>
      <c r="X91">
        <v>0.24475111061560256</v>
      </c>
      <c r="AA91">
        <v>0.93957817433606705</v>
      </c>
      <c r="AB91">
        <v>0.99924442754607001</v>
      </c>
      <c r="AC91">
        <v>0.99924442754607001</v>
      </c>
      <c r="AD91">
        <v>0.72686106372937798</v>
      </c>
      <c r="AE91">
        <v>0.26445049096183199</v>
      </c>
      <c r="AF91">
        <v>0.99962199960849396</v>
      </c>
      <c r="AG91">
        <v>-0.67245981987437298</v>
      </c>
      <c r="AH91">
        <v>0.72720398697377997</v>
      </c>
      <c r="AI91">
        <v>0.837807243242217</v>
      </c>
      <c r="AJ91">
        <v>0.85789896010952305</v>
      </c>
      <c r="AK91">
        <v>0.35814152204545202</v>
      </c>
      <c r="AL91">
        <v>0.95277734029391503</v>
      </c>
      <c r="AM91">
        <v>-0.344931921331316</v>
      </c>
      <c r="AN91">
        <v>-0.13967076503442999</v>
      </c>
      <c r="AO91">
        <v>0.85714439560074196</v>
      </c>
      <c r="AP91">
        <v>0.26984134692431599</v>
      </c>
      <c r="AQ91">
        <v>-0.87140695915279798</v>
      </c>
      <c r="AR91">
        <v>1</v>
      </c>
      <c r="AS91">
        <v>0.26379448200724498</v>
      </c>
      <c r="AT91">
        <v>1</v>
      </c>
      <c r="AW91">
        <v>6.0421825663932949E-2</v>
      </c>
      <c r="AX91">
        <v>7.5557245392998684E-4</v>
      </c>
      <c r="AY91">
        <v>7.5557245392998684E-4</v>
      </c>
      <c r="AZ91">
        <v>0.27313893627062202</v>
      </c>
      <c r="BA91">
        <v>0.73554950903816807</v>
      </c>
      <c r="BB91">
        <v>3.7800039150603926E-4</v>
      </c>
      <c r="BC91">
        <v>1.672459819874373</v>
      </c>
      <c r="BD91">
        <v>0.27279601302622003</v>
      </c>
      <c r="BE91">
        <v>0.162192756757783</v>
      </c>
      <c r="BF91">
        <v>0.14210103989047695</v>
      </c>
      <c r="BG91">
        <v>0.64185847795454798</v>
      </c>
      <c r="BH91">
        <v>4.7222659706084968E-2</v>
      </c>
      <c r="BI91">
        <v>1.344931921331316</v>
      </c>
      <c r="BJ91">
        <v>1.13967076503443</v>
      </c>
      <c r="BK91">
        <v>0.14285560439925804</v>
      </c>
      <c r="BL91">
        <v>0.73015865307568406</v>
      </c>
      <c r="BM91">
        <v>1.871406959152798</v>
      </c>
      <c r="BN91">
        <v>0</v>
      </c>
      <c r="BO91">
        <v>0.73620551799275502</v>
      </c>
      <c r="BP91">
        <v>0</v>
      </c>
      <c r="BQ91">
        <v>9.9748596044678166</v>
      </c>
      <c r="BS91">
        <v>2.4413579664282081</v>
      </c>
      <c r="BV91">
        <v>3.416643989634973E-2</v>
      </c>
      <c r="BX91" s="38"/>
      <c r="BY91" s="38">
        <v>0.41775028165133238</v>
      </c>
      <c r="BZ91" t="s">
        <v>12</v>
      </c>
      <c r="CA91">
        <v>9.59429957501481E-2</v>
      </c>
    </row>
    <row r="92" spans="1:80" x14ac:dyDescent="0.2">
      <c r="W92" t="s">
        <v>38</v>
      </c>
      <c r="X92">
        <v>0.26130464802685455</v>
      </c>
      <c r="BQ92">
        <v>280.07927981502928</v>
      </c>
      <c r="BR92" t="s">
        <v>39</v>
      </c>
      <c r="BS92">
        <v>71.454853763942722</v>
      </c>
      <c r="BU92" t="s">
        <v>39</v>
      </c>
      <c r="BV92">
        <v>0.99999999999999967</v>
      </c>
    </row>
    <row r="93" spans="1:80" x14ac:dyDescent="0.2">
      <c r="A93" s="20"/>
      <c r="B93" s="20" t="s">
        <v>46</v>
      </c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</row>
    <row r="94" spans="1:80" x14ac:dyDescent="0.2">
      <c r="A94" s="20" t="s">
        <v>28</v>
      </c>
      <c r="B94" s="1">
        <v>1</v>
      </c>
      <c r="C94" s="1">
        <v>2</v>
      </c>
      <c r="D94" s="1">
        <v>3</v>
      </c>
      <c r="E94" s="1">
        <v>4</v>
      </c>
      <c r="F94" s="1">
        <v>5</v>
      </c>
      <c r="G94" s="1">
        <v>6</v>
      </c>
      <c r="H94" s="1">
        <v>7</v>
      </c>
      <c r="I94" s="1">
        <v>8</v>
      </c>
      <c r="J94" s="1">
        <v>9</v>
      </c>
      <c r="K94" s="1">
        <v>10</v>
      </c>
      <c r="L94" s="1">
        <v>11</v>
      </c>
      <c r="M94" s="1">
        <v>12</v>
      </c>
      <c r="N94" s="1">
        <v>13</v>
      </c>
      <c r="O94" s="1">
        <v>14</v>
      </c>
      <c r="P94" s="1">
        <v>15</v>
      </c>
      <c r="Q94" s="1">
        <v>16</v>
      </c>
      <c r="R94" s="1">
        <v>17</v>
      </c>
      <c r="S94" s="1">
        <v>18</v>
      </c>
      <c r="T94" s="1">
        <v>19</v>
      </c>
      <c r="U94" s="1">
        <v>20</v>
      </c>
      <c r="W94" t="s">
        <v>24</v>
      </c>
      <c r="AV94" t="s">
        <v>31</v>
      </c>
      <c r="BQ94" t="s">
        <v>42</v>
      </c>
      <c r="BR94" t="s">
        <v>33</v>
      </c>
      <c r="BU94" t="s">
        <v>34</v>
      </c>
      <c r="BX94" s="38" t="s">
        <v>35</v>
      </c>
      <c r="BY94" s="38"/>
    </row>
    <row r="95" spans="1:80" x14ac:dyDescent="0.2">
      <c r="A95" s="1">
        <v>1</v>
      </c>
      <c r="B95" s="21">
        <v>1.531531E-2</v>
      </c>
      <c r="C95">
        <v>5.4054050000000003E-3</v>
      </c>
      <c r="D95">
        <v>1.837838E-2</v>
      </c>
      <c r="E95">
        <v>7.0686070000000002E-3</v>
      </c>
      <c r="F95">
        <v>1.450925E-2</v>
      </c>
      <c r="G95">
        <v>4.5945949999999999E-2</v>
      </c>
      <c r="H95">
        <v>0.19144140000000001</v>
      </c>
      <c r="I95">
        <v>6.5637070000000006E-2</v>
      </c>
      <c r="J95">
        <v>9.8455600000000004E-2</v>
      </c>
      <c r="K95">
        <v>0.11486490000000001</v>
      </c>
      <c r="L95">
        <v>0.19691120000000001</v>
      </c>
      <c r="M95">
        <v>0.16707620000000001</v>
      </c>
      <c r="N95">
        <v>0.1312741</v>
      </c>
      <c r="O95">
        <v>0.12762760000000001</v>
      </c>
      <c r="P95">
        <v>0.1253071</v>
      </c>
      <c r="Q95">
        <v>1</v>
      </c>
      <c r="R95">
        <v>5.7432440000000001E-2</v>
      </c>
      <c r="S95">
        <v>0.1413721</v>
      </c>
      <c r="T95">
        <v>0.2807808</v>
      </c>
      <c r="U95">
        <v>0.60083160000000002</v>
      </c>
      <c r="X95">
        <v>0.23086079294124917</v>
      </c>
      <c r="AA95">
        <v>1</v>
      </c>
      <c r="AB95">
        <v>0.987606027673405</v>
      </c>
      <c r="AC95">
        <v>0.98877456213184101</v>
      </c>
      <c r="AD95">
        <v>0.99149646923651102</v>
      </c>
      <c r="AE95">
        <v>0.988775250177932</v>
      </c>
      <c r="AF95">
        <v>-0.98995087754197997</v>
      </c>
      <c r="AG95">
        <v>-0.97843673021882005</v>
      </c>
      <c r="AH95">
        <v>-0.94852547906838103</v>
      </c>
      <c r="AI95">
        <v>0.98693996905089898</v>
      </c>
      <c r="AJ95">
        <v>-0.98604705998962705</v>
      </c>
      <c r="AK95">
        <v>-0.98838642782237596</v>
      </c>
      <c r="AL95">
        <v>0.98760671816081902</v>
      </c>
      <c r="AM95">
        <v>-0.98721743683714502</v>
      </c>
      <c r="AN95">
        <v>-0.98529234584668501</v>
      </c>
      <c r="AO95">
        <v>-0.98604705998962705</v>
      </c>
      <c r="AP95">
        <v>6.4312596730237703E-2</v>
      </c>
      <c r="AQ95">
        <v>-0.97705398637227403</v>
      </c>
      <c r="AR95">
        <v>-0.97913525253912603</v>
      </c>
      <c r="AS95">
        <v>0.99033046327067398</v>
      </c>
      <c r="AT95">
        <v>-0.98646355669552699</v>
      </c>
      <c r="AW95">
        <v>0</v>
      </c>
      <c r="AX95">
        <v>1.2393972326595004E-2</v>
      </c>
      <c r="AY95">
        <v>1.1225437868158994E-2</v>
      </c>
      <c r="AZ95">
        <v>8.5035307634889756E-3</v>
      </c>
      <c r="BA95">
        <v>1.1224749822068003E-2</v>
      </c>
      <c r="BB95">
        <v>1.9899508775419799</v>
      </c>
      <c r="BC95">
        <v>1.9784367302188199</v>
      </c>
      <c r="BD95">
        <v>1.948525479068381</v>
      </c>
      <c r="BE95">
        <v>1.306003094910102E-2</v>
      </c>
      <c r="BF95">
        <v>1.9860470599896272</v>
      </c>
      <c r="BG95">
        <v>1.988386427822376</v>
      </c>
      <c r="BH95">
        <v>1.2393281839180981E-2</v>
      </c>
      <c r="BI95">
        <v>1.9872174368371449</v>
      </c>
      <c r="BJ95">
        <v>1.9852923458466849</v>
      </c>
      <c r="BK95">
        <v>1.9860470599896272</v>
      </c>
      <c r="BL95">
        <v>0.9356874032697623</v>
      </c>
      <c r="BM95">
        <v>1.977053986372274</v>
      </c>
      <c r="BN95">
        <v>1.9791352525391259</v>
      </c>
      <c r="BO95">
        <v>9.6695367293260226E-3</v>
      </c>
      <c r="BP95">
        <v>1.9864635566955271</v>
      </c>
      <c r="BQ95">
        <v>22.806714156489249</v>
      </c>
      <c r="BS95">
        <v>5.2651761145515206</v>
      </c>
      <c r="BV95">
        <v>5.7108079214384912E-2</v>
      </c>
      <c r="BX95" s="38"/>
      <c r="BY95" s="38">
        <v>1.2233467708348536E-2</v>
      </c>
    </row>
    <row r="96" spans="1:80" x14ac:dyDescent="0.2">
      <c r="A96" s="1">
        <v>2</v>
      </c>
      <c r="B96" s="21">
        <v>1.478226E-2</v>
      </c>
      <c r="C96" s="21">
        <v>5.3076699999999996E-3</v>
      </c>
      <c r="D96">
        <v>1.7964870000000001E-2</v>
      </c>
      <c r="E96">
        <v>6.9504659999999998E-3</v>
      </c>
      <c r="F96">
        <v>1.424013E-2</v>
      </c>
      <c r="G96">
        <v>4.6329849999999999E-2</v>
      </c>
      <c r="H96">
        <v>0.19457650000000001</v>
      </c>
      <c r="I96">
        <v>6.6335060000000001E-2</v>
      </c>
      <c r="J96">
        <v>9.7844310000000004E-2</v>
      </c>
      <c r="K96">
        <v>0.1152185</v>
      </c>
      <c r="L96">
        <v>0.2012794</v>
      </c>
      <c r="M96">
        <v>0.16562060000000001</v>
      </c>
      <c r="N96">
        <v>0.13267010000000001</v>
      </c>
      <c r="O96">
        <v>0.12914700000000001</v>
      </c>
      <c r="P96" s="21">
        <v>0.12599260000000001</v>
      </c>
      <c r="Q96">
        <v>1</v>
      </c>
      <c r="R96">
        <v>5.8762460000000002E-2</v>
      </c>
      <c r="S96">
        <v>0.14238049999999999</v>
      </c>
      <c r="T96">
        <v>0.2676386</v>
      </c>
      <c r="U96">
        <v>0.60511720000000002</v>
      </c>
      <c r="X96">
        <v>0.23096748243782936</v>
      </c>
      <c r="AA96">
        <v>0.987606027673405</v>
      </c>
      <c r="AB96">
        <v>1</v>
      </c>
      <c r="AC96">
        <v>0.99881819931136095</v>
      </c>
      <c r="AD96">
        <v>0.994908915428945</v>
      </c>
      <c r="AE96">
        <v>0.99764057870225398</v>
      </c>
      <c r="AF96">
        <v>-0.99178995688886395</v>
      </c>
      <c r="AG96">
        <v>-0.98642682008843197</v>
      </c>
      <c r="AH96">
        <v>-0.96042900963546096</v>
      </c>
      <c r="AI96">
        <v>0.98571079271313899</v>
      </c>
      <c r="AJ96">
        <v>-0.99842146803472698</v>
      </c>
      <c r="AK96">
        <v>-0.99606577115892003</v>
      </c>
      <c r="AL96">
        <v>0.99881819931136095</v>
      </c>
      <c r="AM96">
        <v>-0.99724153285625206</v>
      </c>
      <c r="AN96">
        <v>-0.99333841990340599</v>
      </c>
      <c r="AO96">
        <v>-0.99842146803472698</v>
      </c>
      <c r="AP96">
        <v>7.6903250998505202E-2</v>
      </c>
      <c r="AQ96">
        <v>-0.98040278317028595</v>
      </c>
      <c r="AR96">
        <v>-0.99024871282339599</v>
      </c>
      <c r="AS96">
        <v>0.99724896315087397</v>
      </c>
      <c r="AT96">
        <v>-0.99217639366833998</v>
      </c>
      <c r="AW96">
        <v>1.2393972326595004E-2</v>
      </c>
      <c r="AX96">
        <v>0</v>
      </c>
      <c r="AY96">
        <v>1.1818006886390453E-3</v>
      </c>
      <c r="AZ96">
        <v>5.0910845710550046E-3</v>
      </c>
      <c r="BA96">
        <v>2.3594212977460227E-3</v>
      </c>
      <c r="BB96">
        <v>1.991789956888864</v>
      </c>
      <c r="BC96">
        <v>1.9864268200884321</v>
      </c>
      <c r="BD96">
        <v>1.9604290096354609</v>
      </c>
      <c r="BE96">
        <v>1.4289207286861005E-2</v>
      </c>
      <c r="BF96">
        <v>1.998421468034727</v>
      </c>
      <c r="BG96">
        <v>1.99606577115892</v>
      </c>
      <c r="BH96">
        <v>1.1818006886390453E-3</v>
      </c>
      <c r="BI96">
        <v>1.9972415328562521</v>
      </c>
      <c r="BJ96">
        <v>1.9933384199034059</v>
      </c>
      <c r="BK96">
        <v>1.998421468034727</v>
      </c>
      <c r="BL96">
        <v>0.92309674900149474</v>
      </c>
      <c r="BM96">
        <v>1.980402783170286</v>
      </c>
      <c r="BN96">
        <v>1.9902487128233961</v>
      </c>
      <c r="BO96">
        <v>2.7510368491260317E-3</v>
      </c>
      <c r="BP96">
        <v>1.9921763936683399</v>
      </c>
      <c r="BQ96">
        <v>22.84730740897297</v>
      </c>
      <c r="BS96">
        <v>5.2769850727336527</v>
      </c>
      <c r="BV96">
        <v>5.7236163613583017E-2</v>
      </c>
      <c r="BX96" s="38"/>
      <c r="BY96" s="38">
        <v>4.726335114180618E-3</v>
      </c>
      <c r="CA96" t="s">
        <v>34</v>
      </c>
    </row>
    <row r="97" spans="1:80" x14ac:dyDescent="0.2">
      <c r="A97" s="1">
        <v>3</v>
      </c>
      <c r="B97" s="21">
        <v>1.531532E-2</v>
      </c>
      <c r="C97">
        <v>5.4054059999999998E-3</v>
      </c>
      <c r="D97">
        <v>1.837838E-2</v>
      </c>
      <c r="E97">
        <v>7.0686079999999997E-3</v>
      </c>
      <c r="F97">
        <v>1.450925E-2</v>
      </c>
      <c r="G97">
        <v>4.5945949999999999E-2</v>
      </c>
      <c r="H97">
        <v>0.19144149999999999</v>
      </c>
      <c r="I97">
        <v>6.5637070000000006E-2</v>
      </c>
      <c r="J97">
        <v>9.8455609999999999E-2</v>
      </c>
      <c r="K97">
        <v>0.11486490000000001</v>
      </c>
      <c r="L97">
        <v>0.19691120000000001</v>
      </c>
      <c r="M97" s="21">
        <v>0.16707620000000001</v>
      </c>
      <c r="N97">
        <v>0.1312741</v>
      </c>
      <c r="O97">
        <v>0.12762760000000001</v>
      </c>
      <c r="P97">
        <v>0.1253071</v>
      </c>
      <c r="Q97">
        <v>1</v>
      </c>
      <c r="R97">
        <v>5.7432440000000001E-2</v>
      </c>
      <c r="S97">
        <v>0.1413722</v>
      </c>
      <c r="T97">
        <v>0.2807808</v>
      </c>
      <c r="U97">
        <v>0.60083160000000002</v>
      </c>
      <c r="X97">
        <v>0.23086079221115405</v>
      </c>
      <c r="AA97">
        <v>0.98877456213184101</v>
      </c>
      <c r="AB97">
        <v>0.99881819931136095</v>
      </c>
      <c r="AC97">
        <v>1</v>
      </c>
      <c r="AD97">
        <v>0.99373313138755803</v>
      </c>
      <c r="AE97">
        <v>0.99882098603137304</v>
      </c>
      <c r="AF97">
        <v>-0.99296715019965398</v>
      </c>
      <c r="AG97">
        <v>-0.98759764768768898</v>
      </c>
      <c r="AH97">
        <v>-0.94911371138957401</v>
      </c>
      <c r="AI97">
        <v>0.98687708473147595</v>
      </c>
      <c r="AJ97">
        <v>-0.99724153285625206</v>
      </c>
      <c r="AK97">
        <v>-0.99724803959667796</v>
      </c>
      <c r="AL97">
        <v>0.99763779527559004</v>
      </c>
      <c r="AM97">
        <v>-0.99842519685039299</v>
      </c>
      <c r="AN97">
        <v>-0.99451745114398105</v>
      </c>
      <c r="AO97">
        <v>-0.99724153285625206</v>
      </c>
      <c r="AP97">
        <v>7.6812366683516597E-2</v>
      </c>
      <c r="AQ97">
        <v>-0.98156646061046504</v>
      </c>
      <c r="AR97">
        <v>-0.99142407677284605</v>
      </c>
      <c r="AS97">
        <v>0.99842890712086596</v>
      </c>
      <c r="AT97">
        <v>-0.99335404565567498</v>
      </c>
      <c r="AW97">
        <v>1.1225437868158994E-2</v>
      </c>
      <c r="AX97">
        <v>1.1818006886390453E-3</v>
      </c>
      <c r="AY97">
        <v>0</v>
      </c>
      <c r="AZ97">
        <v>6.266868612441967E-3</v>
      </c>
      <c r="BA97">
        <v>1.1790139686269629E-3</v>
      </c>
      <c r="BB97">
        <v>1.992967150199654</v>
      </c>
      <c r="BC97">
        <v>1.9875976476876889</v>
      </c>
      <c r="BD97">
        <v>1.949113711389574</v>
      </c>
      <c r="BE97">
        <v>1.3122915268524049E-2</v>
      </c>
      <c r="BF97">
        <v>1.9972415328562521</v>
      </c>
      <c r="BG97">
        <v>1.9972480395966778</v>
      </c>
      <c r="BH97">
        <v>2.3622047244099553E-3</v>
      </c>
      <c r="BI97">
        <v>1.998425196850393</v>
      </c>
      <c r="BJ97">
        <v>1.9945174511439809</v>
      </c>
      <c r="BK97">
        <v>1.9972415328562521</v>
      </c>
      <c r="BL97">
        <v>0.92318763331648346</v>
      </c>
      <c r="BM97">
        <v>1.981566460610465</v>
      </c>
      <c r="BN97">
        <v>1.9914240767728462</v>
      </c>
      <c r="BO97">
        <v>1.5710928791340395E-3</v>
      </c>
      <c r="BP97">
        <v>1.9933540456556749</v>
      </c>
      <c r="BQ97">
        <v>22.840793812945883</v>
      </c>
      <c r="BS97">
        <v>5.2730437543883122</v>
      </c>
      <c r="BV97">
        <v>5.7193414593345551E-2</v>
      </c>
      <c r="BX97" s="38"/>
      <c r="BY97" s="38">
        <v>1.5651447624084866E-2</v>
      </c>
      <c r="CA97" t="s">
        <v>10</v>
      </c>
      <c r="CB97">
        <v>6.06138197735198E-3</v>
      </c>
    </row>
    <row r="98" spans="1:80" x14ac:dyDescent="0.2">
      <c r="A98" s="1">
        <v>4</v>
      </c>
      <c r="B98" s="21">
        <v>1.4215520000000001E-2</v>
      </c>
      <c r="C98" s="21">
        <v>5.1999739999999996E-3</v>
      </c>
      <c r="D98" s="21">
        <v>1.7513509999999999E-2</v>
      </c>
      <c r="E98">
        <v>6.8199039999999999E-3</v>
      </c>
      <c r="F98">
        <v>1.3943880000000001E-2</v>
      </c>
      <c r="G98">
        <v>4.6777539999999999E-2</v>
      </c>
      <c r="H98">
        <v>0.1982961</v>
      </c>
      <c r="I98">
        <v>6.7153030000000002E-2</v>
      </c>
      <c r="J98">
        <v>9.7153359999999994E-2</v>
      </c>
      <c r="K98">
        <v>0.1156262</v>
      </c>
      <c r="L98">
        <v>0.20652719999999999</v>
      </c>
      <c r="M98">
        <v>0.1639842</v>
      </c>
      <c r="N98">
        <v>0.13430610000000001</v>
      </c>
      <c r="O98">
        <v>0.1309323</v>
      </c>
      <c r="P98">
        <v>0.12678700000000001</v>
      </c>
      <c r="Q98">
        <v>0.99999990000000005</v>
      </c>
      <c r="R98">
        <v>6.0363649999999998E-2</v>
      </c>
      <c r="S98">
        <v>0.1435534</v>
      </c>
      <c r="T98">
        <v>0.25401990000000002</v>
      </c>
      <c r="U98">
        <v>0.61010180000000003</v>
      </c>
      <c r="X98">
        <v>0.23118001292225454</v>
      </c>
      <c r="AA98">
        <v>0.99149646923651102</v>
      </c>
      <c r="AB98">
        <v>0.994908915428945</v>
      </c>
      <c r="AC98">
        <v>0.99373313138755803</v>
      </c>
      <c r="AD98">
        <v>1</v>
      </c>
      <c r="AE98">
        <v>0.99491169124198697</v>
      </c>
      <c r="AF98">
        <v>-0.99337094362059497</v>
      </c>
      <c r="AG98">
        <v>-0.98450809412807605</v>
      </c>
      <c r="AH98">
        <v>-0.96333970582758899</v>
      </c>
      <c r="AI98">
        <v>0.98765870045727699</v>
      </c>
      <c r="AJ98">
        <v>-0.99333841990340599</v>
      </c>
      <c r="AK98">
        <v>-0.99216980862832804</v>
      </c>
      <c r="AL98">
        <v>0.99608609065682596</v>
      </c>
      <c r="AM98">
        <v>-0.99216449187471301</v>
      </c>
      <c r="AN98">
        <v>-0.990234375</v>
      </c>
      <c r="AO98">
        <v>-0.99333841990340599</v>
      </c>
      <c r="AP98">
        <v>6.4788158504900703E-2</v>
      </c>
      <c r="AQ98">
        <v>-0.96962839773279996</v>
      </c>
      <c r="AR98">
        <v>-0.98403904291219202</v>
      </c>
      <c r="AS98">
        <v>0.99334651561693399</v>
      </c>
      <c r="AT98">
        <v>-0.99024648405414895</v>
      </c>
      <c r="AW98">
        <v>8.5035307634889756E-3</v>
      </c>
      <c r="AX98">
        <v>5.0910845710550046E-3</v>
      </c>
      <c r="AY98">
        <v>6.266868612441967E-3</v>
      </c>
      <c r="AZ98">
        <v>0</v>
      </c>
      <c r="BA98">
        <v>5.0883087580130271E-3</v>
      </c>
      <c r="BB98">
        <v>1.9933709436205951</v>
      </c>
      <c r="BC98">
        <v>1.9845080941280759</v>
      </c>
      <c r="BD98">
        <v>1.963339705827589</v>
      </c>
      <c r="BE98">
        <v>1.2341299542723005E-2</v>
      </c>
      <c r="BF98">
        <v>1.9933384199034059</v>
      </c>
      <c r="BG98">
        <v>1.9921698086283279</v>
      </c>
      <c r="BH98">
        <v>3.9139093431740379E-3</v>
      </c>
      <c r="BI98">
        <v>1.992164491874713</v>
      </c>
      <c r="BJ98">
        <v>1.990234375</v>
      </c>
      <c r="BK98">
        <v>1.9933384199034059</v>
      </c>
      <c r="BL98">
        <v>0.93521184149509928</v>
      </c>
      <c r="BM98">
        <v>1.9696283977328</v>
      </c>
      <c r="BN98">
        <v>1.9840390429121921</v>
      </c>
      <c r="BO98">
        <v>6.6534843830660106E-3</v>
      </c>
      <c r="BP98">
        <v>1.9902464840541489</v>
      </c>
      <c r="BQ98">
        <v>22.829448511054313</v>
      </c>
      <c r="BS98">
        <v>5.2777122017934808</v>
      </c>
      <c r="BV98">
        <v>5.7244050328679401E-2</v>
      </c>
      <c r="BX98" s="38"/>
      <c r="BY98" s="38">
        <v>6.2339050972746324E-3</v>
      </c>
      <c r="CA98" t="s">
        <v>11</v>
      </c>
      <c r="CB98">
        <v>4.9999999999999989E-2</v>
      </c>
    </row>
    <row r="99" spans="1:80" x14ac:dyDescent="0.2">
      <c r="A99" s="1">
        <v>5</v>
      </c>
      <c r="B99" s="21">
        <v>1.531532E-2</v>
      </c>
      <c r="C99">
        <v>5.4054050000000003E-3</v>
      </c>
      <c r="D99">
        <v>1.837838E-2</v>
      </c>
      <c r="E99">
        <v>7.0686070000000002E-3</v>
      </c>
      <c r="F99">
        <v>1.450925E-2</v>
      </c>
      <c r="G99">
        <v>4.5945949999999999E-2</v>
      </c>
      <c r="H99">
        <v>0.19144140000000001</v>
      </c>
      <c r="I99">
        <v>6.5637070000000006E-2</v>
      </c>
      <c r="J99">
        <v>9.8455600000000004E-2</v>
      </c>
      <c r="K99">
        <v>0.11486490000000001</v>
      </c>
      <c r="L99">
        <v>0.19691120000000001</v>
      </c>
      <c r="M99">
        <v>0.16707620000000001</v>
      </c>
      <c r="N99">
        <v>0.1312741</v>
      </c>
      <c r="O99">
        <v>0.12762760000000001</v>
      </c>
      <c r="P99">
        <v>0.1253071</v>
      </c>
      <c r="Q99">
        <v>1</v>
      </c>
      <c r="R99">
        <v>5.743243E-2</v>
      </c>
      <c r="S99">
        <v>0.1413721</v>
      </c>
      <c r="T99">
        <v>0.2807808</v>
      </c>
      <c r="U99">
        <v>0.60083160000000002</v>
      </c>
      <c r="X99">
        <v>0.23086079285003155</v>
      </c>
      <c r="AA99">
        <v>0.988775250177932</v>
      </c>
      <c r="AB99">
        <v>0.99764057870225398</v>
      </c>
      <c r="AC99">
        <v>0.99882098603137304</v>
      </c>
      <c r="AD99">
        <v>0.99491169124198697</v>
      </c>
      <c r="AE99">
        <v>1</v>
      </c>
      <c r="AF99">
        <v>-0.99062316730043598</v>
      </c>
      <c r="AG99">
        <v>-0.98760017257830002</v>
      </c>
      <c r="AH99">
        <v>-0.94799469306603101</v>
      </c>
      <c r="AI99">
        <v>0.98687777145719302</v>
      </c>
      <c r="AJ99">
        <v>-0.99606577115892003</v>
      </c>
      <c r="AK99">
        <v>-0.99725058915946496</v>
      </c>
      <c r="AL99">
        <v>0.99882098603137304</v>
      </c>
      <c r="AM99">
        <v>-0.99724803959667796</v>
      </c>
      <c r="AN99">
        <v>-0.993344901177039</v>
      </c>
      <c r="AO99">
        <v>-0.99606577115892003</v>
      </c>
      <c r="AP99">
        <v>7.6721803830233498E-2</v>
      </c>
      <c r="AQ99">
        <v>-0.98040918004226996</v>
      </c>
      <c r="AR99">
        <v>-0.98908373642889702</v>
      </c>
      <c r="AS99">
        <v>0.99842960188500396</v>
      </c>
      <c r="AT99">
        <v>-0.99335658526308401</v>
      </c>
      <c r="AW99">
        <v>1.1224749822068003E-2</v>
      </c>
      <c r="AX99">
        <v>2.3594212977460227E-3</v>
      </c>
      <c r="AY99">
        <v>1.1790139686269629E-3</v>
      </c>
      <c r="AZ99">
        <v>5.0883087580130271E-3</v>
      </c>
      <c r="BA99">
        <v>0</v>
      </c>
      <c r="BB99">
        <v>1.990623167300436</v>
      </c>
      <c r="BC99">
        <v>1.9876001725783001</v>
      </c>
      <c r="BD99">
        <v>1.947994693066031</v>
      </c>
      <c r="BE99">
        <v>1.312222854280698E-2</v>
      </c>
      <c r="BF99">
        <v>1.99606577115892</v>
      </c>
      <c r="BG99">
        <v>1.997250589159465</v>
      </c>
      <c r="BH99">
        <v>1.1790139686269629E-3</v>
      </c>
      <c r="BI99">
        <v>1.9972480395966778</v>
      </c>
      <c r="BJ99">
        <v>1.993344901177039</v>
      </c>
      <c r="BK99">
        <v>1.99606577115892</v>
      </c>
      <c r="BL99">
        <v>0.92327819616976647</v>
      </c>
      <c r="BM99">
        <v>1.9804091800422698</v>
      </c>
      <c r="BN99">
        <v>1.9890837364288969</v>
      </c>
      <c r="BO99">
        <v>1.5703981149960411E-3</v>
      </c>
      <c r="BP99">
        <v>1.9933565852630841</v>
      </c>
      <c r="BQ99">
        <v>22.828043937572687</v>
      </c>
      <c r="BS99">
        <v>5.2701003226433869</v>
      </c>
      <c r="BV99">
        <v>5.7161489026262093E-2</v>
      </c>
      <c r="BX99" s="38"/>
      <c r="BY99" s="38">
        <v>1.265160043236316E-2</v>
      </c>
      <c r="CA99" t="s">
        <v>12</v>
      </c>
      <c r="CB99">
        <v>0.12122763954703962</v>
      </c>
    </row>
    <row r="100" spans="1:80" x14ac:dyDescent="0.2">
      <c r="A100" s="1">
        <v>6</v>
      </c>
      <c r="B100">
        <v>9.2664089999999998E-3</v>
      </c>
      <c r="C100" s="21">
        <v>4.0540539999999996E-3</v>
      </c>
      <c r="D100">
        <v>1.297297E-2</v>
      </c>
      <c r="E100">
        <v>5.4054050000000003E-3</v>
      </c>
      <c r="F100">
        <v>1.0810810000000001E-2</v>
      </c>
      <c r="G100">
        <v>5.4054049999999999E-2</v>
      </c>
      <c r="H100">
        <v>0.27027030000000002</v>
      </c>
      <c r="I100">
        <v>8.108108E-2</v>
      </c>
      <c r="J100">
        <v>8.8452089999999997E-2</v>
      </c>
      <c r="K100">
        <v>0.1216216</v>
      </c>
      <c r="L100" s="21">
        <v>0.32432430000000001</v>
      </c>
      <c r="M100">
        <v>0.1441441</v>
      </c>
      <c r="N100">
        <v>0.16216220000000001</v>
      </c>
      <c r="O100">
        <v>0.16216220000000001</v>
      </c>
      <c r="P100">
        <v>0.13899610000000001</v>
      </c>
      <c r="Q100" s="21">
        <v>1</v>
      </c>
      <c r="R100">
        <v>9.7297300000000003E-2</v>
      </c>
      <c r="S100">
        <v>0.16216220000000001</v>
      </c>
      <c r="T100" s="21">
        <v>0.14864859999999999</v>
      </c>
      <c r="U100" s="21">
        <v>0.68918919999999995</v>
      </c>
      <c r="X100">
        <v>0.24047521223048934</v>
      </c>
      <c r="AA100">
        <v>-0.98995087754197997</v>
      </c>
      <c r="AB100">
        <v>-0.99178995688886395</v>
      </c>
      <c r="AC100">
        <v>-0.99296715019965398</v>
      </c>
      <c r="AD100">
        <v>-0.99337094362059497</v>
      </c>
      <c r="AE100">
        <v>-0.99062316730043598</v>
      </c>
      <c r="AF100">
        <v>1</v>
      </c>
      <c r="AG100">
        <v>0.98684641986978505</v>
      </c>
      <c r="AH100">
        <v>0.95560747663551404</v>
      </c>
      <c r="AI100">
        <v>-0.98611909125863395</v>
      </c>
      <c r="AJ100">
        <v>0.99335800425153398</v>
      </c>
      <c r="AK100">
        <v>0.99453403649625305</v>
      </c>
      <c r="AL100">
        <v>-0.98944321315241501</v>
      </c>
      <c r="AM100">
        <v>0.994533344442871</v>
      </c>
      <c r="AN100">
        <v>0.99259091147012801</v>
      </c>
      <c r="AO100">
        <v>0.99335800425153398</v>
      </c>
      <c r="AP100">
        <v>-6.09907543008118E-2</v>
      </c>
      <c r="AQ100">
        <v>0.97350601491748701</v>
      </c>
      <c r="AR100">
        <v>0.98989233241939201</v>
      </c>
      <c r="AS100">
        <v>-0.99179803998241001</v>
      </c>
      <c r="AT100">
        <v>0.99259843916565205</v>
      </c>
      <c r="AW100">
        <v>1.9899508775419799</v>
      </c>
      <c r="AX100">
        <v>1.991789956888864</v>
      </c>
      <c r="AY100">
        <v>1.992967150199654</v>
      </c>
      <c r="AZ100">
        <v>1.9933709436205951</v>
      </c>
      <c r="BA100">
        <v>1.990623167300436</v>
      </c>
      <c r="BB100">
        <v>0</v>
      </c>
      <c r="BC100">
        <v>1.3153580130214948E-2</v>
      </c>
      <c r="BD100">
        <v>4.4392523364485958E-2</v>
      </c>
      <c r="BE100">
        <v>1.986119091258634</v>
      </c>
      <c r="BF100">
        <v>6.641995748466023E-3</v>
      </c>
      <c r="BG100">
        <v>5.4659635037469512E-3</v>
      </c>
      <c r="BH100">
        <v>1.9894432131524149</v>
      </c>
      <c r="BI100">
        <v>5.4666555571289965E-3</v>
      </c>
      <c r="BJ100">
        <v>7.4090885298719877E-3</v>
      </c>
      <c r="BK100">
        <v>6.641995748466023E-3</v>
      </c>
      <c r="BL100">
        <v>1.0609907543008119</v>
      </c>
      <c r="BM100">
        <v>2.6493985082512994E-2</v>
      </c>
      <c r="BN100">
        <v>1.0107667580607993E-2</v>
      </c>
      <c r="BO100">
        <v>1.99179803998241</v>
      </c>
      <c r="BP100">
        <v>7.4015608343479533E-3</v>
      </c>
      <c r="BQ100">
        <v>17.120228210325653</v>
      </c>
      <c r="BS100">
        <v>4.1169905123124719</v>
      </c>
      <c r="BV100">
        <v>4.4654426592155572E-2</v>
      </c>
      <c r="BX100" s="38"/>
      <c r="BY100" s="38">
        <v>4.9898283497786647E-2</v>
      </c>
      <c r="CA100" t="s">
        <v>43</v>
      </c>
    </row>
    <row r="101" spans="1:80" x14ac:dyDescent="0.2">
      <c r="A101" s="1">
        <v>7</v>
      </c>
      <c r="B101">
        <v>9.2664089999999998E-3</v>
      </c>
      <c r="C101" s="21">
        <v>4.0540539999999996E-3</v>
      </c>
      <c r="D101">
        <v>1.297297E-2</v>
      </c>
      <c r="E101">
        <v>5.4054050000000003E-3</v>
      </c>
      <c r="F101">
        <v>1.0810810000000001E-2</v>
      </c>
      <c r="G101">
        <v>5.4054049999999999E-2</v>
      </c>
      <c r="H101">
        <v>0.27027030000000002</v>
      </c>
      <c r="I101">
        <v>8.108108E-2</v>
      </c>
      <c r="J101">
        <v>8.8452089999999997E-2</v>
      </c>
      <c r="K101">
        <v>0.1216216</v>
      </c>
      <c r="L101" s="21">
        <v>0.32432430000000001</v>
      </c>
      <c r="M101">
        <v>0.1441441</v>
      </c>
      <c r="N101">
        <v>0.16216220000000001</v>
      </c>
      <c r="O101">
        <v>0.16216220000000001</v>
      </c>
      <c r="P101">
        <v>0.13899610000000001</v>
      </c>
      <c r="Q101">
        <v>1</v>
      </c>
      <c r="R101">
        <v>9.7297300000000003E-2</v>
      </c>
      <c r="S101">
        <v>0.16216220000000001</v>
      </c>
      <c r="T101">
        <v>0.14864859999999999</v>
      </c>
      <c r="U101">
        <v>0.68918919999999995</v>
      </c>
      <c r="X101">
        <v>0.24047521223048934</v>
      </c>
      <c r="AA101">
        <v>-0.97843673021882005</v>
      </c>
      <c r="AB101">
        <v>-0.98642682008843197</v>
      </c>
      <c r="AC101">
        <v>-0.98759764768768898</v>
      </c>
      <c r="AD101">
        <v>-0.98450809412807605</v>
      </c>
      <c r="AE101">
        <v>-0.98760017257830002</v>
      </c>
      <c r="AF101">
        <v>0.98684641986978505</v>
      </c>
      <c r="AG101">
        <v>1</v>
      </c>
      <c r="AH101">
        <v>0.94463046234788295</v>
      </c>
      <c r="AI101">
        <v>-0.959648977181354</v>
      </c>
      <c r="AJ101">
        <v>0.98798638818343398</v>
      </c>
      <c r="AK101">
        <v>0.99032297730773999</v>
      </c>
      <c r="AL101">
        <v>-0.98642935394042497</v>
      </c>
      <c r="AM101">
        <v>0.98915537268404197</v>
      </c>
      <c r="AN101">
        <v>0.99304204923872197</v>
      </c>
      <c r="AO101">
        <v>0.98798638818343398</v>
      </c>
      <c r="AP101">
        <v>-2.5734946275243899E-2</v>
      </c>
      <c r="AQ101">
        <v>0.98968166133351498</v>
      </c>
      <c r="AR101">
        <v>0.99498037041690102</v>
      </c>
      <c r="AS101">
        <v>-0.98837895655451302</v>
      </c>
      <c r="AT101">
        <v>0.99420508932020601</v>
      </c>
      <c r="AW101">
        <v>1.9784367302188199</v>
      </c>
      <c r="AX101">
        <v>1.9864268200884321</v>
      </c>
      <c r="AY101">
        <v>1.9875976476876889</v>
      </c>
      <c r="AZ101">
        <v>1.9845080941280759</v>
      </c>
      <c r="BA101">
        <v>1.9876001725783001</v>
      </c>
      <c r="BB101">
        <v>1.3153580130214948E-2</v>
      </c>
      <c r="BC101">
        <v>0</v>
      </c>
      <c r="BD101">
        <v>5.5369537652117051E-2</v>
      </c>
      <c r="BE101">
        <v>1.9596489771813541</v>
      </c>
      <c r="BF101">
        <v>1.2013611816566017E-2</v>
      </c>
      <c r="BG101">
        <v>9.6770226922600067E-3</v>
      </c>
      <c r="BH101">
        <v>1.986429353940425</v>
      </c>
      <c r="BI101">
        <v>1.0844627315958033E-2</v>
      </c>
      <c r="BJ101">
        <v>6.9579507612780311E-3</v>
      </c>
      <c r="BK101">
        <v>1.2013611816566017E-2</v>
      </c>
      <c r="BL101">
        <v>1.0257349462752439</v>
      </c>
      <c r="BM101">
        <v>1.0318338666485016E-2</v>
      </c>
      <c r="BN101">
        <v>5.0196295830989834E-3</v>
      </c>
      <c r="BO101">
        <v>1.9883789565545129</v>
      </c>
      <c r="BP101">
        <v>5.7949106797939853E-3</v>
      </c>
      <c r="BQ101">
        <v>17.025924519767191</v>
      </c>
      <c r="BS101">
        <v>4.0943128123113075</v>
      </c>
      <c r="BV101">
        <v>4.4408455733842341E-2</v>
      </c>
      <c r="BX101" s="38"/>
      <c r="BY101" s="38">
        <v>0.22935186474152838</v>
      </c>
      <c r="CA101" t="s">
        <v>10</v>
      </c>
      <c r="CB101">
        <v>0.55883938047574289</v>
      </c>
    </row>
    <row r="102" spans="1:80" x14ac:dyDescent="0.2">
      <c r="A102" s="1">
        <v>8</v>
      </c>
      <c r="B102">
        <v>9.5250089999999992E-3</v>
      </c>
      <c r="C102">
        <v>4.124941E-3</v>
      </c>
      <c r="D102">
        <v>1.324067E-2</v>
      </c>
      <c r="E102">
        <v>5.4942710000000002E-3</v>
      </c>
      <c r="F102">
        <v>1.100362E-2</v>
      </c>
      <c r="G102">
        <v>5.3406200000000001E-2</v>
      </c>
      <c r="H102">
        <v>0.26283089999999998</v>
      </c>
      <c r="I102">
        <v>7.9790539999999993E-2</v>
      </c>
      <c r="J102">
        <v>8.9074210000000001E-2</v>
      </c>
      <c r="K102">
        <v>0.1211318</v>
      </c>
      <c r="L102">
        <v>0.31051299999999998</v>
      </c>
      <c r="M102">
        <v>0.14551710000000001</v>
      </c>
      <c r="N102">
        <v>0.1595811</v>
      </c>
      <c r="O102">
        <v>0.15920100000000001</v>
      </c>
      <c r="P102">
        <v>0.1379601</v>
      </c>
      <c r="Q102">
        <v>1</v>
      </c>
      <c r="R102">
        <v>9.2866290000000004E-2</v>
      </c>
      <c r="S102">
        <v>0.1605393</v>
      </c>
      <c r="T102">
        <v>0.1536179</v>
      </c>
      <c r="U102">
        <v>0.68229200000000001</v>
      </c>
      <c r="X102">
        <v>0.23932681407607226</v>
      </c>
      <c r="AA102">
        <v>-0.94852547906838103</v>
      </c>
      <c r="AB102">
        <v>-0.96042900963546096</v>
      </c>
      <c r="AC102">
        <v>-0.94911371138957401</v>
      </c>
      <c r="AD102">
        <v>-0.96333970582758899</v>
      </c>
      <c r="AE102">
        <v>-0.94799469306603101</v>
      </c>
      <c r="AF102">
        <v>0.95560747663551404</v>
      </c>
      <c r="AG102">
        <v>0.94463046234788295</v>
      </c>
      <c r="AH102">
        <v>1</v>
      </c>
      <c r="AI102">
        <v>-0.94477318892137896</v>
      </c>
      <c r="AJ102">
        <v>0.96199705699813098</v>
      </c>
      <c r="AK102">
        <v>0.95190556226184797</v>
      </c>
      <c r="AL102">
        <v>-0.95929397397048599</v>
      </c>
      <c r="AM102">
        <v>0.95067990563279103</v>
      </c>
      <c r="AN102">
        <v>0.94890911104393705</v>
      </c>
      <c r="AO102">
        <v>0.96199705699813098</v>
      </c>
      <c r="AP102">
        <v>-3.75801617409042E-2</v>
      </c>
      <c r="AQ102">
        <v>0.93193280431602898</v>
      </c>
      <c r="AR102">
        <v>0.94634640106394396</v>
      </c>
      <c r="AS102">
        <v>-0.94996816600601397</v>
      </c>
      <c r="AT102">
        <v>0.95013641802395099</v>
      </c>
      <c r="AW102">
        <v>1.948525479068381</v>
      </c>
      <c r="AX102">
        <v>1.9604290096354609</v>
      </c>
      <c r="AY102">
        <v>1.949113711389574</v>
      </c>
      <c r="AZ102">
        <v>1.963339705827589</v>
      </c>
      <c r="BA102">
        <v>1.947994693066031</v>
      </c>
      <c r="BB102">
        <v>4.4392523364485958E-2</v>
      </c>
      <c r="BC102">
        <v>5.5369537652117051E-2</v>
      </c>
      <c r="BD102">
        <v>0</v>
      </c>
      <c r="BE102">
        <v>1.9447731889213791</v>
      </c>
      <c r="BF102">
        <v>3.8002943001869016E-2</v>
      </c>
      <c r="BG102">
        <v>4.8094437738152029E-2</v>
      </c>
      <c r="BH102">
        <v>1.959293973970486</v>
      </c>
      <c r="BI102">
        <v>4.9320094367208966E-2</v>
      </c>
      <c r="BJ102">
        <v>5.1090888956062952E-2</v>
      </c>
      <c r="BK102">
        <v>3.8002943001869016E-2</v>
      </c>
      <c r="BL102">
        <v>1.0375801617409042</v>
      </c>
      <c r="BM102">
        <v>6.8067195683971016E-2</v>
      </c>
      <c r="BN102">
        <v>5.3653598936056035E-2</v>
      </c>
      <c r="BO102">
        <v>1.949968166006014</v>
      </c>
      <c r="BP102">
        <v>4.986358197604901E-2</v>
      </c>
      <c r="BQ102">
        <v>17.156875834303658</v>
      </c>
      <c r="BS102">
        <v>4.1061004329226485</v>
      </c>
      <c r="BV102">
        <v>4.4536308697727275E-2</v>
      </c>
      <c r="BX102" s="38"/>
      <c r="BY102" s="38">
        <v>0.10950669106498229</v>
      </c>
      <c r="CA102" t="s">
        <v>11</v>
      </c>
      <c r="CB102">
        <v>4.6098347090137111</v>
      </c>
    </row>
    <row r="103" spans="1:80" x14ac:dyDescent="0.2">
      <c r="A103" s="1">
        <v>9</v>
      </c>
      <c r="B103" s="21">
        <v>1.531532E-2</v>
      </c>
      <c r="C103">
        <v>5.4054059999999998E-3</v>
      </c>
      <c r="D103">
        <v>1.837838E-2</v>
      </c>
      <c r="E103">
        <v>7.0686070000000002E-3</v>
      </c>
      <c r="F103">
        <v>1.450925E-2</v>
      </c>
      <c r="G103">
        <v>4.5945949999999999E-2</v>
      </c>
      <c r="H103">
        <v>0.19144140000000001</v>
      </c>
      <c r="I103">
        <v>6.5637070000000006E-2</v>
      </c>
      <c r="J103">
        <v>9.8455600000000004E-2</v>
      </c>
      <c r="K103">
        <v>0.11486490000000001</v>
      </c>
      <c r="L103">
        <v>0.19691120000000001</v>
      </c>
      <c r="M103" s="21">
        <v>0.16707620000000001</v>
      </c>
      <c r="N103">
        <v>0.1312741</v>
      </c>
      <c r="O103">
        <v>0.12762760000000001</v>
      </c>
      <c r="P103">
        <v>0.1253071</v>
      </c>
      <c r="Q103">
        <v>1</v>
      </c>
      <c r="R103">
        <v>5.743243E-2</v>
      </c>
      <c r="S103">
        <v>0.1413721</v>
      </c>
      <c r="T103">
        <v>0.2807808</v>
      </c>
      <c r="U103">
        <v>0.60083160000000002</v>
      </c>
      <c r="X103">
        <v>0.23086079281432251</v>
      </c>
      <c r="AA103">
        <v>0.98693996905089898</v>
      </c>
      <c r="AB103">
        <v>0.98571079271313899</v>
      </c>
      <c r="AC103">
        <v>0.98687708473147595</v>
      </c>
      <c r="AD103">
        <v>0.98765870045727699</v>
      </c>
      <c r="AE103">
        <v>0.98687777145719302</v>
      </c>
      <c r="AF103">
        <v>-0.98611909125863395</v>
      </c>
      <c r="AG103">
        <v>-0.959648977181354</v>
      </c>
      <c r="AH103">
        <v>-0.94477318892137896</v>
      </c>
      <c r="AI103">
        <v>1</v>
      </c>
      <c r="AJ103">
        <v>-0.98415481671832705</v>
      </c>
      <c r="AK103">
        <v>-0.98648969525921604</v>
      </c>
      <c r="AL103">
        <v>0.98571148187549396</v>
      </c>
      <c r="AM103">
        <v>-0.98532294759016703</v>
      </c>
      <c r="AN103">
        <v>-0.97566127893918297</v>
      </c>
      <c r="AO103">
        <v>-0.98415481671832705</v>
      </c>
      <c r="AP103">
        <v>0.110649919154965</v>
      </c>
      <c r="AQ103">
        <v>-0.95111465430695996</v>
      </c>
      <c r="AR103">
        <v>-0.96799683748778298</v>
      </c>
      <c r="AS103">
        <v>0.98843000006610204</v>
      </c>
      <c r="AT103">
        <v>-0.97683929692967897</v>
      </c>
      <c r="AW103">
        <v>1.306003094910102E-2</v>
      </c>
      <c r="AX103">
        <v>1.4289207286861005E-2</v>
      </c>
      <c r="AY103">
        <v>1.3122915268524049E-2</v>
      </c>
      <c r="AZ103">
        <v>1.2341299542723005E-2</v>
      </c>
      <c r="BA103">
        <v>1.312222854280698E-2</v>
      </c>
      <c r="BB103">
        <v>1.986119091258634</v>
      </c>
      <c r="BC103">
        <v>1.9596489771813541</v>
      </c>
      <c r="BD103">
        <v>1.9447731889213791</v>
      </c>
      <c r="BE103">
        <v>0</v>
      </c>
      <c r="BF103">
        <v>1.9841548167183269</v>
      </c>
      <c r="BG103">
        <v>1.9864896952592161</v>
      </c>
      <c r="BH103">
        <v>1.4288518124506044E-2</v>
      </c>
      <c r="BI103">
        <v>1.985322947590167</v>
      </c>
      <c r="BJ103">
        <v>1.975661278939183</v>
      </c>
      <c r="BK103">
        <v>1.9841548167183269</v>
      </c>
      <c r="BL103">
        <v>0.88935008084503497</v>
      </c>
      <c r="BM103">
        <v>1.95111465430696</v>
      </c>
      <c r="BN103">
        <v>1.967996837487783</v>
      </c>
      <c r="BO103">
        <v>1.1569999933897956E-2</v>
      </c>
      <c r="BP103">
        <v>1.9768392969296791</v>
      </c>
      <c r="BQ103">
        <v>22.683419881804461</v>
      </c>
      <c r="BS103">
        <v>5.2367122976535434</v>
      </c>
      <c r="BV103">
        <v>5.6799349957321513E-2</v>
      </c>
      <c r="BX103" s="38"/>
      <c r="BY103" s="38">
        <v>9.3487877874934053E-2</v>
      </c>
      <c r="CA103" t="s">
        <v>12</v>
      </c>
      <c r="CB103">
        <v>0.12122763954703884</v>
      </c>
    </row>
    <row r="104" spans="1:80" x14ac:dyDescent="0.2">
      <c r="A104" s="1">
        <v>10</v>
      </c>
      <c r="B104" s="21">
        <v>1.4215469999999999E-2</v>
      </c>
      <c r="C104">
        <v>5.1999530000000002E-3</v>
      </c>
      <c r="D104">
        <v>1.7513440000000002E-2</v>
      </c>
      <c r="E104">
        <v>6.8198750000000004E-3</v>
      </c>
      <c r="F104">
        <v>1.3943820000000001E-2</v>
      </c>
      <c r="G104">
        <v>4.6777300000000001E-2</v>
      </c>
      <c r="H104" s="21">
        <v>0.198295</v>
      </c>
      <c r="I104">
        <v>6.7152680000000006E-2</v>
      </c>
      <c r="J104">
        <v>9.7152909999999995E-2</v>
      </c>
      <c r="K104">
        <v>0.1156256</v>
      </c>
      <c r="L104">
        <v>0.20652599999999999</v>
      </c>
      <c r="M104" s="21">
        <v>0.1639835</v>
      </c>
      <c r="N104">
        <v>0.13430539999999999</v>
      </c>
      <c r="O104">
        <v>0.13093160000000001</v>
      </c>
      <c r="P104">
        <v>0.12678639999999999</v>
      </c>
      <c r="Q104">
        <v>0.99999499999999997</v>
      </c>
      <c r="R104">
        <v>6.0363310000000003E-2</v>
      </c>
      <c r="S104">
        <v>0.1435526</v>
      </c>
      <c r="T104">
        <v>0.2540191</v>
      </c>
      <c r="U104">
        <v>0.61009869999999999</v>
      </c>
      <c r="X104">
        <v>0.23117887648498825</v>
      </c>
      <c r="AA104">
        <v>-0.98604705998962705</v>
      </c>
      <c r="AB104">
        <v>-0.99842146803472698</v>
      </c>
      <c r="AC104">
        <v>-0.99724153285625206</v>
      </c>
      <c r="AD104">
        <v>-0.99333841990340599</v>
      </c>
      <c r="AE104">
        <v>-0.99606577115892003</v>
      </c>
      <c r="AF104">
        <v>0.99335800425153398</v>
      </c>
      <c r="AG104">
        <v>0.98798638818343398</v>
      </c>
      <c r="AH104">
        <v>0.96199705699813098</v>
      </c>
      <c r="AI104">
        <v>-0.98415481671832705</v>
      </c>
      <c r="AJ104">
        <v>1</v>
      </c>
      <c r="AK104">
        <v>0.99764057870225398</v>
      </c>
      <c r="AL104">
        <v>-0.99724153285625206</v>
      </c>
      <c r="AM104">
        <v>0.99881819931136095</v>
      </c>
      <c r="AN104">
        <v>0.994908915428945</v>
      </c>
      <c r="AO104">
        <v>1</v>
      </c>
      <c r="AP104">
        <v>-7.3182125950190399E-2</v>
      </c>
      <c r="AQ104">
        <v>0.98195282709624698</v>
      </c>
      <c r="AR104">
        <v>0.99181432343655496</v>
      </c>
      <c r="AS104">
        <v>-0.99567477378520597</v>
      </c>
      <c r="AT104">
        <v>0.99374505199825003</v>
      </c>
      <c r="AW104">
        <v>1.9860470599896272</v>
      </c>
      <c r="AX104">
        <v>1.998421468034727</v>
      </c>
      <c r="AY104">
        <v>1.9972415328562521</v>
      </c>
      <c r="AZ104">
        <v>1.9933384199034059</v>
      </c>
      <c r="BA104">
        <v>1.99606577115892</v>
      </c>
      <c r="BB104">
        <v>6.641995748466023E-3</v>
      </c>
      <c r="BC104">
        <v>1.2013611816566017E-2</v>
      </c>
      <c r="BD104">
        <v>3.8002943001869016E-2</v>
      </c>
      <c r="BE104">
        <v>1.9841548167183269</v>
      </c>
      <c r="BF104">
        <v>0</v>
      </c>
      <c r="BG104">
        <v>2.3594212977460227E-3</v>
      </c>
      <c r="BH104">
        <v>1.9972415328562521</v>
      </c>
      <c r="BI104">
        <v>1.1818006886390453E-3</v>
      </c>
      <c r="BJ104">
        <v>5.0910845710550046E-3</v>
      </c>
      <c r="BK104">
        <v>0</v>
      </c>
      <c r="BL104">
        <v>1.0731821259501904</v>
      </c>
      <c r="BM104">
        <v>1.8047172903753017E-2</v>
      </c>
      <c r="BN104">
        <v>8.1856765634450435E-3</v>
      </c>
      <c r="BO104">
        <v>1.9956747737852059</v>
      </c>
      <c r="BP104">
        <v>6.2549480017499715E-3</v>
      </c>
      <c r="BQ104">
        <v>17.119146155846199</v>
      </c>
      <c r="BS104">
        <v>3.9575849746908296</v>
      </c>
      <c r="BV104">
        <v>4.2925454213710489E-2</v>
      </c>
      <c r="BX104" s="38"/>
      <c r="BY104" s="38">
        <v>0.11818300432442752</v>
      </c>
      <c r="CA104" t="s">
        <v>42</v>
      </c>
    </row>
    <row r="105" spans="1:80" x14ac:dyDescent="0.2">
      <c r="A105" s="1">
        <v>11</v>
      </c>
      <c r="B105" s="21">
        <v>9.2664089999999998E-3</v>
      </c>
      <c r="C105">
        <v>4.0540539999999996E-3</v>
      </c>
      <c r="D105">
        <v>1.297297E-2</v>
      </c>
      <c r="E105">
        <v>5.4054050000000003E-3</v>
      </c>
      <c r="F105">
        <v>1.0810810000000001E-2</v>
      </c>
      <c r="G105">
        <v>5.4054049999999999E-2</v>
      </c>
      <c r="H105">
        <v>0.27027020000000002</v>
      </c>
      <c r="I105">
        <v>8.108108E-2</v>
      </c>
      <c r="J105">
        <v>8.8452080000000002E-2</v>
      </c>
      <c r="K105">
        <v>0.1216216</v>
      </c>
      <c r="L105" s="21">
        <v>0.32432430000000001</v>
      </c>
      <c r="M105">
        <v>0.1441441</v>
      </c>
      <c r="N105">
        <v>0.16216220000000001</v>
      </c>
      <c r="O105">
        <v>0.1621621</v>
      </c>
      <c r="P105">
        <v>0.13899610000000001</v>
      </c>
      <c r="Q105" s="21">
        <v>0.99999990000000005</v>
      </c>
      <c r="R105">
        <v>9.7297289999999995E-2</v>
      </c>
      <c r="S105">
        <v>0.16216220000000001</v>
      </c>
      <c r="T105" s="21">
        <v>0.14864859999999999</v>
      </c>
      <c r="U105" s="21">
        <v>0.6891891</v>
      </c>
      <c r="X105">
        <v>0.24047518383024791</v>
      </c>
      <c r="AA105">
        <v>-0.98838642782237596</v>
      </c>
      <c r="AB105">
        <v>-0.99606577115892003</v>
      </c>
      <c r="AC105">
        <v>-0.99724803959667796</v>
      </c>
      <c r="AD105">
        <v>-0.99216980862832804</v>
      </c>
      <c r="AE105">
        <v>-0.99725058915946496</v>
      </c>
      <c r="AF105">
        <v>0.99453403649625305</v>
      </c>
      <c r="AG105">
        <v>0.99032297730773999</v>
      </c>
      <c r="AH105">
        <v>0.95190556226184797</v>
      </c>
      <c r="AI105">
        <v>-0.98648969525921604</v>
      </c>
      <c r="AJ105">
        <v>0.99764057870225398</v>
      </c>
      <c r="AK105">
        <v>1</v>
      </c>
      <c r="AL105">
        <v>-0.99606832977065696</v>
      </c>
      <c r="AM105">
        <v>0.99882098603137304</v>
      </c>
      <c r="AN105">
        <v>0.99491169124198697</v>
      </c>
      <c r="AO105">
        <v>0.99764057870225398</v>
      </c>
      <c r="AP105">
        <v>-7.3009458483609194E-2</v>
      </c>
      <c r="AQ105">
        <v>0.98427514684054396</v>
      </c>
      <c r="AR105">
        <v>0.99298852812423399</v>
      </c>
      <c r="AS105">
        <v>-0.99803698308756605</v>
      </c>
      <c r="AT105">
        <v>0.99609526037014995</v>
      </c>
      <c r="AW105">
        <v>1.988386427822376</v>
      </c>
      <c r="AX105">
        <v>1.99606577115892</v>
      </c>
      <c r="AY105">
        <v>1.9972480395966778</v>
      </c>
      <c r="AZ105">
        <v>1.9921698086283279</v>
      </c>
      <c r="BA105">
        <v>1.997250589159465</v>
      </c>
      <c r="BB105">
        <v>5.4659635037469512E-3</v>
      </c>
      <c r="BC105">
        <v>9.6770226922600067E-3</v>
      </c>
      <c r="BD105">
        <v>4.8094437738152029E-2</v>
      </c>
      <c r="BE105">
        <v>1.9864896952592161</v>
      </c>
      <c r="BF105">
        <v>2.3594212977460227E-3</v>
      </c>
      <c r="BG105">
        <v>0</v>
      </c>
      <c r="BH105">
        <v>1.996068329770657</v>
      </c>
      <c r="BI105">
        <v>1.1790139686269629E-3</v>
      </c>
      <c r="BJ105">
        <v>5.0883087580130271E-3</v>
      </c>
      <c r="BK105">
        <v>2.3594212977460227E-3</v>
      </c>
      <c r="BL105">
        <v>1.0730094584836092</v>
      </c>
      <c r="BM105">
        <v>1.5724853159456043E-2</v>
      </c>
      <c r="BN105">
        <v>7.0114718757660066E-3</v>
      </c>
      <c r="BO105">
        <v>1.9980369830875659</v>
      </c>
      <c r="BP105">
        <v>3.9047396298500514E-3</v>
      </c>
      <c r="BQ105">
        <v>17.125589756888179</v>
      </c>
      <c r="BS105">
        <v>4.1182793449890953</v>
      </c>
      <c r="BV105">
        <v>4.4668405755813038E-2</v>
      </c>
      <c r="BX105" s="38"/>
      <c r="BY105" s="38">
        <v>0.25744291510849598</v>
      </c>
      <c r="CA105" t="s">
        <v>10</v>
      </c>
      <c r="CB105">
        <v>2.7548685285852037</v>
      </c>
    </row>
    <row r="106" spans="1:80" x14ac:dyDescent="0.2">
      <c r="A106" s="1">
        <v>12</v>
      </c>
      <c r="B106" s="21">
        <v>1.531532E-2</v>
      </c>
      <c r="C106">
        <v>5.4054050000000003E-3</v>
      </c>
      <c r="D106">
        <v>1.837838E-2</v>
      </c>
      <c r="E106">
        <v>7.0686070000000002E-3</v>
      </c>
      <c r="F106">
        <v>1.450925E-2</v>
      </c>
      <c r="G106">
        <v>4.5945949999999999E-2</v>
      </c>
      <c r="H106">
        <v>0.19144140000000001</v>
      </c>
      <c r="I106">
        <v>6.5637070000000006E-2</v>
      </c>
      <c r="J106">
        <v>9.8455600000000004E-2</v>
      </c>
      <c r="K106">
        <v>0.11486490000000001</v>
      </c>
      <c r="L106">
        <v>0.19691120000000001</v>
      </c>
      <c r="M106" s="21">
        <v>0.16707620000000001</v>
      </c>
      <c r="N106">
        <v>0.1312741</v>
      </c>
      <c r="O106">
        <v>0.12762760000000001</v>
      </c>
      <c r="P106">
        <v>0.1253071</v>
      </c>
      <c r="Q106">
        <v>1</v>
      </c>
      <c r="R106">
        <v>5.743243E-2</v>
      </c>
      <c r="S106">
        <v>0.1413721</v>
      </c>
      <c r="T106">
        <v>0.2807808</v>
      </c>
      <c r="U106">
        <v>0.60083160000000002</v>
      </c>
      <c r="X106">
        <v>0.23086079285003155</v>
      </c>
      <c r="AA106">
        <v>0.98760671816081902</v>
      </c>
      <c r="AB106">
        <v>0.99881819931136095</v>
      </c>
      <c r="AC106">
        <v>0.99763779527559004</v>
      </c>
      <c r="AD106">
        <v>0.99608609065682596</v>
      </c>
      <c r="AE106">
        <v>0.99882098603137304</v>
      </c>
      <c r="AF106">
        <v>-0.98944321315241501</v>
      </c>
      <c r="AG106">
        <v>-0.98642935394042497</v>
      </c>
      <c r="AH106">
        <v>-0.95929397397048599</v>
      </c>
      <c r="AI106">
        <v>0.98571148187549396</v>
      </c>
      <c r="AJ106">
        <v>-0.99724153285625206</v>
      </c>
      <c r="AK106">
        <v>-0.99606832977065696</v>
      </c>
      <c r="AL106">
        <v>1</v>
      </c>
      <c r="AM106">
        <v>-0.99606299212598404</v>
      </c>
      <c r="AN106">
        <v>-0.99216449187471301</v>
      </c>
      <c r="AO106">
        <v>-0.99724153285625206</v>
      </c>
      <c r="AP106">
        <v>7.6812366683516597E-2</v>
      </c>
      <c r="AQ106">
        <v>-0.97924414248599301</v>
      </c>
      <c r="AR106">
        <v>-0.98790561593256399</v>
      </c>
      <c r="AS106">
        <v>0.99724966038017204</v>
      </c>
      <c r="AT106">
        <v>-0.99217894228936299</v>
      </c>
      <c r="AW106">
        <v>1.2393281839180981E-2</v>
      </c>
      <c r="AX106">
        <v>1.1818006886390453E-3</v>
      </c>
      <c r="AY106">
        <v>2.3622047244099553E-3</v>
      </c>
      <c r="AZ106">
        <v>3.9139093431740379E-3</v>
      </c>
      <c r="BA106">
        <v>1.1790139686269629E-3</v>
      </c>
      <c r="BB106">
        <v>1.9894432131524149</v>
      </c>
      <c r="BC106">
        <v>1.986429353940425</v>
      </c>
      <c r="BD106">
        <v>1.959293973970486</v>
      </c>
      <c r="BE106">
        <v>1.4288518124506044E-2</v>
      </c>
      <c r="BF106">
        <v>1.9972415328562521</v>
      </c>
      <c r="BG106">
        <v>1.996068329770657</v>
      </c>
      <c r="BH106">
        <v>0</v>
      </c>
      <c r="BI106">
        <v>1.996062992125984</v>
      </c>
      <c r="BJ106">
        <v>1.992164491874713</v>
      </c>
      <c r="BK106">
        <v>1.9972415328562521</v>
      </c>
      <c r="BL106">
        <v>0.92318763331648346</v>
      </c>
      <c r="BM106">
        <v>1.979244142485993</v>
      </c>
      <c r="BN106">
        <v>1.9879056159325641</v>
      </c>
      <c r="BO106">
        <v>2.7503396198279573E-3</v>
      </c>
      <c r="BP106">
        <v>1.992178942289363</v>
      </c>
      <c r="BQ106">
        <v>22.834530822879952</v>
      </c>
      <c r="BS106">
        <v>5.2715978901285494</v>
      </c>
      <c r="BV106">
        <v>5.7177732206112275E-2</v>
      </c>
      <c r="BX106" s="38"/>
      <c r="BY106" s="38">
        <v>0.15565755002695972</v>
      </c>
      <c r="CA106" t="s">
        <v>11</v>
      </c>
      <c r="CB106">
        <v>19.475300915723892</v>
      </c>
    </row>
    <row r="107" spans="1:80" x14ac:dyDescent="0.2">
      <c r="A107" s="1">
        <v>13</v>
      </c>
      <c r="B107">
        <v>9.6077249999999993E-3</v>
      </c>
      <c r="C107">
        <v>4.1473129999999997E-3</v>
      </c>
      <c r="D107" s="21">
        <v>1.3325500000000001E-2</v>
      </c>
      <c r="E107">
        <v>5.5222780000000003E-3</v>
      </c>
      <c r="F107">
        <v>1.106449E-2</v>
      </c>
      <c r="G107">
        <v>5.320946E-2</v>
      </c>
      <c r="H107">
        <v>0.26061780000000001</v>
      </c>
      <c r="I107">
        <v>7.9400650000000003E-2</v>
      </c>
      <c r="J107">
        <v>8.9267899999999997E-2</v>
      </c>
      <c r="K107">
        <v>0.12098150000000001</v>
      </c>
      <c r="L107" s="21">
        <v>0.3064866</v>
      </c>
      <c r="M107" s="21">
        <v>0.14594589999999999</v>
      </c>
      <c r="N107">
        <v>0.15880130000000001</v>
      </c>
      <c r="O107">
        <v>0.15830910000000001</v>
      </c>
      <c r="P107">
        <v>0.1376436</v>
      </c>
      <c r="Q107">
        <v>1</v>
      </c>
      <c r="R107">
        <v>9.1579649999999999E-2</v>
      </c>
      <c r="S107">
        <v>0.1600452</v>
      </c>
      <c r="T107">
        <v>0.15521869999999999</v>
      </c>
      <c r="U107">
        <v>0.68019200000000002</v>
      </c>
      <c r="X107">
        <v>0.23899163075739846</v>
      </c>
      <c r="AA107">
        <v>-0.98721743683714502</v>
      </c>
      <c r="AB107">
        <v>-0.99724153285625206</v>
      </c>
      <c r="AC107">
        <v>-0.99842519685039299</v>
      </c>
      <c r="AD107">
        <v>-0.99216449187471301</v>
      </c>
      <c r="AE107">
        <v>-0.99724803959667796</v>
      </c>
      <c r="AF107">
        <v>0.994533344442871</v>
      </c>
      <c r="AG107">
        <v>0.98915537268404197</v>
      </c>
      <c r="AH107">
        <v>0.95067990563279103</v>
      </c>
      <c r="AI107">
        <v>-0.98532294759016703</v>
      </c>
      <c r="AJ107">
        <v>0.99881819931136095</v>
      </c>
      <c r="AK107">
        <v>0.99882098603137304</v>
      </c>
      <c r="AL107">
        <v>-0.99606299212598404</v>
      </c>
      <c r="AM107">
        <v>1</v>
      </c>
      <c r="AN107">
        <v>0.99608609065682596</v>
      </c>
      <c r="AO107">
        <v>0.99881819931136095</v>
      </c>
      <c r="AP107">
        <v>-7.3095639263346404E-2</v>
      </c>
      <c r="AQ107">
        <v>0.98311467269344699</v>
      </c>
      <c r="AR107">
        <v>0.99298783714630501</v>
      </c>
      <c r="AS107">
        <v>-0.996856578133274</v>
      </c>
      <c r="AT107">
        <v>0.99492085014409104</v>
      </c>
      <c r="AW107">
        <v>1.9872174368371449</v>
      </c>
      <c r="AX107">
        <v>1.9972415328562521</v>
      </c>
      <c r="AY107">
        <v>1.998425196850393</v>
      </c>
      <c r="AZ107">
        <v>1.992164491874713</v>
      </c>
      <c r="BA107">
        <v>1.9972480395966778</v>
      </c>
      <c r="BB107">
        <v>5.4666555571289965E-3</v>
      </c>
      <c r="BC107">
        <v>1.0844627315958033E-2</v>
      </c>
      <c r="BD107">
        <v>4.9320094367208966E-2</v>
      </c>
      <c r="BE107">
        <v>1.985322947590167</v>
      </c>
      <c r="BF107">
        <v>1.1818006886390453E-3</v>
      </c>
      <c r="BG107">
        <v>1.1790139686269629E-3</v>
      </c>
      <c r="BH107">
        <v>1.996062992125984</v>
      </c>
      <c r="BI107">
        <v>0</v>
      </c>
      <c r="BJ107">
        <v>3.9139093431740379E-3</v>
      </c>
      <c r="BK107">
        <v>1.1818006886390453E-3</v>
      </c>
      <c r="BL107">
        <v>1.0730956392633464</v>
      </c>
      <c r="BM107">
        <v>1.6885327306553011E-2</v>
      </c>
      <c r="BN107">
        <v>7.012162853694992E-3</v>
      </c>
      <c r="BO107">
        <v>1.9968565781332739</v>
      </c>
      <c r="BP107">
        <v>5.0791498559089598E-3</v>
      </c>
      <c r="BQ107">
        <v>17.125699397073486</v>
      </c>
      <c r="BS107">
        <v>4.0928988267675877</v>
      </c>
      <c r="BV107">
        <v>4.4393119115145853E-2</v>
      </c>
      <c r="BX107" s="38"/>
      <c r="BY107" s="38">
        <v>0.14627770602326051</v>
      </c>
      <c r="CA107" t="s">
        <v>12</v>
      </c>
      <c r="CB107">
        <v>0.14145447818785634</v>
      </c>
    </row>
    <row r="108" spans="1:80" x14ac:dyDescent="0.2">
      <c r="A108" s="1">
        <v>14</v>
      </c>
      <c r="B108">
        <v>9.2664089999999998E-3</v>
      </c>
      <c r="C108">
        <v>4.0540539999999996E-3</v>
      </c>
      <c r="D108">
        <v>1.297297E-2</v>
      </c>
      <c r="E108">
        <v>5.4054050000000003E-3</v>
      </c>
      <c r="F108">
        <v>1.0810810000000001E-2</v>
      </c>
      <c r="G108">
        <v>5.4054049999999999E-2</v>
      </c>
      <c r="H108">
        <v>0.27027030000000002</v>
      </c>
      <c r="I108">
        <v>8.108108E-2</v>
      </c>
      <c r="J108">
        <v>8.8452089999999997E-2</v>
      </c>
      <c r="K108">
        <v>0.1216216</v>
      </c>
      <c r="L108" s="21">
        <v>0.32432430000000001</v>
      </c>
      <c r="M108">
        <v>0.1441441</v>
      </c>
      <c r="N108">
        <v>0.16216220000000001</v>
      </c>
      <c r="O108" s="21">
        <v>0.16216220000000001</v>
      </c>
      <c r="P108">
        <v>0.13899610000000001</v>
      </c>
      <c r="Q108">
        <v>1</v>
      </c>
      <c r="R108">
        <v>9.7297300000000003E-2</v>
      </c>
      <c r="S108">
        <v>0.16216220000000001</v>
      </c>
      <c r="T108">
        <v>0.14864859999999999</v>
      </c>
      <c r="U108">
        <v>0.68918919999999995</v>
      </c>
      <c r="X108">
        <v>0.24047521223048934</v>
      </c>
      <c r="AA108">
        <v>-0.98529234584668501</v>
      </c>
      <c r="AB108">
        <v>-0.99333841990340599</v>
      </c>
      <c r="AC108">
        <v>-0.99451745114398105</v>
      </c>
      <c r="AD108">
        <v>-0.990234375</v>
      </c>
      <c r="AE108">
        <v>-0.993344901177039</v>
      </c>
      <c r="AF108">
        <v>0.99259091147012801</v>
      </c>
      <c r="AG108">
        <v>0.99304204923872197</v>
      </c>
      <c r="AH108">
        <v>0.94890911104393705</v>
      </c>
      <c r="AI108">
        <v>-0.97566127893918297</v>
      </c>
      <c r="AJ108">
        <v>0.994908915428945</v>
      </c>
      <c r="AK108">
        <v>0.99491169124198697</v>
      </c>
      <c r="AL108">
        <v>-0.99216449187471301</v>
      </c>
      <c r="AM108">
        <v>0.99608609065682596</v>
      </c>
      <c r="AN108">
        <v>1</v>
      </c>
      <c r="AO108">
        <v>0.994908915428945</v>
      </c>
      <c r="AP108">
        <v>-2.5915263401960199E-2</v>
      </c>
      <c r="AQ108">
        <v>0.98504992294524996</v>
      </c>
      <c r="AR108">
        <v>0.98910137277284005</v>
      </c>
      <c r="AS108">
        <v>-0.99295497185831505</v>
      </c>
      <c r="AT108">
        <v>0.99883018092144304</v>
      </c>
      <c r="AW108">
        <v>1.9852923458466849</v>
      </c>
      <c r="AX108">
        <v>1.9933384199034059</v>
      </c>
      <c r="AY108">
        <v>1.9945174511439809</v>
      </c>
      <c r="AZ108">
        <v>1.990234375</v>
      </c>
      <c r="BA108">
        <v>1.993344901177039</v>
      </c>
      <c r="BB108">
        <v>7.4090885298719877E-3</v>
      </c>
      <c r="BC108">
        <v>6.9579507612780311E-3</v>
      </c>
      <c r="BD108">
        <v>5.1090888956062952E-2</v>
      </c>
      <c r="BE108">
        <v>1.975661278939183</v>
      </c>
      <c r="BF108">
        <v>5.0910845710550046E-3</v>
      </c>
      <c r="BG108">
        <v>5.0883087580130271E-3</v>
      </c>
      <c r="BH108">
        <v>1.992164491874713</v>
      </c>
      <c r="BI108">
        <v>3.9139093431740379E-3</v>
      </c>
      <c r="BJ108">
        <v>0</v>
      </c>
      <c r="BK108">
        <v>5.0910845710550046E-3</v>
      </c>
      <c r="BL108">
        <v>1.0259152634019602</v>
      </c>
      <c r="BM108">
        <v>1.4950077054750044E-2</v>
      </c>
      <c r="BN108">
        <v>1.0898627227159952E-2</v>
      </c>
      <c r="BO108">
        <v>1.992954971858315</v>
      </c>
      <c r="BP108">
        <v>1.1698190785569551E-3</v>
      </c>
      <c r="BQ108">
        <v>17.055084337996256</v>
      </c>
      <c r="BS108">
        <v>4.1013250257885447</v>
      </c>
      <c r="BV108">
        <v>4.4484512836969338E-2</v>
      </c>
      <c r="BX108" s="38"/>
      <c r="BY108" s="38">
        <v>0.14436788719101046</v>
      </c>
    </row>
    <row r="109" spans="1:80" x14ac:dyDescent="0.2">
      <c r="A109" s="1">
        <v>15</v>
      </c>
      <c r="B109">
        <v>9.5250189999999992E-3</v>
      </c>
      <c r="C109" s="21">
        <v>4.1249440000000002E-3</v>
      </c>
      <c r="D109">
        <v>1.3240679999999999E-2</v>
      </c>
      <c r="E109">
        <v>5.4942740000000004E-3</v>
      </c>
      <c r="F109">
        <v>1.1036199999999999E-2</v>
      </c>
      <c r="G109">
        <v>5.3406179999999998E-2</v>
      </c>
      <c r="H109">
        <v>0.26283060000000003</v>
      </c>
      <c r="I109">
        <v>0.79790479999999997</v>
      </c>
      <c r="J109">
        <v>8.9074230000000004E-2</v>
      </c>
      <c r="K109">
        <v>0.1211318</v>
      </c>
      <c r="L109" s="21">
        <v>0.31051250000000002</v>
      </c>
      <c r="M109" s="21">
        <v>0.14551710000000001</v>
      </c>
      <c r="N109">
        <v>0.159581</v>
      </c>
      <c r="O109">
        <v>0.15920090000000001</v>
      </c>
      <c r="P109">
        <v>0.1379601</v>
      </c>
      <c r="Q109">
        <v>1</v>
      </c>
      <c r="R109">
        <v>9.2866110000000002E-2</v>
      </c>
      <c r="S109">
        <v>0.16053919999999999</v>
      </c>
      <c r="T109">
        <v>0.15361810000000001</v>
      </c>
      <c r="U109">
        <v>0.68229169999999995</v>
      </c>
      <c r="X109">
        <v>0.27274523315405502</v>
      </c>
      <c r="AA109">
        <v>-0.98604705998962705</v>
      </c>
      <c r="AB109">
        <v>-0.99842146803472698</v>
      </c>
      <c r="AC109">
        <v>-0.99724153285625206</v>
      </c>
      <c r="AD109">
        <v>-0.99333841990340599</v>
      </c>
      <c r="AE109">
        <v>-0.99606577115892003</v>
      </c>
      <c r="AF109">
        <v>0.99335800425153398</v>
      </c>
      <c r="AG109">
        <v>0.98798638818343398</v>
      </c>
      <c r="AH109">
        <v>0.96199705699813098</v>
      </c>
      <c r="AI109">
        <v>-0.98415481671832705</v>
      </c>
      <c r="AJ109">
        <v>1</v>
      </c>
      <c r="AK109">
        <v>0.99764057870225398</v>
      </c>
      <c r="AL109">
        <v>-0.99724153285625206</v>
      </c>
      <c r="AM109">
        <v>0.99881819931136095</v>
      </c>
      <c r="AN109">
        <v>0.994908915428945</v>
      </c>
      <c r="AO109">
        <v>1</v>
      </c>
      <c r="AP109">
        <v>-7.3182125950190399E-2</v>
      </c>
      <c r="AQ109">
        <v>0.98195282709624698</v>
      </c>
      <c r="AR109">
        <v>0.99181432343655496</v>
      </c>
      <c r="AS109">
        <v>-0.99567477378520597</v>
      </c>
      <c r="AT109">
        <v>0.99374505199825003</v>
      </c>
      <c r="AW109">
        <v>1.9860470599896272</v>
      </c>
      <c r="AX109">
        <v>1.998421468034727</v>
      </c>
      <c r="AY109">
        <v>1.9972415328562521</v>
      </c>
      <c r="AZ109">
        <v>1.9933384199034059</v>
      </c>
      <c r="BA109">
        <v>1.99606577115892</v>
      </c>
      <c r="BB109">
        <v>6.641995748466023E-3</v>
      </c>
      <c r="BC109">
        <v>1.2013611816566017E-2</v>
      </c>
      <c r="BD109">
        <v>3.8002943001869016E-2</v>
      </c>
      <c r="BE109">
        <v>1.9841548167183269</v>
      </c>
      <c r="BF109">
        <v>0</v>
      </c>
      <c r="BG109">
        <v>2.3594212977460227E-3</v>
      </c>
      <c r="BH109">
        <v>1.9972415328562521</v>
      </c>
      <c r="BI109">
        <v>1.1818006886390453E-3</v>
      </c>
      <c r="BJ109">
        <v>5.0910845710550046E-3</v>
      </c>
      <c r="BK109">
        <v>0</v>
      </c>
      <c r="BL109">
        <v>1.0731821259501904</v>
      </c>
      <c r="BM109">
        <v>1.8047172903753017E-2</v>
      </c>
      <c r="BN109">
        <v>8.1856765634450435E-3</v>
      </c>
      <c r="BO109">
        <v>1.9956747737852059</v>
      </c>
      <c r="BP109">
        <v>6.2549480017499715E-3</v>
      </c>
      <c r="BQ109">
        <v>17.119146155846199</v>
      </c>
      <c r="BS109">
        <v>4.6691655096746159</v>
      </c>
      <c r="BV109">
        <v>5.0643524165247117E-2</v>
      </c>
      <c r="BX109" s="38"/>
      <c r="BY109" s="38">
        <v>0.13200778162043894</v>
      </c>
    </row>
    <row r="110" spans="1:80" x14ac:dyDescent="0.2">
      <c r="A110" s="1">
        <v>16</v>
      </c>
      <c r="B110">
        <v>9.6077279999999994E-3</v>
      </c>
      <c r="C110">
        <v>4.147314E-3</v>
      </c>
      <c r="D110">
        <v>1.3325500000000001E-2</v>
      </c>
      <c r="E110">
        <v>5.5227999999999996E-3</v>
      </c>
      <c r="F110">
        <v>1.10645E-2</v>
      </c>
      <c r="G110">
        <v>5.320946E-2</v>
      </c>
      <c r="H110">
        <v>0.26061770000000001</v>
      </c>
      <c r="I110">
        <v>7.9400639999999995E-2</v>
      </c>
      <c r="J110">
        <v>8.9267910000000006E-2</v>
      </c>
      <c r="K110">
        <v>0.12098150000000001</v>
      </c>
      <c r="L110">
        <v>0.30648639999999999</v>
      </c>
      <c r="M110">
        <v>0.14594599999999999</v>
      </c>
      <c r="N110">
        <v>0.15880130000000001</v>
      </c>
      <c r="O110">
        <v>0.15830910000000001</v>
      </c>
      <c r="P110">
        <v>0.1376436</v>
      </c>
      <c r="Q110">
        <v>1</v>
      </c>
      <c r="R110">
        <v>9.1579610000000006E-2</v>
      </c>
      <c r="S110">
        <v>0.1600452</v>
      </c>
      <c r="T110">
        <v>0.15521879999999999</v>
      </c>
      <c r="U110">
        <v>0.68019189999999996</v>
      </c>
      <c r="X110">
        <v>0.23899159316357679</v>
      </c>
      <c r="AA110">
        <v>6.4312596730237703E-2</v>
      </c>
      <c r="AB110">
        <v>7.6903250998505202E-2</v>
      </c>
      <c r="AC110">
        <v>7.6812366683516597E-2</v>
      </c>
      <c r="AD110">
        <v>6.4788158504900703E-2</v>
      </c>
      <c r="AE110">
        <v>7.6721803830233498E-2</v>
      </c>
      <c r="AF110">
        <v>-6.09907543008118E-2</v>
      </c>
      <c r="AG110">
        <v>-2.5734946275243899E-2</v>
      </c>
      <c r="AH110">
        <v>-3.75801617409042E-2</v>
      </c>
      <c r="AI110">
        <v>0.110649919154965</v>
      </c>
      <c r="AJ110">
        <v>-7.3182125950190399E-2</v>
      </c>
      <c r="AK110">
        <v>-7.3009458483609194E-2</v>
      </c>
      <c r="AL110">
        <v>7.6812366683516597E-2</v>
      </c>
      <c r="AM110">
        <v>-7.3095639263346404E-2</v>
      </c>
      <c r="AN110">
        <v>-2.5915263401960199E-2</v>
      </c>
      <c r="AO110">
        <v>-7.3182125950190399E-2</v>
      </c>
      <c r="AP110">
        <v>1</v>
      </c>
      <c r="AQ110">
        <v>-3.7148687488575298E-2</v>
      </c>
      <c r="AR110">
        <v>-7.2583080736936895E-2</v>
      </c>
      <c r="AS110">
        <v>7.6691687321190694E-2</v>
      </c>
      <c r="AT110">
        <v>-2.5884947232406801E-2</v>
      </c>
      <c r="AW110">
        <v>0.9356874032697623</v>
      </c>
      <c r="AX110">
        <v>0.92309674900149474</v>
      </c>
      <c r="AY110">
        <v>0.92318763331648346</v>
      </c>
      <c r="AZ110">
        <v>0.93521184149509928</v>
      </c>
      <c r="BA110">
        <v>0.92327819616976647</v>
      </c>
      <c r="BB110">
        <v>1.0609907543008119</v>
      </c>
      <c r="BC110">
        <v>1.0257349462752439</v>
      </c>
      <c r="BD110">
        <v>1.0375801617409042</v>
      </c>
      <c r="BE110">
        <v>0.88935008084503497</v>
      </c>
      <c r="BF110">
        <v>1.0731821259501904</v>
      </c>
      <c r="BG110">
        <v>1.0730094584836092</v>
      </c>
      <c r="BH110">
        <v>0.92318763331648346</v>
      </c>
      <c r="BI110">
        <v>1.0730956392633464</v>
      </c>
      <c r="BJ110">
        <v>1.0259152634019602</v>
      </c>
      <c r="BK110">
        <v>1.0731821259501904</v>
      </c>
      <c r="BL110">
        <v>0</v>
      </c>
      <c r="BM110">
        <v>1.0371486874885754</v>
      </c>
      <c r="BN110">
        <v>1.072583080736937</v>
      </c>
      <c r="BO110">
        <v>0.92330831267880931</v>
      </c>
      <c r="BP110">
        <v>1.0258849472324068</v>
      </c>
      <c r="BQ110">
        <v>18.954615040917108</v>
      </c>
      <c r="BS110">
        <v>4.529993646431075</v>
      </c>
      <c r="BV110">
        <v>4.9134013824546449E-2</v>
      </c>
      <c r="BX110" s="38"/>
      <c r="BY110" s="38">
        <v>0.99999977518148309</v>
      </c>
    </row>
    <row r="111" spans="1:80" x14ac:dyDescent="0.2">
      <c r="A111" s="1">
        <v>17</v>
      </c>
      <c r="B111">
        <v>9.2664059999999996E-3</v>
      </c>
      <c r="C111" s="21">
        <v>4.0540530000000002E-3</v>
      </c>
      <c r="D111">
        <v>1.297297E-2</v>
      </c>
      <c r="E111">
        <v>5.4054039999999999E-3</v>
      </c>
      <c r="F111">
        <v>1.0810810000000001E-2</v>
      </c>
      <c r="G111">
        <v>5.4054060000000001E-2</v>
      </c>
      <c r="H111">
        <v>0.27027030000000002</v>
      </c>
      <c r="I111">
        <v>8.1081089999999995E-2</v>
      </c>
      <c r="J111">
        <v>8.8452080000000002E-2</v>
      </c>
      <c r="K111">
        <v>0.1216216</v>
      </c>
      <c r="L111" s="21">
        <v>0.32432430000000001</v>
      </c>
      <c r="M111">
        <v>0.1441441</v>
      </c>
      <c r="N111">
        <v>0.16216220000000001</v>
      </c>
      <c r="O111">
        <v>0.16216220000000001</v>
      </c>
      <c r="P111">
        <v>0.13899610000000001</v>
      </c>
      <c r="Q111" s="21">
        <v>1</v>
      </c>
      <c r="R111">
        <v>9.7297289999999995E-2</v>
      </c>
      <c r="S111">
        <v>0.16216220000000001</v>
      </c>
      <c r="T111" s="21">
        <v>0.14864859999999999</v>
      </c>
      <c r="U111" s="21">
        <v>0.68918919999999995</v>
      </c>
      <c r="X111">
        <v>0.24047521230916016</v>
      </c>
      <c r="AA111">
        <v>-0.97705398637227403</v>
      </c>
      <c r="AB111">
        <v>-0.98040278317028595</v>
      </c>
      <c r="AC111">
        <v>-0.98156646061046504</v>
      </c>
      <c r="AD111">
        <v>-0.96962839773279996</v>
      </c>
      <c r="AE111">
        <v>-0.98040918004226996</v>
      </c>
      <c r="AF111">
        <v>0.97350601491748701</v>
      </c>
      <c r="AG111">
        <v>0.98968166133351498</v>
      </c>
      <c r="AH111">
        <v>0.93193280431602898</v>
      </c>
      <c r="AI111">
        <v>-0.95111465430695996</v>
      </c>
      <c r="AJ111">
        <v>0.98195282709624698</v>
      </c>
      <c r="AK111">
        <v>0.98427514684054396</v>
      </c>
      <c r="AL111">
        <v>-0.97924414248599301</v>
      </c>
      <c r="AM111">
        <v>0.98311467269344699</v>
      </c>
      <c r="AN111">
        <v>0.98504992294524996</v>
      </c>
      <c r="AO111">
        <v>0.98195282709624698</v>
      </c>
      <c r="AP111">
        <v>-3.7148687488575298E-2</v>
      </c>
      <c r="AQ111">
        <v>1</v>
      </c>
      <c r="AR111">
        <v>0.98775108076259299</v>
      </c>
      <c r="AS111">
        <v>-0.98311588792980997</v>
      </c>
      <c r="AT111">
        <v>0.98620811547476395</v>
      </c>
      <c r="AW111">
        <v>1.977053986372274</v>
      </c>
      <c r="AX111">
        <v>1.980402783170286</v>
      </c>
      <c r="AY111">
        <v>1.981566460610465</v>
      </c>
      <c r="AZ111">
        <v>1.9696283977328</v>
      </c>
      <c r="BA111">
        <v>1.9804091800422698</v>
      </c>
      <c r="BB111">
        <v>2.6493985082512994E-2</v>
      </c>
      <c r="BC111">
        <v>1.0318338666485016E-2</v>
      </c>
      <c r="BD111">
        <v>6.8067195683971016E-2</v>
      </c>
      <c r="BE111">
        <v>1.95111465430696</v>
      </c>
      <c r="BF111">
        <v>1.8047172903753017E-2</v>
      </c>
      <c r="BG111">
        <v>1.5724853159456043E-2</v>
      </c>
      <c r="BH111">
        <v>1.979244142485993</v>
      </c>
      <c r="BI111">
        <v>1.6885327306553011E-2</v>
      </c>
      <c r="BJ111">
        <v>1.4950077054750044E-2</v>
      </c>
      <c r="BK111">
        <v>1.8047172903753017E-2</v>
      </c>
      <c r="BL111">
        <v>1.0371486874885754</v>
      </c>
      <c r="BM111">
        <v>0</v>
      </c>
      <c r="BN111">
        <v>1.2248919237407008E-2</v>
      </c>
      <c r="BO111">
        <v>1.9831158879298099</v>
      </c>
      <c r="BP111">
        <v>1.3791884525236053E-2</v>
      </c>
      <c r="BQ111">
        <v>17.054259106663313</v>
      </c>
      <c r="BS111">
        <v>4.1011265794502885</v>
      </c>
      <c r="BV111">
        <v>4.4482360413392541E-2</v>
      </c>
      <c r="BX111" s="38"/>
      <c r="BY111" s="38">
        <v>7.6327543113068094E-2</v>
      </c>
      <c r="BZ111" t="s">
        <v>36</v>
      </c>
    </row>
    <row r="112" spans="1:80" x14ac:dyDescent="0.2">
      <c r="A112" s="1">
        <v>18</v>
      </c>
      <c r="B112">
        <v>9.5250100000000004E-3</v>
      </c>
      <c r="C112" s="21">
        <v>4.1249420000000004E-3</v>
      </c>
      <c r="D112">
        <v>1.324067E-2</v>
      </c>
      <c r="E112">
        <v>5.4942710000000002E-3</v>
      </c>
      <c r="F112">
        <v>1.100362E-2</v>
      </c>
      <c r="G112">
        <v>5.3406210000000003E-2</v>
      </c>
      <c r="H112">
        <v>0.26283089999999998</v>
      </c>
      <c r="I112">
        <v>7.9790539999999993E-2</v>
      </c>
      <c r="J112">
        <v>8.9074219999999996E-2</v>
      </c>
      <c r="K112">
        <v>0.1211318</v>
      </c>
      <c r="L112">
        <v>0.31051299999999998</v>
      </c>
      <c r="M112">
        <v>0.14551710000000001</v>
      </c>
      <c r="N112">
        <v>0.1595811</v>
      </c>
      <c r="O112">
        <v>0.15920100000000001</v>
      </c>
      <c r="P112">
        <v>0.1379601</v>
      </c>
      <c r="Q112">
        <v>1</v>
      </c>
      <c r="R112">
        <v>9.2866279999999995E-2</v>
      </c>
      <c r="S112">
        <v>0.1605393</v>
      </c>
      <c r="T112">
        <v>0.153618</v>
      </c>
      <c r="U112">
        <v>0.68229200000000001</v>
      </c>
      <c r="X112">
        <v>0.23932681311964163</v>
      </c>
      <c r="AA112">
        <v>-0.97913525253912603</v>
      </c>
      <c r="AB112">
        <v>-0.99024871282339599</v>
      </c>
      <c r="AC112">
        <v>-0.99142407677284605</v>
      </c>
      <c r="AD112">
        <v>-0.98403904291219202</v>
      </c>
      <c r="AE112">
        <v>-0.98908373642889702</v>
      </c>
      <c r="AF112">
        <v>0.98989233241939201</v>
      </c>
      <c r="AG112">
        <v>0.99498037041690102</v>
      </c>
      <c r="AH112">
        <v>0.94634640106394396</v>
      </c>
      <c r="AI112">
        <v>-0.96799683748778298</v>
      </c>
      <c r="AJ112">
        <v>0.99181432343655496</v>
      </c>
      <c r="AK112">
        <v>0.99298852812423399</v>
      </c>
      <c r="AL112">
        <v>-0.98790561593256399</v>
      </c>
      <c r="AM112">
        <v>0.99298783714630501</v>
      </c>
      <c r="AN112">
        <v>0.98910137277284005</v>
      </c>
      <c r="AO112">
        <v>0.99181432343655496</v>
      </c>
      <c r="AP112">
        <v>-7.2583080736936895E-2</v>
      </c>
      <c r="AQ112">
        <v>0.98775108076259299</v>
      </c>
      <c r="AR112">
        <v>1</v>
      </c>
      <c r="AS112">
        <v>-0.99103743513612996</v>
      </c>
      <c r="AT112">
        <v>0.98911116646648201</v>
      </c>
      <c r="AW112">
        <v>1.9791352525391259</v>
      </c>
      <c r="AX112">
        <v>1.9902487128233961</v>
      </c>
      <c r="AY112">
        <v>1.9914240767728462</v>
      </c>
      <c r="AZ112">
        <v>1.9840390429121921</v>
      </c>
      <c r="BA112">
        <v>1.9890837364288969</v>
      </c>
      <c r="BB112">
        <v>1.0107667580607993E-2</v>
      </c>
      <c r="BC112">
        <v>5.0196295830989834E-3</v>
      </c>
      <c r="BD112">
        <v>5.3653598936056035E-2</v>
      </c>
      <c r="BE112">
        <v>1.967996837487783</v>
      </c>
      <c r="BF112">
        <v>8.1856765634450435E-3</v>
      </c>
      <c r="BG112">
        <v>7.0114718757660066E-3</v>
      </c>
      <c r="BH112">
        <v>1.9879056159325641</v>
      </c>
      <c r="BI112">
        <v>7.012162853694992E-3</v>
      </c>
      <c r="BJ112">
        <v>1.0898627227159952E-2</v>
      </c>
      <c r="BK112">
        <v>8.1856765634450435E-3</v>
      </c>
      <c r="BL112">
        <v>1.072583080736937</v>
      </c>
      <c r="BM112">
        <v>1.2248919237407008E-2</v>
      </c>
      <c r="BN112">
        <v>0</v>
      </c>
      <c r="BO112">
        <v>1.99103743513613</v>
      </c>
      <c r="BP112">
        <v>1.0888833533517994E-2</v>
      </c>
      <c r="BQ112">
        <v>17.086666054724066</v>
      </c>
      <c r="BS112">
        <v>4.0892973337166714</v>
      </c>
      <c r="BV112">
        <v>4.4354055967785334E-2</v>
      </c>
      <c r="BX112" s="38"/>
      <c r="BY112" s="38">
        <v>0.1515246481845344</v>
      </c>
      <c r="BZ112" t="s">
        <v>37</v>
      </c>
      <c r="CA112">
        <v>9.1838260018884937E-3</v>
      </c>
    </row>
    <row r="113" spans="1:80" x14ac:dyDescent="0.2">
      <c r="A113" s="1">
        <v>19</v>
      </c>
      <c r="B113" s="21">
        <v>1.531532E-2</v>
      </c>
      <c r="C113" s="21">
        <v>5.4054050000000003E-3</v>
      </c>
      <c r="D113" s="21">
        <v>1.837838E-2</v>
      </c>
      <c r="E113" s="21">
        <v>7.0686070000000002E-3</v>
      </c>
      <c r="F113" s="21">
        <v>1.450925E-2</v>
      </c>
      <c r="G113" s="21">
        <v>4.5945949999999999E-2</v>
      </c>
      <c r="H113" s="21">
        <v>0.19144140000000001</v>
      </c>
      <c r="I113" s="21">
        <v>6.5637070000000006E-2</v>
      </c>
      <c r="J113" s="21">
        <v>9.8455600000000004E-2</v>
      </c>
      <c r="K113" s="21">
        <v>0.11486490000000001</v>
      </c>
      <c r="L113" s="21">
        <v>0.19691120000000001</v>
      </c>
      <c r="M113" s="21">
        <v>0.16707620000000001</v>
      </c>
      <c r="N113" s="21">
        <v>0.1312741</v>
      </c>
      <c r="O113" s="21">
        <v>0.12762760000000001</v>
      </c>
      <c r="P113" s="21">
        <v>0.1253071</v>
      </c>
      <c r="Q113" s="21">
        <v>1</v>
      </c>
      <c r="R113" s="21">
        <v>5.743243E-2</v>
      </c>
      <c r="S113" s="21">
        <v>0.1413721</v>
      </c>
      <c r="T113" s="21">
        <v>0.2807808</v>
      </c>
      <c r="U113" s="21">
        <v>0.60083160000000002</v>
      </c>
      <c r="X113">
        <v>0.23086079285003155</v>
      </c>
      <c r="AA113">
        <v>0.99033046327067398</v>
      </c>
      <c r="AB113">
        <v>0.99724896315087397</v>
      </c>
      <c r="AC113">
        <v>0.99842890712086596</v>
      </c>
      <c r="AD113">
        <v>0.99334651561693399</v>
      </c>
      <c r="AE113">
        <v>0.99842960188500396</v>
      </c>
      <c r="AF113">
        <v>-0.99179803998241001</v>
      </c>
      <c r="AG113">
        <v>-0.98837895655451302</v>
      </c>
      <c r="AH113">
        <v>-0.94996816600601397</v>
      </c>
      <c r="AI113">
        <v>0.98843000006610204</v>
      </c>
      <c r="AJ113">
        <v>-0.99567477378520597</v>
      </c>
      <c r="AK113">
        <v>-0.99803698308756605</v>
      </c>
      <c r="AL113">
        <v>0.99724966038017204</v>
      </c>
      <c r="AM113">
        <v>-0.996856578133274</v>
      </c>
      <c r="AN113">
        <v>-0.99295497185831505</v>
      </c>
      <c r="AO113">
        <v>-0.99567477378520597</v>
      </c>
      <c r="AP113">
        <v>7.6691687321190694E-2</v>
      </c>
      <c r="AQ113">
        <v>-0.98311588792980997</v>
      </c>
      <c r="AR113">
        <v>-0.99103743513612996</v>
      </c>
      <c r="AS113">
        <v>1</v>
      </c>
      <c r="AT113">
        <v>-0.994139908527649</v>
      </c>
      <c r="AW113">
        <v>9.6695367293260226E-3</v>
      </c>
      <c r="AX113">
        <v>2.7510368491260317E-3</v>
      </c>
      <c r="AY113">
        <v>1.5710928791340395E-3</v>
      </c>
      <c r="AZ113">
        <v>6.6534843830660106E-3</v>
      </c>
      <c r="BA113">
        <v>1.5703981149960411E-3</v>
      </c>
      <c r="BB113">
        <v>1.99179803998241</v>
      </c>
      <c r="BC113">
        <v>1.9883789565545129</v>
      </c>
      <c r="BD113">
        <v>1.949968166006014</v>
      </c>
      <c r="BE113">
        <v>1.1569999933897956E-2</v>
      </c>
      <c r="BF113">
        <v>1.9956747737852059</v>
      </c>
      <c r="BG113">
        <v>1.9980369830875659</v>
      </c>
      <c r="BH113">
        <v>2.7503396198279573E-3</v>
      </c>
      <c r="BI113">
        <v>1.9968565781332739</v>
      </c>
      <c r="BJ113">
        <v>1.992954971858315</v>
      </c>
      <c r="BK113">
        <v>1.9956747737852059</v>
      </c>
      <c r="BL113">
        <v>0.92330831267880931</v>
      </c>
      <c r="BM113">
        <v>1.9831158879298099</v>
      </c>
      <c r="BN113">
        <v>1.99103743513613</v>
      </c>
      <c r="BO113">
        <v>0</v>
      </c>
      <c r="BP113">
        <v>1.994139908527649</v>
      </c>
      <c r="BQ113">
        <v>22.837480675974277</v>
      </c>
      <c r="BS113">
        <v>5.272278895552696</v>
      </c>
      <c r="BV113">
        <v>5.7185118646919088E-2</v>
      </c>
      <c r="BX113" s="38"/>
      <c r="BY113" s="38">
        <v>0.21288426313242201</v>
      </c>
      <c r="BZ113" t="s">
        <v>11</v>
      </c>
      <c r="CA113">
        <v>0.23746204300592261</v>
      </c>
    </row>
    <row r="114" spans="1:80" x14ac:dyDescent="0.2">
      <c r="A114" s="1">
        <v>20</v>
      </c>
      <c r="B114" s="21">
        <v>9.6077279999999994E-3</v>
      </c>
      <c r="C114">
        <v>4.147314E-3</v>
      </c>
      <c r="D114">
        <v>1.3325500000000001E-2</v>
      </c>
      <c r="E114">
        <v>5.5222789999999997E-3</v>
      </c>
      <c r="F114">
        <v>1.106449E-2</v>
      </c>
      <c r="G114">
        <v>5.3209449999999998E-2</v>
      </c>
      <c r="H114">
        <v>0.26061770000000001</v>
      </c>
      <c r="I114">
        <v>7.940063E-2</v>
      </c>
      <c r="J114">
        <v>8.9267910000000006E-2</v>
      </c>
      <c r="K114">
        <v>0.12098150000000001</v>
      </c>
      <c r="L114">
        <v>0.30648639999999999</v>
      </c>
      <c r="M114">
        <v>0.14594589999999999</v>
      </c>
      <c r="N114">
        <v>0.15880130000000001</v>
      </c>
      <c r="O114">
        <v>0.15830910000000001</v>
      </c>
      <c r="P114">
        <v>0.1376436</v>
      </c>
      <c r="Q114">
        <v>1</v>
      </c>
      <c r="R114">
        <v>9.1579599999999997E-2</v>
      </c>
      <c r="S114">
        <v>0.1600451</v>
      </c>
      <c r="T114">
        <v>0.15521879999999999</v>
      </c>
      <c r="U114">
        <v>0.68019189999999996</v>
      </c>
      <c r="X114">
        <v>0.23899161465493923</v>
      </c>
      <c r="AA114">
        <v>-0.98646355669552699</v>
      </c>
      <c r="AB114">
        <v>-0.99217639366833998</v>
      </c>
      <c r="AC114">
        <v>-0.99335404565567498</v>
      </c>
      <c r="AD114">
        <v>-0.99024648405414895</v>
      </c>
      <c r="AE114">
        <v>-0.99335658526308401</v>
      </c>
      <c r="AF114">
        <v>0.99259843916565205</v>
      </c>
      <c r="AG114">
        <v>0.99420508932020601</v>
      </c>
      <c r="AH114">
        <v>0.95013641802395099</v>
      </c>
      <c r="AI114">
        <v>-0.97683929692967897</v>
      </c>
      <c r="AJ114">
        <v>0.99374505199825003</v>
      </c>
      <c r="AK114">
        <v>0.99609526037014995</v>
      </c>
      <c r="AL114">
        <v>-0.99217894228936299</v>
      </c>
      <c r="AM114">
        <v>0.99492085014409104</v>
      </c>
      <c r="AN114">
        <v>0.99883018092144304</v>
      </c>
      <c r="AO114">
        <v>0.99374505199825003</v>
      </c>
      <c r="AP114">
        <v>-2.5884947232406801E-2</v>
      </c>
      <c r="AQ114">
        <v>0.98620811547476395</v>
      </c>
      <c r="AR114">
        <v>0.98911116646648201</v>
      </c>
      <c r="AS114">
        <v>-0.994139908527649</v>
      </c>
      <c r="AT114">
        <v>1</v>
      </c>
      <c r="AW114">
        <v>1.9864635566955271</v>
      </c>
      <c r="AX114">
        <v>1.9921763936683399</v>
      </c>
      <c r="AY114">
        <v>1.9933540456556749</v>
      </c>
      <c r="AZ114">
        <v>1.9902464840541489</v>
      </c>
      <c r="BA114">
        <v>1.9933565852630841</v>
      </c>
      <c r="BB114">
        <v>7.4015608343479533E-3</v>
      </c>
      <c r="BC114">
        <v>5.7949106797939853E-3</v>
      </c>
      <c r="BD114">
        <v>4.986358197604901E-2</v>
      </c>
      <c r="BE114">
        <v>1.9768392969296791</v>
      </c>
      <c r="BF114">
        <v>6.2549480017499715E-3</v>
      </c>
      <c r="BG114">
        <v>3.9047396298500514E-3</v>
      </c>
      <c r="BH114">
        <v>1.992178942289363</v>
      </c>
      <c r="BI114">
        <v>5.0791498559089598E-3</v>
      </c>
      <c r="BJ114">
        <v>1.1698190785569551E-3</v>
      </c>
      <c r="BK114">
        <v>6.2549480017499715E-3</v>
      </c>
      <c r="BL114">
        <v>1.0258849472324068</v>
      </c>
      <c r="BM114">
        <v>1.3791884525236053E-2</v>
      </c>
      <c r="BN114">
        <v>1.0888833533517994E-2</v>
      </c>
      <c r="BO114">
        <v>1.994139908527649</v>
      </c>
      <c r="BP114">
        <v>0</v>
      </c>
      <c r="BQ114">
        <v>17.055044536432636</v>
      </c>
      <c r="BS114">
        <v>4.0760126317739349</v>
      </c>
      <c r="BV114">
        <v>4.4209965097056714E-2</v>
      </c>
      <c r="BX114" s="38"/>
      <c r="BY114" s="38">
        <v>0.64397975323305578</v>
      </c>
      <c r="BZ114" t="s">
        <v>12</v>
      </c>
      <c r="CA114">
        <v>3.8674922044949461E-2</v>
      </c>
    </row>
    <row r="115" spans="1:80" x14ac:dyDescent="0.2">
      <c r="W115" t="s">
        <v>38</v>
      </c>
      <c r="X115">
        <v>0.23746204300592261</v>
      </c>
      <c r="BQ115">
        <v>389.50601831447784</v>
      </c>
      <c r="BR115" t="s">
        <v>39</v>
      </c>
      <c r="BS115">
        <v>92.196694180274221</v>
      </c>
      <c r="BU115" t="s">
        <v>39</v>
      </c>
      <c r="BV115">
        <v>0.99999999999999978</v>
      </c>
    </row>
    <row r="116" spans="1:80" x14ac:dyDescent="0.2">
      <c r="A116" s="1"/>
      <c r="B116" s="20" t="s">
        <v>58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80" x14ac:dyDescent="0.2">
      <c r="A117" s="20" t="s">
        <v>28</v>
      </c>
      <c r="B117" s="21">
        <v>1</v>
      </c>
      <c r="C117">
        <v>2</v>
      </c>
      <c r="D117">
        <v>3</v>
      </c>
      <c r="E117">
        <v>4</v>
      </c>
      <c r="F117">
        <v>5</v>
      </c>
      <c r="G117">
        <v>6</v>
      </c>
      <c r="H117">
        <v>7</v>
      </c>
      <c r="I117">
        <v>8</v>
      </c>
      <c r="J117">
        <v>9</v>
      </c>
      <c r="K117">
        <v>10</v>
      </c>
      <c r="L117">
        <v>11</v>
      </c>
      <c r="M117">
        <v>12</v>
      </c>
      <c r="N117">
        <v>13</v>
      </c>
      <c r="O117">
        <v>14</v>
      </c>
      <c r="P117">
        <v>15</v>
      </c>
      <c r="Q117">
        <v>16</v>
      </c>
      <c r="R117">
        <v>17</v>
      </c>
      <c r="S117">
        <v>18</v>
      </c>
      <c r="T117">
        <v>19</v>
      </c>
      <c r="U117">
        <v>20</v>
      </c>
      <c r="W117" t="s">
        <v>24</v>
      </c>
      <c r="AV117" t="s">
        <v>31</v>
      </c>
      <c r="BQ117" t="s">
        <v>42</v>
      </c>
      <c r="BR117" t="s">
        <v>33</v>
      </c>
      <c r="BU117" t="s">
        <v>34</v>
      </c>
      <c r="BX117" s="38" t="s">
        <v>35</v>
      </c>
      <c r="BY117" s="38"/>
    </row>
    <row r="118" spans="1:80" x14ac:dyDescent="0.2">
      <c r="A118" s="1">
        <v>1</v>
      </c>
      <c r="B118">
        <v>0.78952800000000001</v>
      </c>
      <c r="C118">
        <v>0.2834931</v>
      </c>
      <c r="D118">
        <v>0.32440279999999999</v>
      </c>
      <c r="E118">
        <v>0.36464170000000001</v>
      </c>
      <c r="F118">
        <v>0.51964670000000002</v>
      </c>
      <c r="G118">
        <v>0.40231840000000002</v>
      </c>
      <c r="H118">
        <v>0.24468529999999999</v>
      </c>
      <c r="I118">
        <v>0.24396470000000001</v>
      </c>
      <c r="J118">
        <v>0.57560540000000004</v>
      </c>
      <c r="K118">
        <v>0.69655739999999999</v>
      </c>
      <c r="L118">
        <v>0.52813600000000005</v>
      </c>
      <c r="M118">
        <v>0.79620599999999997</v>
      </c>
      <c r="N118">
        <v>0.26154250000000001</v>
      </c>
      <c r="O118">
        <v>0.72231279999999998</v>
      </c>
      <c r="P118">
        <v>0.32164090000000001</v>
      </c>
      <c r="Q118">
        <v>0.38142480000000001</v>
      </c>
      <c r="R118">
        <v>0.26504179999999999</v>
      </c>
      <c r="S118">
        <v>0.372089</v>
      </c>
      <c r="T118">
        <v>0.61036190000000001</v>
      </c>
      <c r="U118">
        <v>0.48969810000000003</v>
      </c>
      <c r="X118">
        <v>0.18122871248893294</v>
      </c>
      <c r="AA118">
        <v>1</v>
      </c>
      <c r="AB118">
        <v>0.61804511278195395</v>
      </c>
      <c r="AC118">
        <v>0.71278195488721796</v>
      </c>
      <c r="AD118">
        <v>0.75338345864661604</v>
      </c>
      <c r="AE118">
        <v>0.54983080232814097</v>
      </c>
      <c r="AF118">
        <v>0.39307273492270001</v>
      </c>
      <c r="AG118">
        <v>-0.68672438101996203</v>
      </c>
      <c r="AH118">
        <v>5.0394888859077197E-2</v>
      </c>
      <c r="AI118">
        <v>0.452049674691125</v>
      </c>
      <c r="AJ118">
        <v>0.34524259681069303</v>
      </c>
      <c r="AK118">
        <v>-0.164723591942356</v>
      </c>
      <c r="AL118">
        <v>0.67769843077654501</v>
      </c>
      <c r="AM118">
        <v>-0.28162682540438599</v>
      </c>
      <c r="AN118">
        <v>-0.40992857355517998</v>
      </c>
      <c r="AO118">
        <v>-0.107559240400717</v>
      </c>
      <c r="AP118">
        <v>-0.403911273392902</v>
      </c>
      <c r="AQ118">
        <v>-0.34975557193240098</v>
      </c>
      <c r="AR118">
        <v>0.14215871633381399</v>
      </c>
      <c r="AS118">
        <v>0.228657406166559</v>
      </c>
      <c r="AT118">
        <v>-0.13012411600925899</v>
      </c>
      <c r="AW118">
        <v>0</v>
      </c>
      <c r="AX118">
        <v>0.38195488721804605</v>
      </c>
      <c r="AY118">
        <v>0.28721804511278204</v>
      </c>
      <c r="AZ118">
        <v>0.24661654135338396</v>
      </c>
      <c r="BA118">
        <v>0.45016919767185903</v>
      </c>
      <c r="BB118">
        <v>0.60692726507729999</v>
      </c>
      <c r="BC118">
        <v>1.6867243810199621</v>
      </c>
      <c r="BD118">
        <v>0.94960511114092283</v>
      </c>
      <c r="BE118">
        <v>0.547950325308875</v>
      </c>
      <c r="BF118">
        <v>0.65475740318930697</v>
      </c>
      <c r="BG118">
        <v>1.164723591942356</v>
      </c>
      <c r="BH118">
        <v>0.32230156922345499</v>
      </c>
      <c r="BI118">
        <v>1.2816268254043859</v>
      </c>
      <c r="BJ118">
        <v>1.4099285735551801</v>
      </c>
      <c r="BK118">
        <v>1.1075592404007171</v>
      </c>
      <c r="BL118">
        <v>1.403911273392902</v>
      </c>
      <c r="BM118">
        <v>1.349755571932401</v>
      </c>
      <c r="BN118">
        <v>0.85784128366618595</v>
      </c>
      <c r="BO118">
        <v>0.77134259383344106</v>
      </c>
      <c r="BP118">
        <v>1.130124116009259</v>
      </c>
      <c r="BQ118">
        <v>16.611037796452724</v>
      </c>
      <c r="BS118">
        <v>3.0103969929561289</v>
      </c>
      <c r="BV118">
        <v>7.1756015793249084E-2</v>
      </c>
      <c r="BX118" s="38"/>
      <c r="BY118" s="38">
        <v>0.43232075816404963</v>
      </c>
    </row>
    <row r="119" spans="1:80" x14ac:dyDescent="0.2">
      <c r="A119" s="1">
        <v>2</v>
      </c>
      <c r="B119">
        <v>0.71840850000000001</v>
      </c>
      <c r="C119">
        <v>0.4738482</v>
      </c>
      <c r="D119">
        <v>0.33101740000000002</v>
      </c>
      <c r="E119">
        <v>0.45505909999999999</v>
      </c>
      <c r="F119">
        <v>0.48267969999999999</v>
      </c>
      <c r="G119">
        <v>0.3941984</v>
      </c>
      <c r="H119">
        <v>0.23423859999999999</v>
      </c>
      <c r="I119">
        <v>0.24803649999999999</v>
      </c>
      <c r="J119">
        <v>0.50776690000000002</v>
      </c>
      <c r="K119">
        <v>0.54809629999999998</v>
      </c>
      <c r="L119">
        <v>0.39325169999999998</v>
      </c>
      <c r="M119">
        <v>0.55031949999999996</v>
      </c>
      <c r="N119">
        <v>0.22073390000000001</v>
      </c>
      <c r="O119">
        <v>0.47932439999999998</v>
      </c>
      <c r="P119">
        <v>0.3023575</v>
      </c>
      <c r="Q119">
        <v>0.34773340000000003</v>
      </c>
      <c r="R119">
        <v>0.25709120000000002</v>
      </c>
      <c r="S119">
        <v>0.28416599999999997</v>
      </c>
      <c r="T119">
        <v>0.43504379999999998</v>
      </c>
      <c r="U119">
        <v>0.37216900000000003</v>
      </c>
      <c r="X119">
        <v>0.12544503793885603</v>
      </c>
      <c r="AA119">
        <v>0.61804511278195395</v>
      </c>
      <c r="AB119">
        <v>1</v>
      </c>
      <c r="AC119">
        <v>0.71729323308270598</v>
      </c>
      <c r="AD119">
        <v>0.929323308270676</v>
      </c>
      <c r="AE119">
        <v>0.19631441779431499</v>
      </c>
      <c r="AF119">
        <v>0.72439841186903697</v>
      </c>
      <c r="AG119">
        <v>-9.1011664954452801E-2</v>
      </c>
      <c r="AH119">
        <v>0.54682215224700204</v>
      </c>
      <c r="AI119">
        <v>0.303121495674748</v>
      </c>
      <c r="AJ119">
        <v>0.26400904461994101</v>
      </c>
      <c r="AK119">
        <v>0.21135766820001001</v>
      </c>
      <c r="AL119">
        <v>0.206844693078302</v>
      </c>
      <c r="AM119">
        <v>0.18524117392908801</v>
      </c>
      <c r="AN119">
        <v>-0.28657392022848299</v>
      </c>
      <c r="AO119">
        <v>0.33621664656727601</v>
      </c>
      <c r="AP119">
        <v>-8.9507339913883405E-2</v>
      </c>
      <c r="AQ119">
        <v>0.20233171795659299</v>
      </c>
      <c r="AR119">
        <v>0.43399777420429098</v>
      </c>
      <c r="AS119">
        <v>-0.300865008113893</v>
      </c>
      <c r="AT119">
        <v>0.17976684234805099</v>
      </c>
      <c r="AW119">
        <v>0.38195488721804605</v>
      </c>
      <c r="AX119">
        <v>0</v>
      </c>
      <c r="AY119">
        <v>0.28270676691729402</v>
      </c>
      <c r="AZ119">
        <v>7.0676691729324004E-2</v>
      </c>
      <c r="BA119">
        <v>0.80368558220568498</v>
      </c>
      <c r="BB119">
        <v>0.27560158813096303</v>
      </c>
      <c r="BC119">
        <v>1.0910116649544528</v>
      </c>
      <c r="BD119">
        <v>0.45317784775299796</v>
      </c>
      <c r="BE119">
        <v>0.696878504325252</v>
      </c>
      <c r="BF119">
        <v>0.73599095538005899</v>
      </c>
      <c r="BG119">
        <v>0.78864233179998999</v>
      </c>
      <c r="BH119">
        <v>0.793155306921698</v>
      </c>
      <c r="BI119">
        <v>0.81475882607091199</v>
      </c>
      <c r="BJ119">
        <v>1.2865739202284829</v>
      </c>
      <c r="BK119">
        <v>0.66378335343272399</v>
      </c>
      <c r="BL119">
        <v>1.0895073399138835</v>
      </c>
      <c r="BM119">
        <v>0.79766828204340701</v>
      </c>
      <c r="BN119">
        <v>0.56600222579570902</v>
      </c>
      <c r="BO119">
        <v>1.3008650081138931</v>
      </c>
      <c r="BP119">
        <v>0.82023315765194904</v>
      </c>
      <c r="BQ119">
        <v>13.71287424058672</v>
      </c>
      <c r="BS119">
        <v>1.7202120293611627</v>
      </c>
      <c r="BV119">
        <v>4.1003084256128704E-2</v>
      </c>
      <c r="BX119" s="38"/>
      <c r="BY119" s="38">
        <v>0.2856689609282948</v>
      </c>
      <c r="CA119" t="s">
        <v>34</v>
      </c>
    </row>
    <row r="120" spans="1:80" x14ac:dyDescent="0.2">
      <c r="A120" s="1">
        <v>3</v>
      </c>
      <c r="B120">
        <v>0.71647360000000004</v>
      </c>
      <c r="C120">
        <v>0.41293370000000001</v>
      </c>
      <c r="D120">
        <v>0.47894589999999998</v>
      </c>
      <c r="E120">
        <v>0.44671139999999998</v>
      </c>
      <c r="F120">
        <v>0.47394629999999999</v>
      </c>
      <c r="G120">
        <v>0.4044123</v>
      </c>
      <c r="H120">
        <v>0.35450520000000002</v>
      </c>
      <c r="I120">
        <v>0.34205059999999998</v>
      </c>
      <c r="J120">
        <v>0.62586949999999997</v>
      </c>
      <c r="K120">
        <v>0.73012849999999996</v>
      </c>
      <c r="L120">
        <v>0.50497369999999997</v>
      </c>
      <c r="M120">
        <v>0.80175470000000004</v>
      </c>
      <c r="N120">
        <v>0.37725150000000002</v>
      </c>
      <c r="O120">
        <v>0.60400120000000002</v>
      </c>
      <c r="P120">
        <v>0.44988889999999998</v>
      </c>
      <c r="Q120">
        <v>0.44963950000000003</v>
      </c>
      <c r="R120">
        <v>0.33559040000000001</v>
      </c>
      <c r="S120">
        <v>0.40526760000000001</v>
      </c>
      <c r="T120">
        <v>0.55015449999999999</v>
      </c>
      <c r="U120">
        <v>0.51387939999999999</v>
      </c>
      <c r="X120">
        <v>0.13098854626501361</v>
      </c>
      <c r="AA120">
        <v>0.71278195488721796</v>
      </c>
      <c r="AB120">
        <v>0.71729323308270598</v>
      </c>
      <c r="AC120">
        <v>1</v>
      </c>
      <c r="AD120">
        <v>0.83308270676691698</v>
      </c>
      <c r="AE120">
        <v>0.16622791698292599</v>
      </c>
      <c r="AF120">
        <v>0.70331405060881602</v>
      </c>
      <c r="AG120">
        <v>-0.13764574121210599</v>
      </c>
      <c r="AH120">
        <v>0.58593460330180802</v>
      </c>
      <c r="AI120">
        <v>0.71530655679078203</v>
      </c>
      <c r="AJ120">
        <v>0.68672438101996203</v>
      </c>
      <c r="AK120">
        <v>0.24595714413310801</v>
      </c>
      <c r="AL120">
        <v>0.71831520687192096</v>
      </c>
      <c r="AM120">
        <v>0.28313285120868797</v>
      </c>
      <c r="AN120">
        <v>-0.20534036803773201</v>
      </c>
      <c r="AO120">
        <v>0.47912752542137499</v>
      </c>
      <c r="AP120">
        <v>0.122602490806411</v>
      </c>
      <c r="AQ120">
        <v>0.22038361844342699</v>
      </c>
      <c r="AR120">
        <v>0.57690865305839101</v>
      </c>
      <c r="AS120">
        <v>-0.15344115413808501</v>
      </c>
      <c r="AT120">
        <v>0.33170367144556701</v>
      </c>
      <c r="AW120">
        <v>0.28721804511278204</v>
      </c>
      <c r="AX120">
        <v>0.28270676691729402</v>
      </c>
      <c r="AY120">
        <v>0</v>
      </c>
      <c r="AZ120">
        <v>0.16691729323308302</v>
      </c>
      <c r="BA120">
        <v>0.83377208301707406</v>
      </c>
      <c r="BB120">
        <v>0.29668594939118398</v>
      </c>
      <c r="BC120">
        <v>1.1376457412121059</v>
      </c>
      <c r="BD120">
        <v>0.41406539669819198</v>
      </c>
      <c r="BE120">
        <v>0.28469344320921797</v>
      </c>
      <c r="BF120">
        <v>0.31327561898003797</v>
      </c>
      <c r="BG120">
        <v>0.75404285586689201</v>
      </c>
      <c r="BH120">
        <v>0.28168479312807904</v>
      </c>
      <c r="BI120">
        <v>0.71686714879131208</v>
      </c>
      <c r="BJ120">
        <v>1.2053403680377319</v>
      </c>
      <c r="BK120">
        <v>0.52087247457862507</v>
      </c>
      <c r="BL120">
        <v>0.87739750919358905</v>
      </c>
      <c r="BM120">
        <v>0.77961638155657298</v>
      </c>
      <c r="BN120">
        <v>0.42309134694160899</v>
      </c>
      <c r="BO120">
        <v>1.1534411541380849</v>
      </c>
      <c r="BP120">
        <v>0.66829632855443299</v>
      </c>
      <c r="BQ120">
        <v>11.397630698557903</v>
      </c>
      <c r="BS120">
        <v>1.4929590760695912</v>
      </c>
      <c r="BV120">
        <v>3.5586268286803779E-2</v>
      </c>
      <c r="BX120" s="38"/>
      <c r="BY120" s="38">
        <v>0.28754211446321076</v>
      </c>
      <c r="CA120" t="s">
        <v>10</v>
      </c>
      <c r="CB120">
        <v>2.2815964288106397E-2</v>
      </c>
    </row>
    <row r="121" spans="1:80" x14ac:dyDescent="0.2">
      <c r="A121" s="1">
        <v>4</v>
      </c>
      <c r="B121">
        <v>0.71260579999999996</v>
      </c>
      <c r="C121">
        <v>0.4693174</v>
      </c>
      <c r="D121">
        <v>0.35978450000000001</v>
      </c>
      <c r="E121">
        <v>0.46990569999999998</v>
      </c>
      <c r="F121">
        <v>0.47768369999999999</v>
      </c>
      <c r="G121">
        <v>0.4028024</v>
      </c>
      <c r="H121">
        <v>0.27350859999999999</v>
      </c>
      <c r="I121">
        <v>0.2725205</v>
      </c>
      <c r="J121">
        <v>0.47926829999999998</v>
      </c>
      <c r="K121">
        <v>0.58705229999999997</v>
      </c>
      <c r="L121">
        <v>0.41405009999999998</v>
      </c>
      <c r="M121">
        <v>0.59330910000000003</v>
      </c>
      <c r="N121">
        <v>0.24900449999999999</v>
      </c>
      <c r="O121">
        <v>0.49519879999999999</v>
      </c>
      <c r="P121">
        <v>0.32466390000000001</v>
      </c>
      <c r="Q121">
        <v>0.35167549999999997</v>
      </c>
      <c r="R121">
        <v>0.27344600000000002</v>
      </c>
      <c r="S121">
        <v>0.30570140000000001</v>
      </c>
      <c r="T121">
        <v>0.40438170000000001</v>
      </c>
      <c r="U121">
        <v>0.39670719999999998</v>
      </c>
      <c r="X121">
        <v>0.11960117171367966</v>
      </c>
      <c r="AA121">
        <v>0.75338345864661604</v>
      </c>
      <c r="AB121">
        <v>0.929323308270676</v>
      </c>
      <c r="AC121">
        <v>0.83308270676691698</v>
      </c>
      <c r="AD121">
        <v>1</v>
      </c>
      <c r="AE121">
        <v>0.28356527014734401</v>
      </c>
      <c r="AF121">
        <v>0.63554288941524695</v>
      </c>
      <c r="AG121">
        <v>-0.279052295025636</v>
      </c>
      <c r="AH121">
        <v>0.43098912412315199</v>
      </c>
      <c r="AI121">
        <v>0.36028584721638701</v>
      </c>
      <c r="AJ121">
        <v>0.32568637128328998</v>
      </c>
      <c r="AK121">
        <v>6.6942464305341301E-2</v>
      </c>
      <c r="AL121">
        <v>0.38435504786549901</v>
      </c>
      <c r="AM121">
        <v>4.2168722520442903E-2</v>
      </c>
      <c r="AN121">
        <v>-0.39488532314948499</v>
      </c>
      <c r="AO121">
        <v>0.24445281909253799</v>
      </c>
      <c r="AP121">
        <v>-0.164723591942356</v>
      </c>
      <c r="AQ121">
        <v>2.4821363169396201E-2</v>
      </c>
      <c r="AR121">
        <v>0.367807472419235</v>
      </c>
      <c r="AS121">
        <v>-0.16397142942207199</v>
      </c>
      <c r="AT121">
        <v>9.8533290157300196E-2</v>
      </c>
      <c r="AW121">
        <v>0.24661654135338396</v>
      </c>
      <c r="AX121">
        <v>7.0676691729324004E-2</v>
      </c>
      <c r="AY121">
        <v>0.16691729323308302</v>
      </c>
      <c r="AZ121">
        <v>0</v>
      </c>
      <c r="BA121">
        <v>0.71643472985265599</v>
      </c>
      <c r="BB121">
        <v>0.36445711058475305</v>
      </c>
      <c r="BC121">
        <v>1.279052295025636</v>
      </c>
      <c r="BD121">
        <v>0.56901087587684795</v>
      </c>
      <c r="BE121">
        <v>0.63971415278361299</v>
      </c>
      <c r="BF121">
        <v>0.67431362871670997</v>
      </c>
      <c r="BG121">
        <v>0.93305753569465866</v>
      </c>
      <c r="BH121">
        <v>0.61564495213450099</v>
      </c>
      <c r="BI121">
        <v>0.9578312774795571</v>
      </c>
      <c r="BJ121">
        <v>1.3948853231494849</v>
      </c>
      <c r="BK121">
        <v>0.75554718090746198</v>
      </c>
      <c r="BL121">
        <v>1.164723591942356</v>
      </c>
      <c r="BM121">
        <v>0.9751786368306038</v>
      </c>
      <c r="BN121">
        <v>0.63219252758076494</v>
      </c>
      <c r="BO121">
        <v>1.163971429422072</v>
      </c>
      <c r="BP121">
        <v>0.90146670984269983</v>
      </c>
      <c r="BQ121">
        <v>14.221692484140167</v>
      </c>
      <c r="BS121">
        <v>1.7009310848547956</v>
      </c>
      <c r="BV121">
        <v>4.0543502426308629E-2</v>
      </c>
      <c r="BX121" s="38"/>
      <c r="BY121" s="38">
        <v>0.30569794011617596</v>
      </c>
      <c r="CA121" t="s">
        <v>11</v>
      </c>
      <c r="CB121">
        <v>0.05</v>
      </c>
    </row>
    <row r="122" spans="1:80" x14ac:dyDescent="0.2">
      <c r="A122" s="1">
        <v>5</v>
      </c>
      <c r="B122">
        <v>0.25075940000000002</v>
      </c>
      <c r="C122">
        <v>0.2235174</v>
      </c>
      <c r="D122">
        <v>0.1405303</v>
      </c>
      <c r="E122">
        <v>0.22372049999999999</v>
      </c>
      <c r="F122">
        <v>0.55746130000000005</v>
      </c>
      <c r="G122">
        <v>0.30561139999999998</v>
      </c>
      <c r="H122">
        <v>0.36861860000000002</v>
      </c>
      <c r="I122">
        <v>0.1685604</v>
      </c>
      <c r="J122">
        <v>0.4378746</v>
      </c>
      <c r="K122">
        <v>0.57672670000000004</v>
      </c>
      <c r="L122">
        <v>0.285273</v>
      </c>
      <c r="M122">
        <v>0.51650870000000004</v>
      </c>
      <c r="N122">
        <v>0.23235890000000001</v>
      </c>
      <c r="O122">
        <v>0.66796800000000001</v>
      </c>
      <c r="P122">
        <v>0.25599630000000001</v>
      </c>
      <c r="Q122">
        <v>0.35462189999999999</v>
      </c>
      <c r="R122">
        <v>0.26137929999999998</v>
      </c>
      <c r="S122">
        <v>0.2033462</v>
      </c>
      <c r="T122">
        <v>0.70042899999999997</v>
      </c>
      <c r="U122">
        <v>0.34810419999999997</v>
      </c>
      <c r="X122">
        <v>0.16288662236515772</v>
      </c>
      <c r="AA122">
        <v>0.54983080232814097</v>
      </c>
      <c r="AB122">
        <v>0.19631441779431499</v>
      </c>
      <c r="AC122">
        <v>0.16622791698292599</v>
      </c>
      <c r="AD122">
        <v>0.28356527014734401</v>
      </c>
      <c r="AE122">
        <v>1</v>
      </c>
      <c r="AF122">
        <v>-6.0263691955511602E-2</v>
      </c>
      <c r="AG122">
        <v>-0.59518434913468699</v>
      </c>
      <c r="AH122">
        <v>-0.48382242287434102</v>
      </c>
      <c r="AI122">
        <v>-2.1820917983446202E-2</v>
      </c>
      <c r="AJ122">
        <v>-9.9699021820917902E-2</v>
      </c>
      <c r="AK122">
        <v>-0.699398043641836</v>
      </c>
      <c r="AL122">
        <v>0.21632806621519901</v>
      </c>
      <c r="AM122">
        <v>-0.62824898863620804</v>
      </c>
      <c r="AN122">
        <v>-0.34273890142964603</v>
      </c>
      <c r="AO122">
        <v>-0.57261098570353597</v>
      </c>
      <c r="AP122">
        <v>-0.68510158013543998</v>
      </c>
      <c r="AQ122">
        <v>-0.64522197140707205</v>
      </c>
      <c r="AR122">
        <v>-0.481941309255079</v>
      </c>
      <c r="AS122">
        <v>0.743792325056433</v>
      </c>
      <c r="AT122">
        <v>-0.66741911211437099</v>
      </c>
      <c r="AW122">
        <v>0.45016919767185903</v>
      </c>
      <c r="AX122">
        <v>0.80368558220568498</v>
      </c>
      <c r="AY122">
        <v>0.83377208301707406</v>
      </c>
      <c r="AZ122">
        <v>0.71643472985265599</v>
      </c>
      <c r="BA122">
        <v>0</v>
      </c>
      <c r="BB122">
        <v>1.0602636919555115</v>
      </c>
      <c r="BC122">
        <v>1.5951843491346871</v>
      </c>
      <c r="BD122">
        <v>1.4838224228743411</v>
      </c>
      <c r="BE122">
        <v>1.0218209179834461</v>
      </c>
      <c r="BF122">
        <v>1.0996990218209179</v>
      </c>
      <c r="BG122">
        <v>1.6993980436418359</v>
      </c>
      <c r="BH122">
        <v>0.78367193378480104</v>
      </c>
      <c r="BI122">
        <v>1.6282489886362081</v>
      </c>
      <c r="BJ122">
        <v>1.342738901429646</v>
      </c>
      <c r="BK122">
        <v>1.572610985703536</v>
      </c>
      <c r="BL122">
        <v>1.6851015801354401</v>
      </c>
      <c r="BM122">
        <v>1.6452219714070719</v>
      </c>
      <c r="BN122">
        <v>1.4819413092550791</v>
      </c>
      <c r="BO122">
        <v>0.256207674943567</v>
      </c>
      <c r="BP122">
        <v>1.6674191121143709</v>
      </c>
      <c r="BQ122">
        <v>22.827412497567732</v>
      </c>
      <c r="BS122">
        <v>3.718280119064997</v>
      </c>
      <c r="BV122">
        <v>8.8629163386637844E-2</v>
      </c>
      <c r="BX122" s="38"/>
      <c r="BY122" s="38">
        <v>0.42799404094593346</v>
      </c>
      <c r="CA122" t="s">
        <v>12</v>
      </c>
      <c r="CB122">
        <v>0.45631928576212794</v>
      </c>
    </row>
    <row r="123" spans="1:80" x14ac:dyDescent="0.2">
      <c r="A123" s="1">
        <v>6</v>
      </c>
      <c r="B123">
        <v>0.52240600000000004</v>
      </c>
      <c r="C123">
        <v>0.4458569</v>
      </c>
      <c r="D123">
        <v>0.38024229999999998</v>
      </c>
      <c r="E123">
        <v>0.41895349999999998</v>
      </c>
      <c r="F123">
        <v>0.40364679999999997</v>
      </c>
      <c r="G123">
        <v>0.56362540000000005</v>
      </c>
      <c r="H123">
        <v>0.47423189999999998</v>
      </c>
      <c r="I123">
        <v>0.48468509999999998</v>
      </c>
      <c r="J123">
        <v>0.64858340000000003</v>
      </c>
      <c r="K123">
        <v>0.7466119</v>
      </c>
      <c r="L123">
        <v>0.86694230000000005</v>
      </c>
      <c r="M123">
        <v>0.68002750000000001</v>
      </c>
      <c r="N123">
        <v>0.47846</v>
      </c>
      <c r="O123">
        <v>0.72826539999999995</v>
      </c>
      <c r="P123">
        <v>0.5249703</v>
      </c>
      <c r="Q123">
        <v>0.4739275</v>
      </c>
      <c r="R123">
        <v>0.60919710000000005</v>
      </c>
      <c r="S123">
        <v>0.48471510000000001</v>
      </c>
      <c r="T123">
        <v>0.2804992</v>
      </c>
      <c r="U123">
        <v>0.60014800000000001</v>
      </c>
      <c r="X123">
        <v>0.13774494520643424</v>
      </c>
      <c r="AA123">
        <v>0.39307273492270001</v>
      </c>
      <c r="AB123">
        <v>0.72439841186903697</v>
      </c>
      <c r="AC123">
        <v>0.70331405060881602</v>
      </c>
      <c r="AD123">
        <v>0.63554288941524695</v>
      </c>
      <c r="AE123">
        <v>-6.0263691955511602E-2</v>
      </c>
      <c r="AF123">
        <v>1</v>
      </c>
      <c r="AG123">
        <v>0.29077231368534301</v>
      </c>
      <c r="AH123">
        <v>0.80602687990496802</v>
      </c>
      <c r="AI123">
        <v>0.56949188897958403</v>
      </c>
      <c r="AJ123">
        <v>0.61619625024510605</v>
      </c>
      <c r="AK123">
        <v>0.69001927289060805</v>
      </c>
      <c r="AL123">
        <v>0.43992495127523401</v>
      </c>
      <c r="AM123">
        <v>0.56711915535444901</v>
      </c>
      <c r="AN123">
        <v>0.233521806327607</v>
      </c>
      <c r="AO123">
        <v>0.679473126798393</v>
      </c>
      <c r="AP123">
        <v>0.17325811437209501</v>
      </c>
      <c r="AQ123">
        <v>0.63578195013064698</v>
      </c>
      <c r="AR123">
        <v>0.79246754921497797</v>
      </c>
      <c r="AS123">
        <v>-0.57853144277291102</v>
      </c>
      <c r="AT123">
        <v>0.59510395806067695</v>
      </c>
      <c r="AW123">
        <v>0.60692726507729999</v>
      </c>
      <c r="AX123">
        <v>0.27560158813096303</v>
      </c>
      <c r="AY123">
        <v>0.29668594939118398</v>
      </c>
      <c r="AZ123">
        <v>0.36445711058475305</v>
      </c>
      <c r="BA123">
        <v>1.0602636919555115</v>
      </c>
      <c r="BB123">
        <v>0</v>
      </c>
      <c r="BC123">
        <v>0.70922768631465694</v>
      </c>
      <c r="BD123">
        <v>0.19397312009503198</v>
      </c>
      <c r="BE123">
        <v>0.43050811102041597</v>
      </c>
      <c r="BF123">
        <v>0.38380374975489395</v>
      </c>
      <c r="BG123">
        <v>0.30998072710939195</v>
      </c>
      <c r="BH123">
        <v>0.56007504872476599</v>
      </c>
      <c r="BI123">
        <v>0.43288084464555099</v>
      </c>
      <c r="BJ123">
        <v>0.766478193672393</v>
      </c>
      <c r="BK123">
        <v>0.320526873201607</v>
      </c>
      <c r="BL123">
        <v>0.82674188562790496</v>
      </c>
      <c r="BM123">
        <v>0.36421804986935302</v>
      </c>
      <c r="BN123">
        <v>0.20753245078502203</v>
      </c>
      <c r="BO123">
        <v>1.5785314427729111</v>
      </c>
      <c r="BP123">
        <v>0.40489604193932305</v>
      </c>
      <c r="BQ123">
        <v>10.093309830672933</v>
      </c>
      <c r="BS123">
        <v>1.3903024095776071</v>
      </c>
      <c r="BV123">
        <v>3.3139337400506397E-2</v>
      </c>
      <c r="BX123" s="38"/>
      <c r="BY123" s="38">
        <v>0.39873212944080105</v>
      </c>
      <c r="CA123" t="s">
        <v>43</v>
      </c>
    </row>
    <row r="124" spans="1:80" x14ac:dyDescent="0.2">
      <c r="A124" s="1">
        <v>7</v>
      </c>
      <c r="B124">
        <v>0.3773031</v>
      </c>
      <c r="C124">
        <v>0.41684890000000002</v>
      </c>
      <c r="D124">
        <v>0.33933560000000001</v>
      </c>
      <c r="E124">
        <v>0.38056600000000002</v>
      </c>
      <c r="F124">
        <v>0.416937</v>
      </c>
      <c r="G124">
        <v>0.50163729999999995</v>
      </c>
      <c r="H124">
        <v>0.59978500000000001</v>
      </c>
      <c r="I124">
        <v>0.45288020000000001</v>
      </c>
      <c r="J124">
        <v>0.54863649999999997</v>
      </c>
      <c r="K124">
        <v>0.71872930000000002</v>
      </c>
      <c r="L124">
        <v>0.67331600000000003</v>
      </c>
      <c r="M124">
        <v>0.60126480000000004</v>
      </c>
      <c r="N124">
        <v>0.48102050000000002</v>
      </c>
      <c r="O124">
        <v>0.6985903</v>
      </c>
      <c r="P124">
        <v>0.50112959999999995</v>
      </c>
      <c r="Q124">
        <v>0.45634930000000001</v>
      </c>
      <c r="R124">
        <v>0.60547030000000002</v>
      </c>
      <c r="S124">
        <v>0.4045974</v>
      </c>
      <c r="T124">
        <v>0.29901339999999998</v>
      </c>
      <c r="U124">
        <v>0.53694770000000003</v>
      </c>
      <c r="X124">
        <v>0.11732703231067874</v>
      </c>
      <c r="AA124">
        <v>-0.68672438101996203</v>
      </c>
      <c r="AB124">
        <v>-9.1011664954452801E-2</v>
      </c>
      <c r="AC124">
        <v>-0.13764574121210599</v>
      </c>
      <c r="AD124">
        <v>-0.279052295025636</v>
      </c>
      <c r="AE124">
        <v>-0.59518434913468699</v>
      </c>
      <c r="AF124">
        <v>0.29077231368534301</v>
      </c>
      <c r="AG124">
        <v>1</v>
      </c>
      <c r="AH124">
        <v>0.57562076749435598</v>
      </c>
      <c r="AI124">
        <v>5.2671181339352799E-3</v>
      </c>
      <c r="AJ124">
        <v>0.104213694507148</v>
      </c>
      <c r="AK124">
        <v>0.59104589917230999</v>
      </c>
      <c r="AL124">
        <v>-0.318660647103085</v>
      </c>
      <c r="AM124">
        <v>0.79397414151386503</v>
      </c>
      <c r="AN124">
        <v>0.49924755455229403</v>
      </c>
      <c r="AO124">
        <v>0.66591422121896104</v>
      </c>
      <c r="AP124">
        <v>0.64145974416854701</v>
      </c>
      <c r="AQ124">
        <v>0.857411587659894</v>
      </c>
      <c r="AR124">
        <v>0.41723100075244501</v>
      </c>
      <c r="AS124">
        <v>-0.56320541760722298</v>
      </c>
      <c r="AT124">
        <v>0.54552294958615499</v>
      </c>
      <c r="AW124">
        <v>1.6867243810199621</v>
      </c>
      <c r="AX124">
        <v>1.0910116649544528</v>
      </c>
      <c r="AY124">
        <v>1.1376457412121059</v>
      </c>
      <c r="AZ124">
        <v>1.279052295025636</v>
      </c>
      <c r="BA124">
        <v>1.5951843491346871</v>
      </c>
      <c r="BB124">
        <v>0.70922768631465694</v>
      </c>
      <c r="BC124">
        <v>0</v>
      </c>
      <c r="BD124">
        <v>0.42437923250564402</v>
      </c>
      <c r="BE124">
        <v>0.99473288186606468</v>
      </c>
      <c r="BF124">
        <v>0.89578630549285199</v>
      </c>
      <c r="BG124">
        <v>0.40895410082769001</v>
      </c>
      <c r="BH124">
        <v>1.3186606471030851</v>
      </c>
      <c r="BI124">
        <v>0.20602585848613497</v>
      </c>
      <c r="BJ124">
        <v>0.50075244544770592</v>
      </c>
      <c r="BK124">
        <v>0.33408577878103896</v>
      </c>
      <c r="BL124">
        <v>0.35854025583145299</v>
      </c>
      <c r="BM124">
        <v>0.142588412340106</v>
      </c>
      <c r="BN124">
        <v>0.58276899924755499</v>
      </c>
      <c r="BO124">
        <v>1.563205417607223</v>
      </c>
      <c r="BP124">
        <v>0.45447705041384501</v>
      </c>
      <c r="BQ124">
        <v>15.683803503611898</v>
      </c>
      <c r="BS124">
        <v>1.8401341204226096</v>
      </c>
      <c r="BV124">
        <v>4.386155490976653E-2</v>
      </c>
      <c r="BX124" s="38"/>
      <c r="BY124" s="38">
        <v>0.40027834275292229</v>
      </c>
      <c r="CA124" t="s">
        <v>10</v>
      </c>
      <c r="CB124">
        <v>0.9572035114409444</v>
      </c>
    </row>
    <row r="125" spans="1:80" x14ac:dyDescent="0.2">
      <c r="A125" s="1">
        <v>8</v>
      </c>
      <c r="B125">
        <v>0.53692450000000003</v>
      </c>
      <c r="C125">
        <v>0.44755790000000001</v>
      </c>
      <c r="D125">
        <v>0.39556059999999998</v>
      </c>
      <c r="E125">
        <v>0.42384640000000001</v>
      </c>
      <c r="F125">
        <v>0.41003990000000001</v>
      </c>
      <c r="G125">
        <v>0.5588573</v>
      </c>
      <c r="H125">
        <v>0.47290140000000003</v>
      </c>
      <c r="I125">
        <v>0.48564849999999998</v>
      </c>
      <c r="J125">
        <v>0.66499280000000005</v>
      </c>
      <c r="K125">
        <v>0.7614573</v>
      </c>
      <c r="L125">
        <v>0.84989700000000001</v>
      </c>
      <c r="M125">
        <v>0.70605430000000002</v>
      </c>
      <c r="N125">
        <v>0.48616009999999998</v>
      </c>
      <c r="O125">
        <v>0.73279300000000003</v>
      </c>
      <c r="P125">
        <v>0.53469049999999996</v>
      </c>
      <c r="Q125">
        <v>0.4829966</v>
      </c>
      <c r="R125">
        <v>0.59301459999999995</v>
      </c>
      <c r="S125">
        <v>0.49257980000000001</v>
      </c>
      <c r="T125">
        <v>0.29591450000000002</v>
      </c>
      <c r="U125">
        <v>0.60894570000000003</v>
      </c>
      <c r="X125">
        <v>0.13557873639206899</v>
      </c>
      <c r="AA125">
        <v>5.0394888859077197E-2</v>
      </c>
      <c r="AB125">
        <v>0.54682215224700204</v>
      </c>
      <c r="AC125">
        <v>0.58593460330180802</v>
      </c>
      <c r="AD125">
        <v>0.43098912412315199</v>
      </c>
      <c r="AE125">
        <v>-0.48382242287434102</v>
      </c>
      <c r="AF125">
        <v>0.80602687990496802</v>
      </c>
      <c r="AG125">
        <v>0.57562076749435598</v>
      </c>
      <c r="AH125">
        <v>1</v>
      </c>
      <c r="AI125">
        <v>0.51993980436418297</v>
      </c>
      <c r="AJ125">
        <v>0.56847253574115797</v>
      </c>
      <c r="AK125">
        <v>0.82806621519939805</v>
      </c>
      <c r="AL125">
        <v>0.30812641083521403</v>
      </c>
      <c r="AM125">
        <v>0.89491582553934701</v>
      </c>
      <c r="AN125">
        <v>0.23664409330323499</v>
      </c>
      <c r="AO125">
        <v>0.94130925507900598</v>
      </c>
      <c r="AP125">
        <v>0.65876598946576304</v>
      </c>
      <c r="AQ125">
        <v>0.849134687735139</v>
      </c>
      <c r="AR125">
        <v>0.93566591422121803</v>
      </c>
      <c r="AS125">
        <v>-0.77163280662151901</v>
      </c>
      <c r="AT125">
        <v>0.87057938299473203</v>
      </c>
      <c r="AW125">
        <v>0.94960511114092283</v>
      </c>
      <c r="AX125">
        <v>0.45317784775299796</v>
      </c>
      <c r="AY125">
        <v>0.41406539669819198</v>
      </c>
      <c r="AZ125">
        <v>0.56901087587684795</v>
      </c>
      <c r="BA125">
        <v>1.4838224228743411</v>
      </c>
      <c r="BB125">
        <v>0.19397312009503198</v>
      </c>
      <c r="BC125">
        <v>0.42437923250564402</v>
      </c>
      <c r="BD125">
        <v>0</v>
      </c>
      <c r="BE125">
        <v>0.48006019563581703</v>
      </c>
      <c r="BF125">
        <v>0.43152746425884203</v>
      </c>
      <c r="BG125">
        <v>0.17193378480060195</v>
      </c>
      <c r="BH125">
        <v>0.69187358916478603</v>
      </c>
      <c r="BI125">
        <v>0.10508417446065299</v>
      </c>
      <c r="BJ125">
        <v>0.76335590669676501</v>
      </c>
      <c r="BK125">
        <v>5.869074492099402E-2</v>
      </c>
      <c r="BL125">
        <v>0.34123401053423696</v>
      </c>
      <c r="BM125">
        <v>0.150865312264861</v>
      </c>
      <c r="BN125">
        <v>6.4334085778781969E-2</v>
      </c>
      <c r="BO125">
        <v>1.771632806621519</v>
      </c>
      <c r="BP125">
        <v>0.12942061700526797</v>
      </c>
      <c r="BQ125">
        <v>9.6480466990871037</v>
      </c>
      <c r="BS125">
        <v>1.3080699801139017</v>
      </c>
      <c r="BV125">
        <v>3.1179239937905431E-2</v>
      </c>
      <c r="BX125" s="38"/>
      <c r="BY125" s="38">
        <v>0.30693600581211533</v>
      </c>
      <c r="CA125" t="s">
        <v>11</v>
      </c>
      <c r="CB125">
        <v>2.0976617498036672</v>
      </c>
    </row>
    <row r="126" spans="1:80" x14ac:dyDescent="0.2">
      <c r="A126" s="1">
        <v>9</v>
      </c>
      <c r="B126">
        <v>0.57998550000000004</v>
      </c>
      <c r="C126">
        <v>0.30369960000000001</v>
      </c>
      <c r="D126">
        <v>0.38327990000000001</v>
      </c>
      <c r="E126">
        <v>0.37677240000000001</v>
      </c>
      <c r="F126">
        <v>0.41331180000000001</v>
      </c>
      <c r="G126">
        <v>0.3767819</v>
      </c>
      <c r="H126">
        <v>0.3237179</v>
      </c>
      <c r="I126">
        <v>0.27704000000000001</v>
      </c>
      <c r="J126">
        <v>0.72193410000000002</v>
      </c>
      <c r="K126">
        <v>0.77697159999999998</v>
      </c>
      <c r="L126">
        <v>0.53175320000000004</v>
      </c>
      <c r="M126">
        <v>0.73176759999999996</v>
      </c>
      <c r="N126">
        <v>0.3433968</v>
      </c>
      <c r="O126">
        <v>0.64426019999999995</v>
      </c>
      <c r="P126">
        <v>0.46447189999999999</v>
      </c>
      <c r="Q126">
        <v>0.46616540000000001</v>
      </c>
      <c r="R126">
        <v>0.35971130000000001</v>
      </c>
      <c r="S126">
        <v>0.3845113</v>
      </c>
      <c r="T126">
        <v>0.6273048</v>
      </c>
      <c r="U126">
        <v>0.48298999999999997</v>
      </c>
      <c r="X126">
        <v>0.14931867031943613</v>
      </c>
      <c r="AA126">
        <v>0.452049674691125</v>
      </c>
      <c r="AB126">
        <v>0.303121495674748</v>
      </c>
      <c r="AC126">
        <v>0.71530655679078203</v>
      </c>
      <c r="AD126">
        <v>0.36028584721638701</v>
      </c>
      <c r="AE126">
        <v>-2.1820917983446202E-2</v>
      </c>
      <c r="AF126">
        <v>0.56949188897958403</v>
      </c>
      <c r="AG126">
        <v>5.2671181339352799E-3</v>
      </c>
      <c r="AH126">
        <v>0.51993980436418297</v>
      </c>
      <c r="AI126">
        <v>1</v>
      </c>
      <c r="AJ126">
        <v>0.93867569601203904</v>
      </c>
      <c r="AK126">
        <v>0.43227990970654601</v>
      </c>
      <c r="AL126">
        <v>0.81376975169300203</v>
      </c>
      <c r="AM126">
        <v>0.41129969759636598</v>
      </c>
      <c r="AN126">
        <v>0.27577125658389701</v>
      </c>
      <c r="AO126">
        <v>0.60571858540255796</v>
      </c>
      <c r="AP126">
        <v>0.29307750188111298</v>
      </c>
      <c r="AQ126">
        <v>0.35854025583145199</v>
      </c>
      <c r="AR126">
        <v>0.61963882618510102</v>
      </c>
      <c r="AS126">
        <v>-6.7343867569601201E-2</v>
      </c>
      <c r="AT126">
        <v>0.425131677953348</v>
      </c>
      <c r="AW126">
        <v>0.547950325308875</v>
      </c>
      <c r="AX126">
        <v>0.696878504325252</v>
      </c>
      <c r="AY126">
        <v>0.28469344320921797</v>
      </c>
      <c r="AZ126">
        <v>0.63971415278361299</v>
      </c>
      <c r="BA126">
        <v>1.0218209179834461</v>
      </c>
      <c r="BB126">
        <v>0.43050811102041597</v>
      </c>
      <c r="BC126">
        <v>0.99473288186606468</v>
      </c>
      <c r="BD126">
        <v>0.48006019563581703</v>
      </c>
      <c r="BE126">
        <v>0</v>
      </c>
      <c r="BF126">
        <v>6.132430398796096E-2</v>
      </c>
      <c r="BG126">
        <v>0.56772009029345405</v>
      </c>
      <c r="BH126">
        <v>0.18623024830699797</v>
      </c>
      <c r="BI126">
        <v>0.58870030240363402</v>
      </c>
      <c r="BJ126">
        <v>0.72422874341610299</v>
      </c>
      <c r="BK126">
        <v>0.39428141459744204</v>
      </c>
      <c r="BL126">
        <v>0.70692249811888708</v>
      </c>
      <c r="BM126">
        <v>0.64145974416854801</v>
      </c>
      <c r="BN126">
        <v>0.38036117381489898</v>
      </c>
      <c r="BO126">
        <v>1.0673438675696012</v>
      </c>
      <c r="BP126">
        <v>0.57486832204665195</v>
      </c>
      <c r="BQ126">
        <v>10.989799240856883</v>
      </c>
      <c r="BS126">
        <v>1.6409822097222984</v>
      </c>
      <c r="BV126">
        <v>3.9114557193882377E-2</v>
      </c>
      <c r="BX126" s="38"/>
      <c r="BY126" s="38">
        <v>0.57371056910249607</v>
      </c>
      <c r="CA126" t="s">
        <v>12</v>
      </c>
      <c r="CB126">
        <v>0.45631928576212771</v>
      </c>
    </row>
    <row r="127" spans="1:80" x14ac:dyDescent="0.2">
      <c r="A127" s="1">
        <v>10</v>
      </c>
      <c r="B127">
        <v>0.66693849999999999</v>
      </c>
      <c r="C127">
        <v>0.2747542</v>
      </c>
      <c r="D127">
        <v>0.3511917</v>
      </c>
      <c r="E127">
        <v>0.37174940000000001</v>
      </c>
      <c r="F127">
        <v>0.445824</v>
      </c>
      <c r="G127">
        <v>0.40782560000000001</v>
      </c>
      <c r="H127">
        <v>0.2911086</v>
      </c>
      <c r="I127">
        <v>0.26876499999999998</v>
      </c>
      <c r="J127">
        <v>0.6802684</v>
      </c>
      <c r="K127">
        <v>0.79073059999999995</v>
      </c>
      <c r="L127">
        <v>0.59050740000000002</v>
      </c>
      <c r="M127">
        <v>0.78254020000000002</v>
      </c>
      <c r="N127">
        <v>0.31610779999999999</v>
      </c>
      <c r="O127">
        <v>0.72938480000000006</v>
      </c>
      <c r="P127">
        <v>0.4209696</v>
      </c>
      <c r="Q127">
        <v>0.40782089999999999</v>
      </c>
      <c r="R127">
        <v>0.34546860000000001</v>
      </c>
      <c r="S127">
        <v>0.40271780000000001</v>
      </c>
      <c r="T127">
        <v>0.57562979999999997</v>
      </c>
      <c r="U127">
        <v>0.4945406</v>
      </c>
      <c r="X127">
        <v>0.16787300056629378</v>
      </c>
      <c r="AA127">
        <v>0.34524259681069303</v>
      </c>
      <c r="AB127">
        <v>0.26400904461994101</v>
      </c>
      <c r="AC127">
        <v>0.68672438101996203</v>
      </c>
      <c r="AD127">
        <v>0.32568637128328998</v>
      </c>
      <c r="AE127">
        <v>-9.9699021820917902E-2</v>
      </c>
      <c r="AF127">
        <v>0.61619625024510605</v>
      </c>
      <c r="AG127">
        <v>0.104213694507148</v>
      </c>
      <c r="AH127">
        <v>0.56847253574115797</v>
      </c>
      <c r="AI127">
        <v>0.93867569601203904</v>
      </c>
      <c r="AJ127">
        <v>1</v>
      </c>
      <c r="AK127">
        <v>0.52746425884123405</v>
      </c>
      <c r="AL127">
        <v>0.77727614747930696</v>
      </c>
      <c r="AM127">
        <v>0.456497466563</v>
      </c>
      <c r="AN127">
        <v>0.373965387509405</v>
      </c>
      <c r="AO127">
        <v>0.66779533483822395</v>
      </c>
      <c r="AP127">
        <v>0.27464258841234002</v>
      </c>
      <c r="AQ127">
        <v>0.44018058690744899</v>
      </c>
      <c r="AR127">
        <v>0.66290443942814103</v>
      </c>
      <c r="AS127">
        <v>-0.16290443942814101</v>
      </c>
      <c r="AT127">
        <v>0.475169300225733</v>
      </c>
      <c r="AW127">
        <v>0.65475740318930697</v>
      </c>
      <c r="AX127">
        <v>0.73599095538005899</v>
      </c>
      <c r="AY127">
        <v>0.31327561898003797</v>
      </c>
      <c r="AZ127">
        <v>0.67431362871670997</v>
      </c>
      <c r="BA127">
        <v>1.0996990218209179</v>
      </c>
      <c r="BB127">
        <v>0.38380374975489395</v>
      </c>
      <c r="BC127">
        <v>0.89578630549285199</v>
      </c>
      <c r="BD127">
        <v>0.43152746425884203</v>
      </c>
      <c r="BE127">
        <v>6.132430398796096E-2</v>
      </c>
      <c r="BF127">
        <v>0</v>
      </c>
      <c r="BG127">
        <v>0.47253574115876595</v>
      </c>
      <c r="BH127">
        <v>0.22272385252069304</v>
      </c>
      <c r="BI127">
        <v>0.54350253343700006</v>
      </c>
      <c r="BJ127">
        <v>0.626034612490595</v>
      </c>
      <c r="BK127">
        <v>0.33220466516177605</v>
      </c>
      <c r="BL127">
        <v>0.72535741158765998</v>
      </c>
      <c r="BM127">
        <v>0.55981941309255101</v>
      </c>
      <c r="BN127">
        <v>0.33709556057185897</v>
      </c>
      <c r="BO127">
        <v>1.1629044394281409</v>
      </c>
      <c r="BP127">
        <v>0.524830699774267</v>
      </c>
      <c r="BQ127">
        <v>10.757487380804889</v>
      </c>
      <c r="BS127">
        <v>1.8058916851697575</v>
      </c>
      <c r="BV127">
        <v>4.3045350026971269E-2</v>
      </c>
      <c r="BX127" s="38"/>
      <c r="BY127" s="38">
        <v>0.68555418013675129</v>
      </c>
      <c r="CA127" t="s">
        <v>42</v>
      </c>
    </row>
    <row r="128" spans="1:80" x14ac:dyDescent="0.2">
      <c r="A128" s="1">
        <v>11</v>
      </c>
      <c r="B128">
        <v>0.45983590000000002</v>
      </c>
      <c r="C128">
        <v>0.2861552</v>
      </c>
      <c r="D128">
        <v>0.30805870000000002</v>
      </c>
      <c r="E128">
        <v>0.31385770000000002</v>
      </c>
      <c r="F128">
        <v>0.34781119999999999</v>
      </c>
      <c r="G128">
        <v>0.48080630000000002</v>
      </c>
      <c r="H128">
        <v>0.39644639999999998</v>
      </c>
      <c r="I128">
        <v>0.39237050000000001</v>
      </c>
      <c r="J128">
        <v>0.58772579999999996</v>
      </c>
      <c r="K128">
        <v>0.73094990000000004</v>
      </c>
      <c r="L128">
        <v>0.86921999999999999</v>
      </c>
      <c r="M128">
        <v>0.68232519999999997</v>
      </c>
      <c r="N128">
        <v>0.41884159999999998</v>
      </c>
      <c r="O128">
        <v>0.79320500000000005</v>
      </c>
      <c r="P128">
        <v>0.45518199999999998</v>
      </c>
      <c r="Q128">
        <v>0.40759669999999998</v>
      </c>
      <c r="R128">
        <v>0.52805389999999996</v>
      </c>
      <c r="S128">
        <v>0.46187319999999998</v>
      </c>
      <c r="T128">
        <v>0.28639199999999998</v>
      </c>
      <c r="U128">
        <v>0.56912090000000004</v>
      </c>
      <c r="X128">
        <v>0.16560600789027682</v>
      </c>
      <c r="AA128">
        <v>-0.164723591942356</v>
      </c>
      <c r="AB128">
        <v>0.21135766820001001</v>
      </c>
      <c r="AC128">
        <v>0.24595714413310801</v>
      </c>
      <c r="AD128">
        <v>6.6942464305341301E-2</v>
      </c>
      <c r="AE128">
        <v>-0.699398043641836</v>
      </c>
      <c r="AF128">
        <v>0.69001927289060805</v>
      </c>
      <c r="AG128">
        <v>0.59104589917230999</v>
      </c>
      <c r="AH128">
        <v>0.82806621519939805</v>
      </c>
      <c r="AI128">
        <v>0.43227990970654601</v>
      </c>
      <c r="AJ128">
        <v>0.52746425884123405</v>
      </c>
      <c r="AK128">
        <v>1</v>
      </c>
      <c r="AL128">
        <v>0.20240782543265601</v>
      </c>
      <c r="AM128">
        <v>0.80301369530719202</v>
      </c>
      <c r="AN128">
        <v>0.54100827689992403</v>
      </c>
      <c r="AO128">
        <v>0.83107599699021795</v>
      </c>
      <c r="AP128">
        <v>0.565086531226486</v>
      </c>
      <c r="AQ128">
        <v>0.86455981941309201</v>
      </c>
      <c r="AR128">
        <v>0.878103837471783</v>
      </c>
      <c r="AS128">
        <v>-0.87697516930022501</v>
      </c>
      <c r="AT128">
        <v>0.89428141459744104</v>
      </c>
      <c r="AW128">
        <v>1.164723591942356</v>
      </c>
      <c r="AX128">
        <v>0.78864233179998999</v>
      </c>
      <c r="AY128">
        <v>0.75404285586689201</v>
      </c>
      <c r="AZ128">
        <v>0.93305753569465866</v>
      </c>
      <c r="BA128">
        <v>1.6993980436418359</v>
      </c>
      <c r="BB128">
        <v>0.30998072710939195</v>
      </c>
      <c r="BC128">
        <v>0.40895410082769001</v>
      </c>
      <c r="BD128">
        <v>0.17193378480060195</v>
      </c>
      <c r="BE128">
        <v>0.56772009029345405</v>
      </c>
      <c r="BF128">
        <v>0.47253574115876595</v>
      </c>
      <c r="BG128">
        <v>0</v>
      </c>
      <c r="BH128">
        <v>0.79759217456734399</v>
      </c>
      <c r="BI128">
        <v>0.19698630469280798</v>
      </c>
      <c r="BJ128">
        <v>0.45899172310007597</v>
      </c>
      <c r="BK128">
        <v>0.16892400300978205</v>
      </c>
      <c r="BL128">
        <v>0.434913468773514</v>
      </c>
      <c r="BM128">
        <v>0.13544018058690799</v>
      </c>
      <c r="BN128">
        <v>0.121896162528217</v>
      </c>
      <c r="BO128">
        <v>1.876975169300225</v>
      </c>
      <c r="BP128">
        <v>0.10571858540255896</v>
      </c>
      <c r="BQ128">
        <v>11.568426575097071</v>
      </c>
      <c r="BS128">
        <v>1.9158009426736136</v>
      </c>
      <c r="BV128">
        <v>4.5665154137766138E-2</v>
      </c>
      <c r="BX128" s="38"/>
      <c r="BY128" s="38">
        <v>0.57537331909181122</v>
      </c>
      <c r="CA128" t="s">
        <v>10</v>
      </c>
      <c r="CB128">
        <v>4.2458569525132965</v>
      </c>
    </row>
    <row r="129" spans="1:80" x14ac:dyDescent="0.2">
      <c r="A129" s="1">
        <v>12</v>
      </c>
      <c r="B129">
        <v>0.78200860000000005</v>
      </c>
      <c r="C129">
        <v>0.3581493</v>
      </c>
      <c r="D129">
        <v>0.42870219999999998</v>
      </c>
      <c r="E129">
        <v>0.41324899999999998</v>
      </c>
      <c r="F129">
        <v>0.51204079999999996</v>
      </c>
      <c r="G129">
        <v>0.42525849999999998</v>
      </c>
      <c r="H129">
        <v>0.3050427</v>
      </c>
      <c r="I129">
        <v>0.31425550000000002</v>
      </c>
      <c r="J129">
        <v>0.66762469999999996</v>
      </c>
      <c r="K129">
        <v>0.75239149999999999</v>
      </c>
      <c r="L129">
        <v>0.55512649999999997</v>
      </c>
      <c r="M129">
        <v>0.84799049999999998</v>
      </c>
      <c r="N129">
        <v>0.34508929999999999</v>
      </c>
      <c r="O129">
        <v>0.70436529999999997</v>
      </c>
      <c r="P129">
        <v>0.41688120000000001</v>
      </c>
      <c r="Q129">
        <v>0.41447240000000002</v>
      </c>
      <c r="R129">
        <v>0.323743</v>
      </c>
      <c r="S129">
        <v>0.41688639999999999</v>
      </c>
      <c r="T129">
        <v>0.61034379999999999</v>
      </c>
      <c r="U129">
        <v>0.51902429999999999</v>
      </c>
      <c r="X129">
        <v>0.16375284538882334</v>
      </c>
      <c r="AA129">
        <v>0.67769843077654501</v>
      </c>
      <c r="AB129">
        <v>0.206844693078302</v>
      </c>
      <c r="AC129">
        <v>0.71831520687192096</v>
      </c>
      <c r="AD129">
        <v>0.38435504786549901</v>
      </c>
      <c r="AE129">
        <v>0.21632806621519901</v>
      </c>
      <c r="AF129">
        <v>0.43992495127523401</v>
      </c>
      <c r="AG129">
        <v>-0.318660647103085</v>
      </c>
      <c r="AH129">
        <v>0.30812641083521403</v>
      </c>
      <c r="AI129">
        <v>0.81376975169300203</v>
      </c>
      <c r="AJ129">
        <v>0.77727614747930696</v>
      </c>
      <c r="AK129">
        <v>0.20240782543265601</v>
      </c>
      <c r="AL129">
        <v>1</v>
      </c>
      <c r="AM129">
        <v>0.15969878368210499</v>
      </c>
      <c r="AN129">
        <v>8.0511662904439396E-2</v>
      </c>
      <c r="AO129">
        <v>0.32167042889390501</v>
      </c>
      <c r="AP129">
        <v>7.7501881113619206E-2</v>
      </c>
      <c r="AQ129">
        <v>1.8811136192626001E-2</v>
      </c>
      <c r="AR129">
        <v>0.49887133182844201</v>
      </c>
      <c r="AS129">
        <v>8.8412340105342296E-2</v>
      </c>
      <c r="AT129">
        <v>0.31113619262603398</v>
      </c>
      <c r="AW129">
        <v>0.32230156922345499</v>
      </c>
      <c r="AX129">
        <v>0.793155306921698</v>
      </c>
      <c r="AY129">
        <v>0.28168479312807904</v>
      </c>
      <c r="AZ129">
        <v>0.61564495213450099</v>
      </c>
      <c r="BA129">
        <v>0.78367193378480104</v>
      </c>
      <c r="BB129">
        <v>0.56007504872476599</v>
      </c>
      <c r="BC129">
        <v>1.3186606471030851</v>
      </c>
      <c r="BD129">
        <v>0.69187358916478603</v>
      </c>
      <c r="BE129">
        <v>0.18623024830699797</v>
      </c>
      <c r="BF129">
        <v>0.22272385252069304</v>
      </c>
      <c r="BG129">
        <v>0.79759217456734399</v>
      </c>
      <c r="BH129">
        <v>0</v>
      </c>
      <c r="BI129">
        <v>0.84030121631789501</v>
      </c>
      <c r="BJ129">
        <v>0.91948833709556066</v>
      </c>
      <c r="BK129">
        <v>0.67832957110609504</v>
      </c>
      <c r="BL129">
        <v>0.92249811888638078</v>
      </c>
      <c r="BM129">
        <v>0.98118886380737402</v>
      </c>
      <c r="BN129">
        <v>0.50112866817155799</v>
      </c>
      <c r="BO129">
        <v>0.91158765989465773</v>
      </c>
      <c r="BP129">
        <v>0.68886380737396602</v>
      </c>
      <c r="BQ129">
        <v>13.017000358233696</v>
      </c>
      <c r="BS129">
        <v>2.1315708470881005</v>
      </c>
      <c r="BV129">
        <v>5.0808259417601698E-2</v>
      </c>
      <c r="BX129" s="38"/>
      <c r="BY129" s="38">
        <v>0.6420160328817418</v>
      </c>
      <c r="CA129" t="s">
        <v>11</v>
      </c>
      <c r="CB129">
        <v>13.557674929793265</v>
      </c>
    </row>
    <row r="130" spans="1:80" x14ac:dyDescent="0.2">
      <c r="A130" s="1">
        <v>13</v>
      </c>
      <c r="B130">
        <v>0.23836089999999999</v>
      </c>
      <c r="C130">
        <v>0.22691829999999999</v>
      </c>
      <c r="D130">
        <v>0.30183910000000003</v>
      </c>
      <c r="E130">
        <v>0.22874929999999999</v>
      </c>
      <c r="F130">
        <v>0.3031836</v>
      </c>
      <c r="G130">
        <v>0.38974940000000002</v>
      </c>
      <c r="H130">
        <v>0.53870070000000003</v>
      </c>
      <c r="I130">
        <v>0.40070860000000003</v>
      </c>
      <c r="J130">
        <v>0.62131479999999994</v>
      </c>
      <c r="K130">
        <v>0.72450150000000002</v>
      </c>
      <c r="L130">
        <v>0.71755979999999997</v>
      </c>
      <c r="M130">
        <v>0.63200990000000001</v>
      </c>
      <c r="N130">
        <v>0.51001989999999997</v>
      </c>
      <c r="O130">
        <v>0.74444330000000003</v>
      </c>
      <c r="P130">
        <v>0.52693860000000003</v>
      </c>
      <c r="Q130">
        <v>0.49542190000000003</v>
      </c>
      <c r="R130">
        <v>0.57680149999999997</v>
      </c>
      <c r="S130">
        <v>0.42861549999999998</v>
      </c>
      <c r="T130">
        <v>0.33438970000000001</v>
      </c>
      <c r="U130">
        <v>0.56886769999999998</v>
      </c>
      <c r="X130">
        <v>0.16427305092325109</v>
      </c>
      <c r="AA130">
        <v>-0.28162682540438599</v>
      </c>
      <c r="AB130">
        <v>0.18524117392908801</v>
      </c>
      <c r="AC130">
        <v>0.28313285120868797</v>
      </c>
      <c r="AD130">
        <v>4.2168722520442903E-2</v>
      </c>
      <c r="AE130">
        <v>-0.62824898863620804</v>
      </c>
      <c r="AF130">
        <v>0.56711915535444901</v>
      </c>
      <c r="AG130">
        <v>0.79397414151386503</v>
      </c>
      <c r="AH130">
        <v>0.89491582553934701</v>
      </c>
      <c r="AI130">
        <v>0.41129969759636598</v>
      </c>
      <c r="AJ130">
        <v>0.456497466563</v>
      </c>
      <c r="AK130">
        <v>0.80301369530719202</v>
      </c>
      <c r="AL130">
        <v>0.15969878368210499</v>
      </c>
      <c r="AM130">
        <v>1</v>
      </c>
      <c r="AN130">
        <v>0.41883265909080503</v>
      </c>
      <c r="AO130">
        <v>0.93107404071265398</v>
      </c>
      <c r="AP130">
        <v>0.82561257979050895</v>
      </c>
      <c r="AQ130">
        <v>0.909981748528225</v>
      </c>
      <c r="AR130">
        <v>0.82561257979050895</v>
      </c>
      <c r="AS130">
        <v>-0.69303245748838305</v>
      </c>
      <c r="AT130">
        <v>0.86327738726270398</v>
      </c>
      <c r="AW130">
        <v>1.2816268254043859</v>
      </c>
      <c r="AX130">
        <v>0.81475882607091199</v>
      </c>
      <c r="AY130">
        <v>0.71686714879131208</v>
      </c>
      <c r="AZ130">
        <v>0.9578312774795571</v>
      </c>
      <c r="BA130">
        <v>1.6282489886362081</v>
      </c>
      <c r="BB130">
        <v>0.43288084464555099</v>
      </c>
      <c r="BC130">
        <v>0.20602585848613497</v>
      </c>
      <c r="BD130">
        <v>0.10508417446065299</v>
      </c>
      <c r="BE130">
        <v>0.58870030240363402</v>
      </c>
      <c r="BF130">
        <v>0.54350253343700006</v>
      </c>
      <c r="BG130">
        <v>0.19698630469280798</v>
      </c>
      <c r="BH130">
        <v>0.84030121631789501</v>
      </c>
      <c r="BI130">
        <v>0</v>
      </c>
      <c r="BJ130">
        <v>0.58116734090919497</v>
      </c>
      <c r="BK130">
        <v>6.8925959287346017E-2</v>
      </c>
      <c r="BL130">
        <v>0.17438742020949105</v>
      </c>
      <c r="BM130">
        <v>9.0018251471775002E-2</v>
      </c>
      <c r="BN130">
        <v>0.17438742020949105</v>
      </c>
      <c r="BO130">
        <v>1.693032457488383</v>
      </c>
      <c r="BP130">
        <v>0.13672261273729602</v>
      </c>
      <c r="BQ130">
        <v>11.23145576313903</v>
      </c>
      <c r="BS130">
        <v>1.8450255045203798</v>
      </c>
      <c r="BV130">
        <v>4.3978146254825573E-2</v>
      </c>
      <c r="BX130" s="38"/>
      <c r="BY130" s="38">
        <v>0.35941351133282334</v>
      </c>
      <c r="CA130" t="s">
        <v>12</v>
      </c>
      <c r="CB130">
        <v>0.31316999223686504</v>
      </c>
    </row>
    <row r="131" spans="1:80" x14ac:dyDescent="0.2">
      <c r="A131" s="1">
        <v>14</v>
      </c>
      <c r="B131">
        <v>0.10121570000000001</v>
      </c>
      <c r="C131">
        <v>8.8192240000000005E-2</v>
      </c>
      <c r="D131">
        <v>0.1141611</v>
      </c>
      <c r="E131">
        <v>0.11474529999999999</v>
      </c>
      <c r="F131">
        <v>0.30882599999999999</v>
      </c>
      <c r="G131">
        <v>0.31068190000000001</v>
      </c>
      <c r="H131">
        <v>0.4753349</v>
      </c>
      <c r="I131">
        <v>0.21443290000000001</v>
      </c>
      <c r="J131">
        <v>0.48478510000000002</v>
      </c>
      <c r="K131">
        <v>0.63572099999999998</v>
      </c>
      <c r="L131">
        <v>0.57662259999999999</v>
      </c>
      <c r="M131">
        <v>0.46483390000000002</v>
      </c>
      <c r="N131">
        <v>0.33553110000000003</v>
      </c>
      <c r="O131">
        <v>0.81982469999999996</v>
      </c>
      <c r="P131">
        <v>0.35450150000000002</v>
      </c>
      <c r="Q131">
        <v>0.39942680000000003</v>
      </c>
      <c r="R131">
        <v>0.48277680000000001</v>
      </c>
      <c r="S131">
        <v>0.2825606</v>
      </c>
      <c r="T131">
        <v>0.35755930000000002</v>
      </c>
      <c r="U131">
        <v>0.43540240000000002</v>
      </c>
      <c r="X131">
        <v>0.18569293913542226</v>
      </c>
      <c r="AA131">
        <v>-0.40992857355517998</v>
      </c>
      <c r="AB131">
        <v>-0.28657392022848299</v>
      </c>
      <c r="AC131">
        <v>-0.20534036803773201</v>
      </c>
      <c r="AD131">
        <v>-0.39488532314948499</v>
      </c>
      <c r="AE131">
        <v>-0.34273890142964603</v>
      </c>
      <c r="AF131">
        <v>0.233521806327607</v>
      </c>
      <c r="AG131">
        <v>0.49924755455229403</v>
      </c>
      <c r="AH131">
        <v>0.23664409330323499</v>
      </c>
      <c r="AI131">
        <v>0.27577125658389701</v>
      </c>
      <c r="AJ131">
        <v>0.373965387509405</v>
      </c>
      <c r="AK131">
        <v>0.54100827689992403</v>
      </c>
      <c r="AL131">
        <v>8.0511662904439396E-2</v>
      </c>
      <c r="AM131">
        <v>0.41883265909080503</v>
      </c>
      <c r="AN131">
        <v>1</v>
      </c>
      <c r="AO131">
        <v>0.40669676448457398</v>
      </c>
      <c r="AP131">
        <v>0.166290443942814</v>
      </c>
      <c r="AQ131">
        <v>0.45522949586154998</v>
      </c>
      <c r="AR131">
        <v>0.34687735139202402</v>
      </c>
      <c r="AS131">
        <v>-0.25395033860045102</v>
      </c>
      <c r="AT131">
        <v>0.36907449209932203</v>
      </c>
      <c r="AW131">
        <v>1.4099285735551801</v>
      </c>
      <c r="AX131">
        <v>1.2865739202284829</v>
      </c>
      <c r="AY131">
        <v>1.2053403680377319</v>
      </c>
      <c r="AZ131">
        <v>1.3948853231494849</v>
      </c>
      <c r="BA131">
        <v>1.342738901429646</v>
      </c>
      <c r="BB131">
        <v>0.766478193672393</v>
      </c>
      <c r="BC131">
        <v>0.50075244544770592</v>
      </c>
      <c r="BD131">
        <v>0.76335590669676501</v>
      </c>
      <c r="BE131">
        <v>0.72422874341610299</v>
      </c>
      <c r="BF131">
        <v>0.626034612490595</v>
      </c>
      <c r="BG131">
        <v>0.45899172310007597</v>
      </c>
      <c r="BH131">
        <v>0.91948833709556066</v>
      </c>
      <c r="BI131">
        <v>0.58116734090919497</v>
      </c>
      <c r="BJ131">
        <v>0</v>
      </c>
      <c r="BK131">
        <v>0.59330323551542596</v>
      </c>
      <c r="BL131">
        <v>0.833709556057186</v>
      </c>
      <c r="BM131">
        <v>0.54477050413845007</v>
      </c>
      <c r="BN131">
        <v>0.65312264860797598</v>
      </c>
      <c r="BO131">
        <v>1.2539503386004509</v>
      </c>
      <c r="BP131">
        <v>0.63092550790067792</v>
      </c>
      <c r="BQ131">
        <v>16.489746180049089</v>
      </c>
      <c r="BS131">
        <v>3.0620294337704173</v>
      </c>
      <c r="BV131">
        <v>7.2986729963899363E-2</v>
      </c>
      <c r="BX131" s="38"/>
      <c r="BY131" s="38">
        <v>0.70054593858302872</v>
      </c>
    </row>
    <row r="132" spans="1:80" x14ac:dyDescent="0.2">
      <c r="A132" s="1">
        <v>15</v>
      </c>
      <c r="B132">
        <v>0.53692479999999998</v>
      </c>
      <c r="C132">
        <v>0.44755820000000002</v>
      </c>
      <c r="D132">
        <v>0.39556079999999999</v>
      </c>
      <c r="E132">
        <v>0.42384660000000002</v>
      </c>
      <c r="F132">
        <v>0.41004000000000002</v>
      </c>
      <c r="G132">
        <v>0.5588573</v>
      </c>
      <c r="H132">
        <v>0.47290130000000002</v>
      </c>
      <c r="I132">
        <v>0.48564859999999999</v>
      </c>
      <c r="J132">
        <v>0.6649929</v>
      </c>
      <c r="K132">
        <v>0.76145739999999995</v>
      </c>
      <c r="L132">
        <v>0.84989689999999996</v>
      </c>
      <c r="M132">
        <v>0.70605439999999997</v>
      </c>
      <c r="N132">
        <v>0.48616009999999998</v>
      </c>
      <c r="O132">
        <v>0.73279289999999997</v>
      </c>
      <c r="P132">
        <v>0.53469060000000002</v>
      </c>
      <c r="Q132">
        <v>0.4829967</v>
      </c>
      <c r="R132">
        <v>0.5930145</v>
      </c>
      <c r="S132">
        <v>0.49257990000000001</v>
      </c>
      <c r="T132">
        <v>0.29591450000000002</v>
      </c>
      <c r="U132">
        <v>0.60894579999999998</v>
      </c>
      <c r="X132">
        <v>0.13557869528817815</v>
      </c>
      <c r="AA132">
        <v>-0.107559240400717</v>
      </c>
      <c r="AB132">
        <v>0.33621664656727601</v>
      </c>
      <c r="AC132">
        <v>0.47912752542137499</v>
      </c>
      <c r="AD132">
        <v>0.24445281909253799</v>
      </c>
      <c r="AE132">
        <v>-0.57261098570353597</v>
      </c>
      <c r="AF132">
        <v>0.679473126798393</v>
      </c>
      <c r="AG132">
        <v>0.66591422121896104</v>
      </c>
      <c r="AH132">
        <v>0.94130925507900598</v>
      </c>
      <c r="AI132">
        <v>0.60571858540255796</v>
      </c>
      <c r="AJ132">
        <v>0.66779533483822395</v>
      </c>
      <c r="AK132">
        <v>0.83107599699021795</v>
      </c>
      <c r="AL132">
        <v>0.32167042889390501</v>
      </c>
      <c r="AM132">
        <v>0.93107404071265398</v>
      </c>
      <c r="AN132">
        <v>0.40669676448457398</v>
      </c>
      <c r="AO132">
        <v>1</v>
      </c>
      <c r="AP132">
        <v>0.74905944319036799</v>
      </c>
      <c r="AQ132">
        <v>0.88374717832957095</v>
      </c>
      <c r="AR132">
        <v>0.89954853273137703</v>
      </c>
      <c r="AS132">
        <v>-0.68886380737396502</v>
      </c>
      <c r="AT132">
        <v>0.86756960120391202</v>
      </c>
      <c r="AW132">
        <v>1.1075592404007171</v>
      </c>
      <c r="AX132">
        <v>0.66378335343272399</v>
      </c>
      <c r="AY132">
        <v>0.52087247457862507</v>
      </c>
      <c r="AZ132">
        <v>0.75554718090746198</v>
      </c>
      <c r="BA132">
        <v>1.572610985703536</v>
      </c>
      <c r="BB132">
        <v>0.320526873201607</v>
      </c>
      <c r="BC132">
        <v>0.33408577878103896</v>
      </c>
      <c r="BD132">
        <v>5.869074492099402E-2</v>
      </c>
      <c r="BE132">
        <v>0.39428141459744204</v>
      </c>
      <c r="BF132">
        <v>0.33220466516177605</v>
      </c>
      <c r="BG132">
        <v>0.16892400300978205</v>
      </c>
      <c r="BH132">
        <v>0.67832957110609504</v>
      </c>
      <c r="BI132">
        <v>6.8925959287346017E-2</v>
      </c>
      <c r="BJ132">
        <v>0.59330323551542596</v>
      </c>
      <c r="BK132">
        <v>0</v>
      </c>
      <c r="BL132">
        <v>0.25094055680963201</v>
      </c>
      <c r="BM132">
        <v>0.11625282167042905</v>
      </c>
      <c r="BN132">
        <v>0.10045146726862297</v>
      </c>
      <c r="BO132">
        <v>1.688863807373965</v>
      </c>
      <c r="BP132">
        <v>0.13243039879608798</v>
      </c>
      <c r="BQ132">
        <v>9.8585845325233059</v>
      </c>
      <c r="BS132">
        <v>1.3366140283077235</v>
      </c>
      <c r="BV132">
        <v>3.1859617701300635E-2</v>
      </c>
      <c r="BX132" s="38"/>
      <c r="BY132" s="38">
        <v>0.40630639887566267</v>
      </c>
    </row>
    <row r="133" spans="1:80" x14ac:dyDescent="0.2">
      <c r="A133" s="1">
        <v>16</v>
      </c>
      <c r="B133">
        <v>0.14650279999999999</v>
      </c>
      <c r="C133">
        <v>0.13558870000000001</v>
      </c>
      <c r="D133">
        <v>0.1811577</v>
      </c>
      <c r="E133">
        <v>0.14208460000000001</v>
      </c>
      <c r="F133">
        <v>0.25242700000000001</v>
      </c>
      <c r="G133">
        <v>0.28967209999999999</v>
      </c>
      <c r="H133">
        <v>0.46170949999999999</v>
      </c>
      <c r="I133">
        <v>0.27449479999999998</v>
      </c>
      <c r="J133">
        <v>0.44740429999999998</v>
      </c>
      <c r="K133">
        <v>0.55547340000000001</v>
      </c>
      <c r="L133">
        <v>0.56242000000000003</v>
      </c>
      <c r="M133">
        <v>0.48198410000000003</v>
      </c>
      <c r="N133">
        <v>0.37900810000000001</v>
      </c>
      <c r="O133">
        <v>0.64050240000000003</v>
      </c>
      <c r="P133">
        <v>0.3780192</v>
      </c>
      <c r="Q133">
        <v>0.57456339999999995</v>
      </c>
      <c r="R133">
        <v>0.42363859999999998</v>
      </c>
      <c r="S133">
        <v>0.32162950000000001</v>
      </c>
      <c r="T133">
        <v>0.30814409999999998</v>
      </c>
      <c r="U133">
        <v>0.55454179999999997</v>
      </c>
      <c r="X133">
        <v>0.15458302069922011</v>
      </c>
      <c r="AA133">
        <v>-0.403911273392902</v>
      </c>
      <c r="AB133">
        <v>-8.9507339913883405E-2</v>
      </c>
      <c r="AC133">
        <v>0.122602490806411</v>
      </c>
      <c r="AD133">
        <v>-0.164723591942356</v>
      </c>
      <c r="AE133">
        <v>-0.68510158013543998</v>
      </c>
      <c r="AF133">
        <v>0.17325811437209501</v>
      </c>
      <c r="AG133">
        <v>0.64145974416854701</v>
      </c>
      <c r="AH133">
        <v>0.65876598946576304</v>
      </c>
      <c r="AI133">
        <v>0.29307750188111298</v>
      </c>
      <c r="AJ133">
        <v>0.27464258841234002</v>
      </c>
      <c r="AK133">
        <v>0.565086531226486</v>
      </c>
      <c r="AL133">
        <v>7.7501881113619206E-2</v>
      </c>
      <c r="AM133">
        <v>0.82561257979050895</v>
      </c>
      <c r="AN133">
        <v>0.166290443942814</v>
      </c>
      <c r="AO133">
        <v>0.74905944319036799</v>
      </c>
      <c r="AP133">
        <v>1</v>
      </c>
      <c r="AQ133">
        <v>0.70052671181339299</v>
      </c>
      <c r="AR133">
        <v>0.601203912716328</v>
      </c>
      <c r="AS133">
        <v>-0.533107599699021</v>
      </c>
      <c r="AT133">
        <v>0.77614747930774997</v>
      </c>
      <c r="AW133">
        <v>1.403911273392902</v>
      </c>
      <c r="AX133">
        <v>1.0895073399138835</v>
      </c>
      <c r="AY133">
        <v>0.87739750919358905</v>
      </c>
      <c r="AZ133">
        <v>1.164723591942356</v>
      </c>
      <c r="BA133">
        <v>1.6851015801354401</v>
      </c>
      <c r="BB133">
        <v>0.82674188562790496</v>
      </c>
      <c r="BC133">
        <v>0.35854025583145299</v>
      </c>
      <c r="BD133">
        <v>0.34123401053423696</v>
      </c>
      <c r="BE133">
        <v>0.70692249811888708</v>
      </c>
      <c r="BF133">
        <v>0.72535741158765998</v>
      </c>
      <c r="BG133">
        <v>0.434913468773514</v>
      </c>
      <c r="BH133">
        <v>0.92249811888638078</v>
      </c>
      <c r="BI133">
        <v>0.17438742020949105</v>
      </c>
      <c r="BJ133">
        <v>0.833709556057186</v>
      </c>
      <c r="BK133">
        <v>0.25094055680963201</v>
      </c>
      <c r="BL133">
        <v>0</v>
      </c>
      <c r="BM133">
        <v>0.29947328818660701</v>
      </c>
      <c r="BN133">
        <v>0.398796087283672</v>
      </c>
      <c r="BO133">
        <v>1.5331075996990209</v>
      </c>
      <c r="BP133">
        <v>0.22385252069225003</v>
      </c>
      <c r="BQ133">
        <v>14.251115972876068</v>
      </c>
      <c r="BS133">
        <v>2.2029805554220876</v>
      </c>
      <c r="BV133">
        <v>5.2510385805249055E-2</v>
      </c>
      <c r="BX133" s="38"/>
      <c r="BY133" s="38">
        <v>0.43467550930367232</v>
      </c>
    </row>
    <row r="134" spans="1:80" x14ac:dyDescent="0.2">
      <c r="A134" s="1">
        <v>17</v>
      </c>
      <c r="B134">
        <v>0.38019350000000002</v>
      </c>
      <c r="C134">
        <v>0.42123280000000002</v>
      </c>
      <c r="D134">
        <v>0.33798669999999997</v>
      </c>
      <c r="E134">
        <v>0.36820160000000002</v>
      </c>
      <c r="F134">
        <v>0.4140894</v>
      </c>
      <c r="G134">
        <v>0.52164520000000003</v>
      </c>
      <c r="H134">
        <v>0.56696310000000005</v>
      </c>
      <c r="I134">
        <v>0.46400819999999998</v>
      </c>
      <c r="J134">
        <v>0.62944449999999996</v>
      </c>
      <c r="K134">
        <v>0.71872919999999996</v>
      </c>
      <c r="L134">
        <v>0.73536310000000005</v>
      </c>
      <c r="M134">
        <v>0.6065102</v>
      </c>
      <c r="N134">
        <v>0.49349730000000003</v>
      </c>
      <c r="O134">
        <v>0.72826480000000005</v>
      </c>
      <c r="P134">
        <v>0.52174759999999998</v>
      </c>
      <c r="Q134">
        <v>0.48332609999999998</v>
      </c>
      <c r="R134">
        <v>0.63325670000000001</v>
      </c>
      <c r="S134">
        <v>0.42550450000000001</v>
      </c>
      <c r="T134">
        <v>0.31182729999999997</v>
      </c>
      <c r="U134">
        <v>0.55785479999999998</v>
      </c>
      <c r="X134">
        <v>0.12629263960590134</v>
      </c>
      <c r="AA134">
        <v>-0.34975557193240098</v>
      </c>
      <c r="AB134">
        <v>0.20233171795659299</v>
      </c>
      <c r="AC134">
        <v>0.22038361844342699</v>
      </c>
      <c r="AD134">
        <v>2.4821363169396201E-2</v>
      </c>
      <c r="AE134">
        <v>-0.64522197140707205</v>
      </c>
      <c r="AF134">
        <v>0.63578195013064698</v>
      </c>
      <c r="AG134">
        <v>0.857411587659894</v>
      </c>
      <c r="AH134">
        <v>0.849134687735139</v>
      </c>
      <c r="AI134">
        <v>0.35854025583145199</v>
      </c>
      <c r="AJ134">
        <v>0.44018058690744899</v>
      </c>
      <c r="AK134">
        <v>0.86455981941309201</v>
      </c>
      <c r="AL134">
        <v>1.8811136192626001E-2</v>
      </c>
      <c r="AM134">
        <v>0.909981748528225</v>
      </c>
      <c r="AN134">
        <v>0.45522949586154998</v>
      </c>
      <c r="AO134">
        <v>0.88374717832957095</v>
      </c>
      <c r="AP134">
        <v>0.70052671181339299</v>
      </c>
      <c r="AQ134">
        <v>1</v>
      </c>
      <c r="AR134">
        <v>0.74567343867569602</v>
      </c>
      <c r="AS134">
        <v>-0.768623024830699</v>
      </c>
      <c r="AT134">
        <v>0.78893905191873503</v>
      </c>
      <c r="AW134">
        <v>1.349755571932401</v>
      </c>
      <c r="AX134">
        <v>0.79766828204340701</v>
      </c>
      <c r="AY134">
        <v>0.77961638155657298</v>
      </c>
      <c r="AZ134">
        <v>0.9751786368306038</v>
      </c>
      <c r="BA134">
        <v>1.6452219714070719</v>
      </c>
      <c r="BB134">
        <v>0.36421804986935302</v>
      </c>
      <c r="BC134">
        <v>0.142588412340106</v>
      </c>
      <c r="BD134">
        <v>0.150865312264861</v>
      </c>
      <c r="BE134">
        <v>0.64145974416854801</v>
      </c>
      <c r="BF134">
        <v>0.55981941309255101</v>
      </c>
      <c r="BG134">
        <v>0.13544018058690799</v>
      </c>
      <c r="BH134">
        <v>0.98118886380737402</v>
      </c>
      <c r="BI134">
        <v>9.0018251471775002E-2</v>
      </c>
      <c r="BJ134">
        <v>0.54477050413845007</v>
      </c>
      <c r="BK134">
        <v>0.11625282167042905</v>
      </c>
      <c r="BL134">
        <v>0.29947328818660701</v>
      </c>
      <c r="BM134">
        <v>0</v>
      </c>
      <c r="BN134">
        <v>0.25432656132430398</v>
      </c>
      <c r="BO134">
        <v>1.7686230248306991</v>
      </c>
      <c r="BP134">
        <v>0.21106094808126497</v>
      </c>
      <c r="BQ134">
        <v>11.807546219603287</v>
      </c>
      <c r="BS134">
        <v>1.4912061793423808</v>
      </c>
      <c r="BV134">
        <v>3.5544486127993512E-2</v>
      </c>
      <c r="BX134" s="38"/>
      <c r="BY134" s="38">
        <v>0.41410369906376743</v>
      </c>
      <c r="BZ134" t="s">
        <v>36</v>
      </c>
    </row>
    <row r="135" spans="1:80" x14ac:dyDescent="0.2">
      <c r="A135" s="1">
        <v>18</v>
      </c>
      <c r="B135">
        <v>0.53692459999999997</v>
      </c>
      <c r="C135">
        <v>0.44755800000000001</v>
      </c>
      <c r="D135">
        <v>0.39556069999999999</v>
      </c>
      <c r="E135">
        <v>0.42384650000000001</v>
      </c>
      <c r="F135">
        <v>0.41003990000000001</v>
      </c>
      <c r="G135">
        <v>0.5588573</v>
      </c>
      <c r="H135">
        <v>0.47290140000000003</v>
      </c>
      <c r="I135">
        <v>0.48564849999999998</v>
      </c>
      <c r="J135">
        <v>0.66499280000000005</v>
      </c>
      <c r="K135">
        <v>0.76145739999999995</v>
      </c>
      <c r="L135">
        <v>0.84989689999999996</v>
      </c>
      <c r="M135">
        <v>0.70605439999999997</v>
      </c>
      <c r="N135">
        <v>0.48616009999999998</v>
      </c>
      <c r="O135">
        <v>0.73279289999999997</v>
      </c>
      <c r="P135">
        <v>0.53469049999999996</v>
      </c>
      <c r="Q135">
        <v>0.4829967</v>
      </c>
      <c r="R135">
        <v>0.5930145</v>
      </c>
      <c r="S135">
        <v>0.49257990000000001</v>
      </c>
      <c r="T135">
        <v>0.29591460000000003</v>
      </c>
      <c r="U135">
        <v>0.60894570000000003</v>
      </c>
      <c r="X135">
        <v>0.13557870264554905</v>
      </c>
      <c r="AA135">
        <v>0.14215871633381399</v>
      </c>
      <c r="AB135">
        <v>0.43399777420429098</v>
      </c>
      <c r="AC135">
        <v>0.57690865305839101</v>
      </c>
      <c r="AD135">
        <v>0.367807472419235</v>
      </c>
      <c r="AE135">
        <v>-0.481941309255079</v>
      </c>
      <c r="AF135">
        <v>0.79246754921497797</v>
      </c>
      <c r="AG135">
        <v>0.41723100075244501</v>
      </c>
      <c r="AH135">
        <v>0.93566591422121803</v>
      </c>
      <c r="AI135">
        <v>0.61963882618510102</v>
      </c>
      <c r="AJ135">
        <v>0.66290443942814103</v>
      </c>
      <c r="AK135">
        <v>0.878103837471783</v>
      </c>
      <c r="AL135">
        <v>0.49887133182844201</v>
      </c>
      <c r="AM135">
        <v>0.82561257979050895</v>
      </c>
      <c r="AN135">
        <v>0.34687735139202402</v>
      </c>
      <c r="AO135">
        <v>0.89954853273137703</v>
      </c>
      <c r="AP135">
        <v>0.601203912716328</v>
      </c>
      <c r="AQ135">
        <v>0.74567343867569602</v>
      </c>
      <c r="AR135">
        <v>1</v>
      </c>
      <c r="AS135">
        <v>-0.75432656132430398</v>
      </c>
      <c r="AT135">
        <v>0.926636568848758</v>
      </c>
      <c r="AW135">
        <v>0.85784128366618595</v>
      </c>
      <c r="AX135">
        <v>0.56600222579570902</v>
      </c>
      <c r="AY135">
        <v>0.42309134694160899</v>
      </c>
      <c r="AZ135">
        <v>0.63219252758076494</v>
      </c>
      <c r="BA135">
        <v>1.4819413092550791</v>
      </c>
      <c r="BB135">
        <v>0.20753245078502203</v>
      </c>
      <c r="BC135">
        <v>0.58276899924755499</v>
      </c>
      <c r="BD135">
        <v>6.4334085778781969E-2</v>
      </c>
      <c r="BE135">
        <v>0.38036117381489898</v>
      </c>
      <c r="BF135">
        <v>0.33709556057185897</v>
      </c>
      <c r="BG135">
        <v>0.121896162528217</v>
      </c>
      <c r="BH135">
        <v>0.50112866817155799</v>
      </c>
      <c r="BI135">
        <v>0.17438742020949105</v>
      </c>
      <c r="BJ135">
        <v>0.65312264860797598</v>
      </c>
      <c r="BK135">
        <v>0.10045146726862297</v>
      </c>
      <c r="BL135">
        <v>0.398796087283672</v>
      </c>
      <c r="BM135">
        <v>0.25432656132430398</v>
      </c>
      <c r="BN135">
        <v>0</v>
      </c>
      <c r="BO135">
        <v>1.754326561324304</v>
      </c>
      <c r="BP135">
        <v>7.3363431151241998E-2</v>
      </c>
      <c r="BQ135">
        <v>9.5649599713068518</v>
      </c>
      <c r="BS135">
        <v>1.2968048637663911</v>
      </c>
      <c r="BV135">
        <v>3.09107239021679E-2</v>
      </c>
      <c r="BX135" s="38"/>
      <c r="BY135" s="38">
        <v>0.36124466193382609</v>
      </c>
      <c r="BZ135" t="s">
        <v>37</v>
      </c>
      <c r="CA135">
        <v>2.2772381630218327E-2</v>
      </c>
    </row>
    <row r="136" spans="1:80" x14ac:dyDescent="0.2">
      <c r="A136" s="1">
        <v>19</v>
      </c>
      <c r="B136">
        <v>0.15593870000000001</v>
      </c>
      <c r="C136">
        <v>0.11449090000000001</v>
      </c>
      <c r="D136">
        <v>0.1588215</v>
      </c>
      <c r="E136">
        <v>0.16059570000000001</v>
      </c>
      <c r="F136">
        <v>0.50301620000000002</v>
      </c>
      <c r="G136">
        <v>0.29453439999999997</v>
      </c>
      <c r="H136">
        <v>0.40438109999999999</v>
      </c>
      <c r="I136">
        <v>0.1832442</v>
      </c>
      <c r="J136">
        <v>0.5732488</v>
      </c>
      <c r="K136">
        <v>0.69184389999999996</v>
      </c>
      <c r="L136">
        <v>0.37252809999999997</v>
      </c>
      <c r="M136">
        <v>0.6098247</v>
      </c>
      <c r="N136">
        <v>0.29938940000000003</v>
      </c>
      <c r="O136">
        <v>0.76126490000000002</v>
      </c>
      <c r="P136">
        <v>0.34459139999999999</v>
      </c>
      <c r="Q136">
        <v>0.42372460000000001</v>
      </c>
      <c r="R136">
        <v>0.31863180000000002</v>
      </c>
      <c r="S136">
        <v>0.26169720000000002</v>
      </c>
      <c r="T136">
        <v>0.79657160000000005</v>
      </c>
      <c r="U136">
        <v>0.4122112</v>
      </c>
      <c r="X136">
        <v>0.20142402385506381</v>
      </c>
      <c r="AA136">
        <v>0.228657406166559</v>
      </c>
      <c r="AB136">
        <v>-0.300865008113893</v>
      </c>
      <c r="AC136">
        <v>-0.15344115413808501</v>
      </c>
      <c r="AD136">
        <v>-0.16397142942207199</v>
      </c>
      <c r="AE136">
        <v>0.743792325056433</v>
      </c>
      <c r="AF136">
        <v>-0.57853144277291102</v>
      </c>
      <c r="AG136">
        <v>-0.56320541760722298</v>
      </c>
      <c r="AH136">
        <v>-0.77163280662151901</v>
      </c>
      <c r="AI136">
        <v>-6.7343867569601201E-2</v>
      </c>
      <c r="AJ136">
        <v>-0.16290443942814101</v>
      </c>
      <c r="AK136">
        <v>-0.87697516930022501</v>
      </c>
      <c r="AL136">
        <v>8.8412340105342296E-2</v>
      </c>
      <c r="AM136">
        <v>-0.69303245748838305</v>
      </c>
      <c r="AN136">
        <v>-0.25395033860045102</v>
      </c>
      <c r="AO136">
        <v>-0.68886380737396502</v>
      </c>
      <c r="AP136">
        <v>-0.533107599699021</v>
      </c>
      <c r="AQ136">
        <v>-0.768623024830699</v>
      </c>
      <c r="AR136">
        <v>-0.75432656132430398</v>
      </c>
      <c r="AS136">
        <v>1</v>
      </c>
      <c r="AT136">
        <v>-0.83634311512415305</v>
      </c>
      <c r="AW136">
        <v>0.77134259383344106</v>
      </c>
      <c r="AX136">
        <v>1.3008650081138931</v>
      </c>
      <c r="AY136">
        <v>1.1534411541380849</v>
      </c>
      <c r="AZ136">
        <v>1.163971429422072</v>
      </c>
      <c r="BA136">
        <v>0.256207674943567</v>
      </c>
      <c r="BB136">
        <v>1.5785314427729111</v>
      </c>
      <c r="BC136">
        <v>1.563205417607223</v>
      </c>
      <c r="BD136">
        <v>1.771632806621519</v>
      </c>
      <c r="BE136">
        <v>1.0673438675696012</v>
      </c>
      <c r="BF136">
        <v>1.1629044394281409</v>
      </c>
      <c r="BG136">
        <v>1.876975169300225</v>
      </c>
      <c r="BH136">
        <v>0.91158765989465773</v>
      </c>
      <c r="BI136">
        <v>1.693032457488383</v>
      </c>
      <c r="BJ136">
        <v>1.2539503386004509</v>
      </c>
      <c r="BK136">
        <v>1.688863807373965</v>
      </c>
      <c r="BL136">
        <v>1.5331075996990209</v>
      </c>
      <c r="BM136">
        <v>1.7686230248306991</v>
      </c>
      <c r="BN136">
        <v>1.754326561324304</v>
      </c>
      <c r="BO136">
        <v>0</v>
      </c>
      <c r="BP136">
        <v>1.8363431151241532</v>
      </c>
      <c r="BQ136">
        <v>26.106255568086311</v>
      </c>
      <c r="BS136">
        <v>5.2584270443126098</v>
      </c>
      <c r="BV136">
        <v>0.1253402042727999</v>
      </c>
      <c r="BX136" s="38"/>
      <c r="BY136" s="38">
        <v>0.48323635170304446</v>
      </c>
      <c r="BZ136" t="s">
        <v>11</v>
      </c>
      <c r="CA136">
        <v>0.15092456411152805</v>
      </c>
    </row>
    <row r="137" spans="1:80" x14ac:dyDescent="0.2">
      <c r="A137" s="1">
        <v>20</v>
      </c>
      <c r="B137">
        <v>0.3419257</v>
      </c>
      <c r="C137">
        <v>0.22164970000000001</v>
      </c>
      <c r="D137">
        <v>0.30467729999999998</v>
      </c>
      <c r="E137">
        <v>0.2473175</v>
      </c>
      <c r="F137">
        <v>0.25708890000000001</v>
      </c>
      <c r="G137">
        <v>0.38472000000000001</v>
      </c>
      <c r="H137">
        <v>0.42379329999999998</v>
      </c>
      <c r="I137">
        <v>0.37869320000000001</v>
      </c>
      <c r="J137">
        <v>0.57212110000000005</v>
      </c>
      <c r="K137">
        <v>0.67391990000000002</v>
      </c>
      <c r="L137">
        <v>0.77762249999999999</v>
      </c>
      <c r="M137">
        <v>0.63796810000000004</v>
      </c>
      <c r="N137">
        <v>0.45291870000000001</v>
      </c>
      <c r="O137">
        <v>0.6711762</v>
      </c>
      <c r="P137">
        <v>0.48113650000000002</v>
      </c>
      <c r="Q137">
        <v>0.55007019999999995</v>
      </c>
      <c r="R137">
        <v>0.49585079999999998</v>
      </c>
      <c r="S137">
        <v>0.44742130000000002</v>
      </c>
      <c r="T137">
        <v>0.2826727</v>
      </c>
      <c r="U137">
        <v>0.6201953</v>
      </c>
      <c r="X137">
        <v>0.15771688123232225</v>
      </c>
      <c r="AA137">
        <v>-0.13012411600925899</v>
      </c>
      <c r="AB137">
        <v>0.17976684234805099</v>
      </c>
      <c r="AC137">
        <v>0.33170367144556701</v>
      </c>
      <c r="AD137">
        <v>9.8533290157300196E-2</v>
      </c>
      <c r="AE137">
        <v>-0.66741911211437099</v>
      </c>
      <c r="AF137">
        <v>0.59510395806067695</v>
      </c>
      <c r="AG137">
        <v>0.54552294958615499</v>
      </c>
      <c r="AH137">
        <v>0.87057938299473203</v>
      </c>
      <c r="AI137">
        <v>0.425131677953348</v>
      </c>
      <c r="AJ137">
        <v>0.475169300225733</v>
      </c>
      <c r="AK137">
        <v>0.89428141459744104</v>
      </c>
      <c r="AL137">
        <v>0.31113619262603398</v>
      </c>
      <c r="AM137">
        <v>0.86327738726270398</v>
      </c>
      <c r="AN137">
        <v>0.36907449209932203</v>
      </c>
      <c r="AO137">
        <v>0.86756960120391202</v>
      </c>
      <c r="AP137">
        <v>0.77614747930774997</v>
      </c>
      <c r="AQ137">
        <v>0.78893905191873503</v>
      </c>
      <c r="AR137">
        <v>0.926636568848758</v>
      </c>
      <c r="AS137">
        <v>-0.83634311512415305</v>
      </c>
      <c r="AT137">
        <v>1</v>
      </c>
      <c r="AW137">
        <v>1.130124116009259</v>
      </c>
      <c r="AX137">
        <v>0.82023315765194904</v>
      </c>
      <c r="AY137">
        <v>0.66829632855443299</v>
      </c>
      <c r="AZ137">
        <v>0.90146670984269983</v>
      </c>
      <c r="BA137">
        <v>1.6674191121143709</v>
      </c>
      <c r="BB137">
        <v>0.40489604193932305</v>
      </c>
      <c r="BC137">
        <v>0.45447705041384501</v>
      </c>
      <c r="BD137">
        <v>0.12942061700526797</v>
      </c>
      <c r="BE137">
        <v>0.57486832204665195</v>
      </c>
      <c r="BF137">
        <v>0.524830699774267</v>
      </c>
      <c r="BG137">
        <v>0.10571858540255896</v>
      </c>
      <c r="BH137">
        <v>0.68886380737396602</v>
      </c>
      <c r="BI137">
        <v>0.13672261273729602</v>
      </c>
      <c r="BJ137">
        <v>0.63092550790067792</v>
      </c>
      <c r="BK137">
        <v>0.13243039879608798</v>
      </c>
      <c r="BL137">
        <v>0.22385252069225003</v>
      </c>
      <c r="BM137">
        <v>0.21106094808126497</v>
      </c>
      <c r="BN137">
        <v>7.3363431151241998E-2</v>
      </c>
      <c r="BO137">
        <v>1.8363431151241532</v>
      </c>
      <c r="BP137">
        <v>0</v>
      </c>
      <c r="BQ137">
        <v>11.315313082611562</v>
      </c>
      <c r="BS137">
        <v>1.7846158895567898</v>
      </c>
      <c r="BV137">
        <v>4.2538218798236251E-2</v>
      </c>
      <c r="BX137" s="38"/>
      <c r="BY137" s="38">
        <v>0.49260423782946727</v>
      </c>
      <c r="BZ137" t="s">
        <v>12</v>
      </c>
      <c r="CA137">
        <v>0.15088585323586107</v>
      </c>
    </row>
    <row r="138" spans="1:80" x14ac:dyDescent="0.2">
      <c r="W138" t="s">
        <v>38</v>
      </c>
      <c r="X138">
        <v>0.15092456411152805</v>
      </c>
      <c r="BR138" t="s">
        <v>39</v>
      </c>
      <c r="BS138">
        <v>41.953234996073341</v>
      </c>
      <c r="BU138" t="s">
        <v>39</v>
      </c>
      <c r="BV13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Liu's_CE</vt:lpstr>
      <vt:lpstr>CRITIC_CE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2022-08-01T09:04:00Z</dcterms:created>
  <dcterms:modified xsi:type="dcterms:W3CDTF">2023-01-08T00:37:12Z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1033-3.9.0.6159</vt:lpwstr>
  </property>
</Properties>
</file>