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Research\Match\0307\計算\"/>
    </mc:Choice>
  </mc:AlternateContent>
  <xr:revisionPtr revIDLastSave="0" documentId="13_ncr:1_{7A32898E-126E-4FB4-B7A0-69AAFB0E07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Sheet1!$B$1:$M$1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I29" i="1"/>
  <c r="F29" i="1"/>
  <c r="H29" i="1" s="1"/>
  <c r="I28" i="1"/>
  <c r="F28" i="1"/>
  <c r="H28" i="1" s="1"/>
  <c r="I27" i="1"/>
  <c r="H27" i="1"/>
  <c r="F22" i="1"/>
  <c r="H22" i="1" s="1"/>
  <c r="I24" i="1"/>
  <c r="F24" i="1"/>
  <c r="H24" i="1" s="1"/>
  <c r="I23" i="1"/>
  <c r="F23" i="1"/>
  <c r="H23" i="1" s="1"/>
  <c r="I22" i="1"/>
  <c r="I19" i="1"/>
  <c r="F19" i="1"/>
  <c r="H19" i="1" s="1"/>
  <c r="I18" i="1"/>
  <c r="F18" i="1"/>
  <c r="H18" i="1" s="1"/>
  <c r="I17" i="1"/>
  <c r="F17" i="1"/>
  <c r="H17" i="1" s="1"/>
  <c r="I14" i="1"/>
  <c r="F14" i="1"/>
  <c r="H14" i="1" s="1"/>
  <c r="I13" i="1"/>
  <c r="F13" i="1"/>
  <c r="H13" i="1" s="1"/>
  <c r="I12" i="1"/>
  <c r="F12" i="1"/>
  <c r="H12" i="1" s="1"/>
  <c r="I9" i="1"/>
  <c r="F9" i="1"/>
  <c r="H9" i="1" s="1"/>
  <c r="J9" i="1" s="1"/>
  <c r="K9" i="1" s="1"/>
  <c r="I8" i="1"/>
  <c r="F8" i="1"/>
  <c r="H8" i="1" s="1"/>
  <c r="J8" i="1" s="1"/>
  <c r="K8" i="1" s="1"/>
  <c r="I7" i="1"/>
  <c r="F7" i="1"/>
  <c r="H7" i="1" s="1"/>
  <c r="I3" i="1"/>
  <c r="I4" i="1"/>
  <c r="I2" i="1"/>
  <c r="F2" i="1"/>
  <c r="H2" i="1" s="1"/>
  <c r="F4" i="1"/>
  <c r="H4" i="1" s="1"/>
  <c r="F3" i="1"/>
  <c r="H3" i="1" s="1"/>
  <c r="J7" i="1" l="1"/>
  <c r="K7" i="1" s="1"/>
  <c r="J19" i="1"/>
  <c r="K19" i="1" s="1"/>
  <c r="J4" i="1"/>
  <c r="K4" i="1" s="1"/>
  <c r="J23" i="1"/>
  <c r="K23" i="1" s="1"/>
  <c r="J24" i="1"/>
  <c r="K24" i="1" s="1"/>
  <c r="J12" i="1"/>
  <c r="K12" i="1" s="1"/>
  <c r="J13" i="1"/>
  <c r="K13" i="1" s="1"/>
  <c r="J27" i="1"/>
  <c r="K27" i="1" s="1"/>
  <c r="J14" i="1"/>
  <c r="K14" i="1" s="1"/>
  <c r="J28" i="1"/>
  <c r="K28" i="1" s="1"/>
  <c r="J2" i="1"/>
  <c r="K2" i="1" s="1"/>
  <c r="J17" i="1"/>
  <c r="K17" i="1" s="1"/>
  <c r="J3" i="1"/>
  <c r="K3" i="1" s="1"/>
  <c r="J22" i="1"/>
  <c r="K22" i="1" s="1"/>
  <c r="J29" i="1"/>
  <c r="K29" i="1" s="1"/>
  <c r="J18" i="1"/>
  <c r="K18" i="1" s="1"/>
</calcChain>
</file>

<file path=xl/sharedStrings.xml><?xml version="1.0" encoding="utf-8"?>
<sst xmlns="http://schemas.openxmlformats.org/spreadsheetml/2006/main" count="62" uniqueCount="16">
  <si>
    <t>V</t>
  </si>
  <si>
    <t>T(time)</t>
  </si>
  <si>
    <t>2core</t>
    <phoneticPr fontId="2" type="noConversion"/>
  </si>
  <si>
    <t>P_dynamic</t>
    <phoneticPr fontId="2" type="noConversion"/>
  </si>
  <si>
    <t>v^2*f</t>
    <phoneticPr fontId="2" type="noConversion"/>
  </si>
  <si>
    <t>α*C</t>
    <phoneticPr fontId="2" type="noConversion"/>
  </si>
  <si>
    <t>W(energy)</t>
    <phoneticPr fontId="2" type="noConversion"/>
  </si>
  <si>
    <r>
      <t>P_</t>
    </r>
    <r>
      <rPr>
        <sz val="11"/>
        <color theme="1"/>
        <rFont val="Yu Gothic"/>
        <family val="2"/>
        <charset val="128"/>
      </rPr>
      <t>mearsure</t>
    </r>
    <r>
      <rPr>
        <sz val="11"/>
        <color theme="1"/>
        <rFont val="等线"/>
        <family val="2"/>
        <scheme val="minor"/>
      </rPr>
      <t>(J/s)</t>
    </r>
    <phoneticPr fontId="2" type="noConversion"/>
  </si>
  <si>
    <t>f (MHz)</t>
    <phoneticPr fontId="2" type="noConversion"/>
  </si>
  <si>
    <t>α*C(nJ)</t>
    <phoneticPr fontId="2" type="noConversion"/>
  </si>
  <si>
    <t>for+1nop</t>
    <phoneticPr fontId="2" type="noConversion"/>
  </si>
  <si>
    <t>P_static</t>
    <phoneticPr fontId="2" type="noConversion"/>
  </si>
  <si>
    <t>add</t>
    <phoneticPr fontId="2" type="noConversion"/>
  </si>
  <si>
    <t>div</t>
    <phoneticPr fontId="2" type="noConversion"/>
  </si>
  <si>
    <t>test</t>
    <phoneticPr fontId="2" type="noConversion"/>
  </si>
  <si>
    <t>2ldr+1str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</si>
</sst>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O8" sqref="O8"/>
    </sheetView>
  </sheetViews>
  <sheetFormatPr defaultRowHeight="14" x14ac:dyDescent="0.3"/>
  <cols>
    <col min="2" max="11" width="15.58203125" customWidth="1"/>
  </cols>
  <sheetData>
    <row r="1" spans="1:13" ht="18" x14ac:dyDescent="0.55000000000000004">
      <c r="A1" t="s">
        <v>10</v>
      </c>
      <c r="B1" t="s">
        <v>8</v>
      </c>
      <c r="C1" t="s">
        <v>0</v>
      </c>
      <c r="D1" t="s">
        <v>6</v>
      </c>
      <c r="E1" t="s">
        <v>1</v>
      </c>
      <c r="F1" t="s">
        <v>7</v>
      </c>
      <c r="G1" t="s">
        <v>11</v>
      </c>
      <c r="H1" t="s">
        <v>3</v>
      </c>
      <c r="I1" t="s">
        <v>4</v>
      </c>
      <c r="J1" t="s">
        <v>5</v>
      </c>
      <c r="K1" t="s">
        <v>9</v>
      </c>
      <c r="M1" s="1" t="s">
        <v>2</v>
      </c>
    </row>
    <row r="2" spans="1:13" x14ac:dyDescent="0.3">
      <c r="B2">
        <v>80</v>
      </c>
      <c r="C2">
        <v>5.0999999999999996</v>
      </c>
      <c r="D2">
        <v>3.78</v>
      </c>
      <c r="E2">
        <v>17.546999999999997</v>
      </c>
      <c r="F2">
        <f>D2/E2</f>
        <v>0.21542143956231838</v>
      </c>
      <c r="G2">
        <v>0.1104</v>
      </c>
      <c r="H2">
        <f>F2-G2</f>
        <v>0.10502143956231838</v>
      </c>
      <c r="I2">
        <f>C2*C2*B2</f>
        <v>2080.7999999999997</v>
      </c>
      <c r="J2">
        <f>H2/I2</f>
        <v>5.047166453398616E-5</v>
      </c>
      <c r="K2">
        <f>J2*1000000000</f>
        <v>50471.664533986157</v>
      </c>
    </row>
    <row r="3" spans="1:13" x14ac:dyDescent="0.3">
      <c r="B3">
        <v>160</v>
      </c>
      <c r="C3">
        <v>5.0999999999999996</v>
      </c>
      <c r="D3">
        <v>2.7719999999999998</v>
      </c>
      <c r="E3">
        <v>8.7520000000000007</v>
      </c>
      <c r="F3">
        <f>D3/E3</f>
        <v>0.31672760511882991</v>
      </c>
      <c r="G3">
        <v>0.1104</v>
      </c>
      <c r="H3">
        <f t="shared" ref="H3:H4" si="0">F3-G3</f>
        <v>0.20632760511882992</v>
      </c>
      <c r="I3">
        <f>C3*C3*B3</f>
        <v>4161.5999999999995</v>
      </c>
      <c r="J3">
        <f t="shared" ref="J3:J4" si="1">H3/I3</f>
        <v>4.957891318695452E-5</v>
      </c>
      <c r="K3">
        <f t="shared" ref="K3:K4" si="2">J3*1000000000</f>
        <v>49578.913186954516</v>
      </c>
    </row>
    <row r="4" spans="1:13" x14ac:dyDescent="0.3">
      <c r="B4">
        <v>240</v>
      </c>
      <c r="C4">
        <v>5.0999999999999996</v>
      </c>
      <c r="D4">
        <v>2.556</v>
      </c>
      <c r="E4">
        <v>5.8339999999999996</v>
      </c>
      <c r="F4">
        <f>D4/E4</f>
        <v>0.43812135755913612</v>
      </c>
      <c r="G4">
        <v>0.1104</v>
      </c>
      <c r="H4">
        <f t="shared" si="0"/>
        <v>0.32772135755913612</v>
      </c>
      <c r="I4">
        <f>C4*C4*B4</f>
        <v>6242.4</v>
      </c>
      <c r="J4">
        <f t="shared" si="1"/>
        <v>5.249925630512882E-5</v>
      </c>
      <c r="K4">
        <f t="shared" si="2"/>
        <v>52499.256305128823</v>
      </c>
    </row>
    <row r="6" spans="1:13" ht="18" x14ac:dyDescent="0.55000000000000004">
      <c r="A6" t="s">
        <v>10</v>
      </c>
      <c r="B6" t="s">
        <v>8</v>
      </c>
      <c r="C6" t="s">
        <v>0</v>
      </c>
      <c r="D6" t="s">
        <v>6</v>
      </c>
      <c r="E6" t="s">
        <v>1</v>
      </c>
      <c r="F6" t="s">
        <v>7</v>
      </c>
      <c r="H6" t="s">
        <v>3</v>
      </c>
      <c r="I6" t="s">
        <v>4</v>
      </c>
      <c r="J6" t="s">
        <v>5</v>
      </c>
      <c r="K6" t="s">
        <v>9</v>
      </c>
    </row>
    <row r="7" spans="1:13" x14ac:dyDescent="0.3">
      <c r="B7">
        <v>80</v>
      </c>
      <c r="C7">
        <v>5.0999999999999996</v>
      </c>
      <c r="D7">
        <v>5.1120000000000001</v>
      </c>
      <c r="E7">
        <v>23.814</v>
      </c>
      <c r="F7">
        <f>D7/E7</f>
        <v>0.21466364323507181</v>
      </c>
      <c r="G7">
        <v>0.1104</v>
      </c>
      <c r="H7">
        <f>F7-G7</f>
        <v>0.10426364323507181</v>
      </c>
      <c r="I7">
        <f>C7*C7*B7</f>
        <v>2080.7999999999997</v>
      </c>
      <c r="J7">
        <f>H7/I7</f>
        <v>5.0107479447843053E-5</v>
      </c>
      <c r="K7">
        <f>J7*1000000000</f>
        <v>50107.479447843056</v>
      </c>
    </row>
    <row r="8" spans="1:13" x14ac:dyDescent="0.3">
      <c r="B8">
        <v>160</v>
      </c>
      <c r="C8">
        <v>5.0999999999999996</v>
      </c>
      <c r="D8">
        <v>3.78</v>
      </c>
      <c r="E8">
        <v>11.886999999999999</v>
      </c>
      <c r="F8">
        <f>D8/E8</f>
        <v>0.31799444771599228</v>
      </c>
      <c r="G8">
        <v>0.1104</v>
      </c>
      <c r="H8">
        <f t="shared" ref="H8:H9" si="3">F8-G8</f>
        <v>0.20759444771599228</v>
      </c>
      <c r="I8">
        <f>C8*C8*B8</f>
        <v>4161.5999999999995</v>
      </c>
      <c r="J8">
        <f t="shared" ref="J8:J9" si="4">H8/I8</f>
        <v>4.9883325575738254E-5</v>
      </c>
      <c r="K8">
        <f t="shared" ref="K8:K9" si="5">J8*1000000000</f>
        <v>49883.325575738258</v>
      </c>
    </row>
    <row r="9" spans="1:13" x14ac:dyDescent="0.3">
      <c r="B9">
        <v>240</v>
      </c>
      <c r="C9">
        <v>5.0999999999999996</v>
      </c>
      <c r="D9">
        <v>3.456</v>
      </c>
      <c r="E9">
        <v>7.9209999999999994</v>
      </c>
      <c r="F9">
        <f>D9/E9</f>
        <v>0.43630854690064391</v>
      </c>
      <c r="G9">
        <v>0.1104</v>
      </c>
      <c r="H9">
        <f t="shared" si="3"/>
        <v>0.32590854690064391</v>
      </c>
      <c r="I9">
        <f>C9*C9*B9</f>
        <v>6242.4</v>
      </c>
      <c r="J9">
        <f t="shared" si="4"/>
        <v>5.2208853469922453E-5</v>
      </c>
      <c r="K9">
        <f t="shared" si="5"/>
        <v>52208.853469922455</v>
      </c>
    </row>
    <row r="11" spans="1:13" ht="18" x14ac:dyDescent="0.55000000000000004">
      <c r="A11" t="s">
        <v>12</v>
      </c>
      <c r="B11" t="s">
        <v>8</v>
      </c>
      <c r="C11" t="s">
        <v>0</v>
      </c>
      <c r="D11" t="s">
        <v>6</v>
      </c>
      <c r="E11" t="s">
        <v>1</v>
      </c>
      <c r="F11" t="s">
        <v>7</v>
      </c>
      <c r="H11" t="s">
        <v>3</v>
      </c>
      <c r="I11" t="s">
        <v>4</v>
      </c>
      <c r="J11" t="s">
        <v>5</v>
      </c>
      <c r="K11" t="s">
        <v>9</v>
      </c>
    </row>
    <row r="12" spans="1:13" x14ac:dyDescent="0.3">
      <c r="B12">
        <v>80</v>
      </c>
      <c r="C12">
        <v>5.0999999999999996</v>
      </c>
      <c r="D12">
        <v>5.4</v>
      </c>
      <c r="E12">
        <v>25.362000000000002</v>
      </c>
      <c r="F12">
        <f>D12/E12</f>
        <v>0.21291696238466998</v>
      </c>
      <c r="G12">
        <v>0.1104</v>
      </c>
      <c r="H12">
        <f>F12-G12</f>
        <v>0.10251696238466998</v>
      </c>
      <c r="I12">
        <f>C12*C12*B12</f>
        <v>2080.7999999999997</v>
      </c>
      <c r="J12">
        <f>H12/I12</f>
        <v>4.9268051895746825E-5</v>
      </c>
      <c r="K12">
        <f>J12*1000000000</f>
        <v>49268.051895746823</v>
      </c>
    </row>
    <row r="13" spans="1:13" x14ac:dyDescent="0.3">
      <c r="B13">
        <v>160</v>
      </c>
      <c r="C13">
        <v>5.0999999999999996</v>
      </c>
      <c r="D13">
        <v>3.9239999999999999</v>
      </c>
      <c r="E13">
        <v>12.509999999999998</v>
      </c>
      <c r="F13">
        <f>D13/E13</f>
        <v>0.3136690647482015</v>
      </c>
      <c r="G13">
        <v>0.1104</v>
      </c>
      <c r="H13">
        <f t="shared" ref="H13:H14" si="6">F13-G13</f>
        <v>0.2032690647482015</v>
      </c>
      <c r="I13">
        <f>C13*C13*B13</f>
        <v>4161.5999999999995</v>
      </c>
      <c r="J13">
        <f t="shared" ref="J13:J14" si="7">H13/I13</f>
        <v>4.8843969806853503E-5</v>
      </c>
      <c r="K13">
        <f t="shared" ref="K13:K14" si="8">J13*1000000000</f>
        <v>48843.9698068535</v>
      </c>
    </row>
    <row r="14" spans="1:13" x14ac:dyDescent="0.3">
      <c r="B14">
        <v>240</v>
      </c>
      <c r="C14">
        <v>5.0999999999999996</v>
      </c>
      <c r="D14">
        <v>3.8159999999999998</v>
      </c>
      <c r="E14">
        <v>9.2159999999999993</v>
      </c>
      <c r="F14">
        <f>D14/E14</f>
        <v>0.4140625</v>
      </c>
      <c r="G14">
        <v>0.1104</v>
      </c>
      <c r="H14">
        <f t="shared" si="6"/>
        <v>0.3036625</v>
      </c>
      <c r="I14">
        <f>C14*C14*B14</f>
        <v>6242.4</v>
      </c>
      <c r="J14">
        <f t="shared" si="7"/>
        <v>4.8645152505446625E-5</v>
      </c>
      <c r="K14">
        <f t="shared" si="8"/>
        <v>48645.152505446626</v>
      </c>
    </row>
    <row r="16" spans="1:13" ht="18" x14ac:dyDescent="0.55000000000000004">
      <c r="A16" t="s">
        <v>13</v>
      </c>
      <c r="B16" t="s">
        <v>8</v>
      </c>
      <c r="C16" t="s">
        <v>0</v>
      </c>
      <c r="D16" t="s">
        <v>6</v>
      </c>
      <c r="E16" t="s">
        <v>1</v>
      </c>
      <c r="F16" t="s">
        <v>7</v>
      </c>
      <c r="H16" t="s">
        <v>3</v>
      </c>
      <c r="I16" t="s">
        <v>4</v>
      </c>
      <c r="J16" t="s">
        <v>5</v>
      </c>
      <c r="K16" t="s">
        <v>9</v>
      </c>
    </row>
    <row r="17" spans="1:11" x14ac:dyDescent="0.3">
      <c r="B17">
        <v>80</v>
      </c>
      <c r="C17">
        <v>5.0999999999999996</v>
      </c>
      <c r="D17">
        <v>6.84</v>
      </c>
      <c r="E17">
        <v>34.623999999999995</v>
      </c>
      <c r="F17">
        <f>D17/E17</f>
        <v>0.197550831792976</v>
      </c>
      <c r="G17">
        <v>0.1104</v>
      </c>
      <c r="H17">
        <f>F17-G17</f>
        <v>8.7150831792976002E-2</v>
      </c>
      <c r="I17">
        <f>C17*C17*B17</f>
        <v>2080.7999999999997</v>
      </c>
      <c r="J17">
        <f>H17/I17</f>
        <v>4.1883329389165715E-5</v>
      </c>
      <c r="K17">
        <f>J17*1000000000</f>
        <v>41883.329389165716</v>
      </c>
    </row>
    <row r="18" spans="1:11" x14ac:dyDescent="0.3">
      <c r="B18">
        <v>160</v>
      </c>
      <c r="C18">
        <v>5.0999999999999996</v>
      </c>
      <c r="D18">
        <v>4.8239999999999998</v>
      </c>
      <c r="E18">
        <v>16.997999999999998</v>
      </c>
      <c r="F18">
        <f>D18/E18</f>
        <v>0.28379809389339927</v>
      </c>
      <c r="G18">
        <v>0.1104</v>
      </c>
      <c r="H18">
        <f t="shared" ref="H18:H19" si="9">F18-G18</f>
        <v>0.17339809389339927</v>
      </c>
      <c r="I18">
        <f>C18*C18*B18</f>
        <v>4161.5999999999995</v>
      </c>
      <c r="J18">
        <f t="shared" ref="J18:J19" si="10">H18/I18</f>
        <v>4.1666208644127092E-5</v>
      </c>
      <c r="K18">
        <f t="shared" ref="K18:K19" si="11">J18*1000000000</f>
        <v>41666.208644127095</v>
      </c>
    </row>
    <row r="19" spans="1:11" x14ac:dyDescent="0.3">
      <c r="B19">
        <v>240</v>
      </c>
      <c r="C19">
        <v>5.0999999999999996</v>
      </c>
      <c r="D19">
        <v>4.3559999999999999</v>
      </c>
      <c r="E19">
        <v>11.252000000000002</v>
      </c>
      <c r="F19">
        <f>D19/E19</f>
        <v>0.38713117667970132</v>
      </c>
      <c r="G19">
        <v>0.1104</v>
      </c>
      <c r="H19">
        <f t="shared" si="9"/>
        <v>0.27673117667970132</v>
      </c>
      <c r="I19">
        <f>C19*C19*B19</f>
        <v>6242.4</v>
      </c>
      <c r="J19">
        <f t="shared" si="10"/>
        <v>4.4330894636630359E-5</v>
      </c>
      <c r="K19">
        <f t="shared" si="11"/>
        <v>44330.894636630357</v>
      </c>
    </row>
    <row r="21" spans="1:11" ht="18" x14ac:dyDescent="0.55000000000000004">
      <c r="A21" t="s">
        <v>14</v>
      </c>
      <c r="B21" t="s">
        <v>8</v>
      </c>
      <c r="C21" t="s">
        <v>0</v>
      </c>
      <c r="D21" t="s">
        <v>6</v>
      </c>
      <c r="E21" t="s">
        <v>1</v>
      </c>
      <c r="F21" t="s">
        <v>7</v>
      </c>
      <c r="H21" t="s">
        <v>3</v>
      </c>
      <c r="I21" t="s">
        <v>4</v>
      </c>
      <c r="J21" t="s">
        <v>5</v>
      </c>
      <c r="K21" t="s">
        <v>9</v>
      </c>
    </row>
    <row r="22" spans="1:11" x14ac:dyDescent="0.3">
      <c r="B22">
        <v>80</v>
      </c>
      <c r="C22">
        <v>5.0999999999999996</v>
      </c>
      <c r="D22">
        <v>12.132</v>
      </c>
      <c r="E22">
        <v>59.197000000000003</v>
      </c>
      <c r="F22">
        <f>D22/E22</f>
        <v>0.20494281804821188</v>
      </c>
      <c r="G22">
        <v>0.1104</v>
      </c>
      <c r="H22">
        <f>F22-G22</f>
        <v>9.454281804821188E-2</v>
      </c>
      <c r="I22">
        <f>C22*C22*B22</f>
        <v>2080.7999999999997</v>
      </c>
      <c r="J22">
        <f>H22/I22</f>
        <v>4.5435802599102218E-5</v>
      </c>
      <c r="K22">
        <f>J22*1000000000</f>
        <v>45435.802599102215</v>
      </c>
    </row>
    <row r="23" spans="1:11" x14ac:dyDescent="0.3">
      <c r="B23">
        <v>160</v>
      </c>
      <c r="C23">
        <v>5.0999999999999996</v>
      </c>
      <c r="D23">
        <v>9</v>
      </c>
      <c r="E23">
        <v>30.349000000000004</v>
      </c>
      <c r="F23">
        <f>D23/E23</f>
        <v>0.29655013344756004</v>
      </c>
      <c r="G23">
        <v>0.1104</v>
      </c>
      <c r="H23">
        <f t="shared" ref="H23:H24" si="12">F23-G23</f>
        <v>0.18615013344756004</v>
      </c>
      <c r="I23">
        <f>C23*C23*B23</f>
        <v>4161.5999999999995</v>
      </c>
      <c r="J23">
        <f t="shared" ref="J23:J24" si="13">H23/I23</f>
        <v>4.4730424223269909E-5</v>
      </c>
      <c r="K23">
        <f t="shared" ref="K23:K24" si="14">J23*1000000000</f>
        <v>44730.424223269911</v>
      </c>
    </row>
    <row r="24" spans="1:11" x14ac:dyDescent="0.3">
      <c r="B24">
        <v>240</v>
      </c>
      <c r="C24">
        <v>5.0999999999999996</v>
      </c>
      <c r="D24">
        <v>7.9920000000000009</v>
      </c>
      <c r="E24">
        <v>19.660000000000004</v>
      </c>
      <c r="F24">
        <f>D24/E24</f>
        <v>0.40651068158697862</v>
      </c>
      <c r="G24">
        <v>0.1104</v>
      </c>
      <c r="H24">
        <f t="shared" si="12"/>
        <v>0.29611068158697862</v>
      </c>
      <c r="I24">
        <f>C24*C24*B24</f>
        <v>6242.4</v>
      </c>
      <c r="J24">
        <f t="shared" si="13"/>
        <v>4.7435390488750902E-5</v>
      </c>
      <c r="K24">
        <f t="shared" si="14"/>
        <v>47435.390488750905</v>
      </c>
    </row>
    <row r="26" spans="1:11" ht="18" x14ac:dyDescent="0.55000000000000004">
      <c r="A26" t="s">
        <v>15</v>
      </c>
      <c r="B26" t="s">
        <v>8</v>
      </c>
      <c r="C26" t="s">
        <v>0</v>
      </c>
      <c r="D26" t="s">
        <v>6</v>
      </c>
      <c r="E26" t="s">
        <v>1</v>
      </c>
      <c r="F26" t="s">
        <v>7</v>
      </c>
      <c r="H26" t="s">
        <v>3</v>
      </c>
      <c r="I26" t="s">
        <v>4</v>
      </c>
      <c r="J26" t="s">
        <v>5</v>
      </c>
      <c r="K26" t="s">
        <v>9</v>
      </c>
    </row>
    <row r="27" spans="1:11" x14ac:dyDescent="0.3">
      <c r="B27">
        <v>80</v>
      </c>
      <c r="C27">
        <v>5.0999999999999996</v>
      </c>
      <c r="D27">
        <v>5.1120000000000001</v>
      </c>
      <c r="E27">
        <v>23.814</v>
      </c>
      <c r="F27">
        <f>D27/E27</f>
        <v>0.21466364323507181</v>
      </c>
      <c r="G27">
        <v>0.1104</v>
      </c>
      <c r="H27">
        <f>F27-G27</f>
        <v>0.10426364323507181</v>
      </c>
      <c r="I27">
        <f>C27*C27*B27</f>
        <v>2080.7999999999997</v>
      </c>
      <c r="J27">
        <f>H27/I27</f>
        <v>5.0107479447843053E-5</v>
      </c>
      <c r="K27">
        <f>J27*1000000000</f>
        <v>50107.479447843056</v>
      </c>
    </row>
    <row r="28" spans="1:11" x14ac:dyDescent="0.3">
      <c r="B28">
        <v>160</v>
      </c>
      <c r="C28">
        <v>5.0999999999999996</v>
      </c>
      <c r="D28">
        <v>3.78</v>
      </c>
      <c r="E28">
        <v>11.886999999999999</v>
      </c>
      <c r="F28">
        <f>D28/E28</f>
        <v>0.31799444771599228</v>
      </c>
      <c r="G28">
        <v>0.1104</v>
      </c>
      <c r="H28">
        <f t="shared" ref="H28:H29" si="15">F28-G28</f>
        <v>0.20759444771599228</v>
      </c>
      <c r="I28">
        <f>C28*C28*B28</f>
        <v>4161.5999999999995</v>
      </c>
      <c r="J28">
        <f t="shared" ref="J28:J29" si="16">H28/I28</f>
        <v>4.9883325575738254E-5</v>
      </c>
      <c r="K28">
        <f t="shared" ref="K28:K29" si="17">J28*1000000000</f>
        <v>49883.325575738258</v>
      </c>
    </row>
    <row r="29" spans="1:11" x14ac:dyDescent="0.3">
      <c r="B29">
        <v>240</v>
      </c>
      <c r="C29">
        <v>5.0999999999999996</v>
      </c>
      <c r="D29">
        <v>3.456</v>
      </c>
      <c r="E29">
        <v>7.9209999999999994</v>
      </c>
      <c r="F29">
        <f>D29/E29</f>
        <v>0.43630854690064391</v>
      </c>
      <c r="G29">
        <v>0.1104</v>
      </c>
      <c r="H29">
        <f t="shared" si="15"/>
        <v>0.32590854690064391</v>
      </c>
      <c r="I29">
        <f>C29*C29*B29</f>
        <v>6242.4</v>
      </c>
      <c r="J29">
        <f t="shared" si="16"/>
        <v>5.2208853469922453E-5</v>
      </c>
      <c r="K29">
        <f t="shared" si="17"/>
        <v>52208.853469922455</v>
      </c>
    </row>
  </sheetData>
  <autoFilter ref="B1:H1" xr:uid="{00000000-0001-0000-0000-000000000000}">
    <sortState xmlns:xlrd2="http://schemas.microsoft.com/office/spreadsheetml/2017/richdata2" ref="B2:H4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2024-03-11T07:14:22Z</dcterms:modified>
</cp:coreProperties>
</file>