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Research\June\0619\"/>
    </mc:Choice>
  </mc:AlternateContent>
  <xr:revisionPtr revIDLastSave="0" documentId="13_ncr:1_{C5E47AB6-3963-4C9A-BDD7-BA25F8F2F66E}" xr6:coauthVersionLast="47" xr6:coauthVersionMax="47" xr10:uidLastSave="{00000000-0000-0000-0000-000000000000}"/>
  <bookViews>
    <workbookView xWindow="9070" yWindow="-21600" windowWidth="2235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7" i="1" l="1"/>
  <c r="I66" i="1"/>
  <c r="I65" i="1"/>
  <c r="I62" i="1"/>
  <c r="G67" i="1" s="1"/>
  <c r="I61" i="1"/>
  <c r="G66" i="1" s="1"/>
  <c r="I60" i="1"/>
  <c r="G65" i="1" s="1"/>
  <c r="D67" i="1"/>
  <c r="D66" i="1"/>
  <c r="D65" i="1"/>
  <c r="D62" i="1"/>
  <c r="B67" i="1" s="1"/>
  <c r="D61" i="1"/>
  <c r="B66" i="1" s="1"/>
  <c r="D60" i="1"/>
  <c r="B65" i="1" s="1"/>
  <c r="N54" i="1"/>
  <c r="N53" i="1"/>
  <c r="N52" i="1"/>
  <c r="N49" i="1"/>
  <c r="L54" i="1" s="1"/>
  <c r="N48" i="1"/>
  <c r="L53" i="1" s="1"/>
  <c r="N47" i="1"/>
  <c r="L52" i="1" s="1"/>
  <c r="G8" i="1"/>
  <c r="N10" i="1"/>
  <c r="N9" i="1"/>
  <c r="N8" i="1"/>
  <c r="N5" i="1"/>
  <c r="N4" i="1"/>
  <c r="N3" i="1"/>
  <c r="B8" i="1"/>
  <c r="D10" i="1"/>
  <c r="D9" i="1"/>
  <c r="D8" i="1"/>
  <c r="D5" i="1"/>
  <c r="B10" i="1" s="1"/>
  <c r="D4" i="1"/>
  <c r="B9" i="1" s="1"/>
  <c r="D3" i="1"/>
  <c r="I10" i="1"/>
  <c r="I9" i="1"/>
  <c r="I8" i="1"/>
  <c r="I54" i="1"/>
  <c r="I53" i="1"/>
  <c r="I52" i="1"/>
  <c r="I43" i="1"/>
  <c r="I42" i="1"/>
  <c r="I41" i="1"/>
  <c r="I32" i="1"/>
  <c r="I31" i="1"/>
  <c r="I30" i="1"/>
  <c r="I21" i="1"/>
  <c r="I20" i="1"/>
  <c r="I19" i="1"/>
  <c r="I5" i="1"/>
  <c r="G10" i="1" s="1"/>
  <c r="I4" i="1"/>
  <c r="G9" i="1" s="1"/>
  <c r="I3" i="1"/>
  <c r="I16" i="1"/>
  <c r="G21" i="1" s="1"/>
  <c r="I15" i="1"/>
  <c r="G20" i="1" s="1"/>
  <c r="I14" i="1"/>
  <c r="G19" i="1" s="1"/>
  <c r="I25" i="1"/>
  <c r="I26" i="1"/>
  <c r="G31" i="1" s="1"/>
  <c r="I27" i="1"/>
  <c r="G32" i="1" s="1"/>
  <c r="I36" i="1"/>
  <c r="G41" i="1" s="1"/>
  <c r="I37" i="1"/>
  <c r="G42" i="1" s="1"/>
  <c r="I38" i="1"/>
  <c r="G43" i="1" s="1"/>
  <c r="I47" i="1"/>
  <c r="I48" i="1"/>
  <c r="G53" i="1" s="1"/>
  <c r="I49" i="1"/>
  <c r="G30" i="1" l="1"/>
  <c r="G52" i="1"/>
  <c r="G54" i="1"/>
</calcChain>
</file>

<file path=xl/sharedStrings.xml><?xml version="1.0" encoding="utf-8"?>
<sst xmlns="http://schemas.openxmlformats.org/spreadsheetml/2006/main" count="130" uniqueCount="18">
  <si>
    <t>基準値（non-cache data）</t>
    <phoneticPr fontId="1" type="noConversion"/>
  </si>
  <si>
    <t>cache data</t>
  </si>
  <si>
    <t>400MHz</t>
    <phoneticPr fontId="1" type="noConversion"/>
  </si>
  <si>
    <t>266MHz</t>
    <phoneticPr fontId="1" type="noConversion"/>
  </si>
  <si>
    <t>133MHz</t>
    <phoneticPr fontId="1" type="noConversion"/>
  </si>
  <si>
    <t>cache refill</t>
    <phoneticPr fontId="1" type="noConversion"/>
  </si>
  <si>
    <t>cache hit rate (%)</t>
    <phoneticPr fontId="1" type="noConversion"/>
  </si>
  <si>
    <t>32——1</t>
    <phoneticPr fontId="1" type="noConversion"/>
  </si>
  <si>
    <t>30——1</t>
    <phoneticPr fontId="1" type="noConversion"/>
  </si>
  <si>
    <t>26——1</t>
    <phoneticPr fontId="1" type="noConversion"/>
  </si>
  <si>
    <t>20——1</t>
    <phoneticPr fontId="1" type="noConversion"/>
  </si>
  <si>
    <t>16—1</t>
    <phoneticPr fontId="1" type="noConversion"/>
  </si>
  <si>
    <t>memory-cache</t>
  </si>
  <si>
    <t>16（int）——10000</t>
    <phoneticPr fontId="1" type="noConversion"/>
  </si>
  <si>
    <t>16（int）—1</t>
    <phoneticPr fontId="1" type="noConversion"/>
  </si>
  <si>
    <r>
      <t>32</t>
    </r>
    <r>
      <rPr>
        <sz val="11"/>
        <color theme="1"/>
        <rFont val="Yu Gothic"/>
        <family val="2"/>
        <charset val="128"/>
      </rPr>
      <t xml:space="preserve"> (int)</t>
    </r>
    <r>
      <rPr>
        <sz val="11"/>
        <color theme="1"/>
        <rFont val="等线"/>
        <family val="2"/>
        <scheme val="minor"/>
      </rPr>
      <t>——1</t>
    </r>
    <phoneticPr fontId="1" type="noConversion"/>
  </si>
  <si>
    <r>
      <t>16</t>
    </r>
    <r>
      <rPr>
        <sz val="11"/>
        <color theme="1"/>
        <rFont val="Yu Gothic"/>
        <family val="2"/>
        <charset val="128"/>
      </rPr>
      <t xml:space="preserve"> (</t>
    </r>
    <r>
      <rPr>
        <sz val="11"/>
        <color theme="1"/>
        <rFont val="等线"/>
        <family val="2"/>
        <charset val="134"/>
      </rPr>
      <t>long long</t>
    </r>
    <r>
      <rPr>
        <sz val="11"/>
        <color theme="1"/>
        <rFont val="Yu Gothic"/>
        <family val="2"/>
        <charset val="128"/>
      </rPr>
      <t>)</t>
    </r>
    <r>
      <rPr>
        <sz val="11"/>
        <color theme="1"/>
        <rFont val="等线"/>
        <family val="2"/>
        <scheme val="minor"/>
      </rPr>
      <t>——1</t>
    </r>
    <phoneticPr fontId="1" type="noConversion"/>
  </si>
  <si>
    <r>
      <t>16</t>
    </r>
    <r>
      <rPr>
        <sz val="11"/>
        <color theme="1"/>
        <rFont val="Yu Gothic"/>
        <family val="2"/>
        <charset val="128"/>
      </rPr>
      <t xml:space="preserve"> (</t>
    </r>
    <r>
      <rPr>
        <sz val="11"/>
        <color theme="1"/>
        <rFont val="等线"/>
        <family val="2"/>
        <charset val="134"/>
      </rPr>
      <t>long long</t>
    </r>
    <r>
      <rPr>
        <sz val="11"/>
        <color theme="1"/>
        <rFont val="Yu Gothic"/>
        <family val="2"/>
        <charset val="128"/>
      </rPr>
      <t>)</t>
    </r>
    <r>
      <rPr>
        <sz val="11"/>
        <color theme="1"/>
        <rFont val="等线"/>
        <family val="2"/>
        <scheme val="minor"/>
      </rPr>
      <t>——10000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</si>
</sst>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zoomScale="85" zoomScaleNormal="85" workbookViewId="0">
      <selection activeCell="K24" sqref="K24"/>
    </sheetView>
  </sheetViews>
  <sheetFormatPr defaultRowHeight="14" x14ac:dyDescent="0.3"/>
  <cols>
    <col min="1" max="1" width="12.9140625" customWidth="1"/>
    <col min="2" max="3" width="22.75" customWidth="1"/>
    <col min="4" max="4" width="17.08203125" customWidth="1"/>
    <col min="6" max="6" width="8.6640625" customWidth="1"/>
    <col min="7" max="7" width="22" customWidth="1"/>
    <col min="8" max="8" width="13" customWidth="1"/>
    <col min="9" max="9" width="13.9140625" customWidth="1"/>
    <col min="12" max="12" width="21.5" customWidth="1"/>
    <col min="13" max="13" width="10.1640625" customWidth="1"/>
    <col min="14" max="14" width="15.1640625" customWidth="1"/>
  </cols>
  <sheetData>
    <row r="1" spans="1:14" x14ac:dyDescent="0.3">
      <c r="A1" s="3" t="s">
        <v>13</v>
      </c>
      <c r="B1" s="3"/>
      <c r="C1" s="3"/>
      <c r="D1" s="3"/>
      <c r="F1" s="3" t="s">
        <v>14</v>
      </c>
      <c r="G1" s="3"/>
      <c r="H1" s="3"/>
      <c r="I1" s="3"/>
      <c r="K1" s="3" t="s">
        <v>11</v>
      </c>
      <c r="L1" s="3"/>
      <c r="M1" s="3"/>
      <c r="N1" s="3"/>
    </row>
    <row r="2" spans="1:14" x14ac:dyDescent="0.3">
      <c r="B2" t="s">
        <v>0</v>
      </c>
      <c r="C2" s="1" t="s">
        <v>1</v>
      </c>
      <c r="D2" t="s">
        <v>12</v>
      </c>
      <c r="G2" t="s">
        <v>0</v>
      </c>
      <c r="H2" s="1" t="s">
        <v>1</v>
      </c>
      <c r="I2" t="s">
        <v>12</v>
      </c>
      <c r="L2" t="s">
        <v>0</v>
      </c>
      <c r="M2" s="1" t="s">
        <v>1</v>
      </c>
      <c r="N2" t="s">
        <v>12</v>
      </c>
    </row>
    <row r="3" spans="1:14" x14ac:dyDescent="0.3">
      <c r="A3" t="s">
        <v>4</v>
      </c>
      <c r="B3">
        <v>41345761</v>
      </c>
      <c r="C3">
        <v>76895951</v>
      </c>
      <c r="D3">
        <f>C3-B3</f>
        <v>35550190</v>
      </c>
      <c r="F3" t="s">
        <v>4</v>
      </c>
      <c r="G3">
        <v>4175</v>
      </c>
      <c r="H3">
        <v>8193</v>
      </c>
      <c r="I3">
        <f>H3-G3</f>
        <v>4018</v>
      </c>
      <c r="K3" t="s">
        <v>4</v>
      </c>
      <c r="L3">
        <v>8353</v>
      </c>
      <c r="M3">
        <v>10242</v>
      </c>
      <c r="N3">
        <f>M3-L3</f>
        <v>1889</v>
      </c>
    </row>
    <row r="4" spans="1:14" x14ac:dyDescent="0.3">
      <c r="A4" t="s">
        <v>3</v>
      </c>
      <c r="B4">
        <v>41344240</v>
      </c>
      <c r="C4">
        <v>76940424</v>
      </c>
      <c r="D4">
        <f>C4-B4</f>
        <v>35596184</v>
      </c>
      <c r="F4" t="s">
        <v>3</v>
      </c>
      <c r="G4">
        <v>4179</v>
      </c>
      <c r="H4">
        <v>7684</v>
      </c>
      <c r="I4">
        <f>H4-G4</f>
        <v>3505</v>
      </c>
      <c r="K4" t="s">
        <v>3</v>
      </c>
      <c r="L4">
        <v>8272</v>
      </c>
      <c r="M4">
        <v>11237</v>
      </c>
      <c r="N4">
        <f>M4-L4</f>
        <v>2965</v>
      </c>
    </row>
    <row r="5" spans="1:14" x14ac:dyDescent="0.3">
      <c r="A5" t="s">
        <v>2</v>
      </c>
      <c r="B5">
        <v>41609503</v>
      </c>
      <c r="C5">
        <v>77134504</v>
      </c>
      <c r="D5">
        <f>C5-B5</f>
        <v>35525001</v>
      </c>
      <c r="F5" t="s">
        <v>2</v>
      </c>
      <c r="G5">
        <v>4181</v>
      </c>
      <c r="H5">
        <v>8194</v>
      </c>
      <c r="I5">
        <f>H5-G5</f>
        <v>4013</v>
      </c>
      <c r="K5" t="s">
        <v>2</v>
      </c>
      <c r="L5">
        <v>8273</v>
      </c>
      <c r="M5">
        <v>11262</v>
      </c>
      <c r="N5">
        <f>M5-L5</f>
        <v>2989</v>
      </c>
    </row>
    <row r="7" spans="1:14" x14ac:dyDescent="0.3">
      <c r="B7" t="s">
        <v>12</v>
      </c>
      <c r="C7" s="1" t="s">
        <v>5</v>
      </c>
      <c r="D7" t="s">
        <v>6</v>
      </c>
      <c r="G7" t="s">
        <v>12</v>
      </c>
      <c r="H7" s="1" t="s">
        <v>5</v>
      </c>
      <c r="I7" t="s">
        <v>6</v>
      </c>
      <c r="L7" t="s">
        <v>12</v>
      </c>
      <c r="M7" s="1" t="s">
        <v>5</v>
      </c>
      <c r="N7" t="s">
        <v>6</v>
      </c>
    </row>
    <row r="8" spans="1:14" x14ac:dyDescent="0.3">
      <c r="A8" t="s">
        <v>4</v>
      </c>
      <c r="B8">
        <f>D3</f>
        <v>35550190</v>
      </c>
      <c r="C8">
        <v>520</v>
      </c>
      <c r="D8">
        <f>(1-C8/C3)*100</f>
        <v>99.999323761533304</v>
      </c>
      <c r="F8" t="s">
        <v>4</v>
      </c>
      <c r="G8">
        <f>I3</f>
        <v>4018</v>
      </c>
      <c r="H8">
        <v>513</v>
      </c>
      <c r="I8">
        <f>(1-H8/H3)*100</f>
        <v>93.738557305016485</v>
      </c>
      <c r="K8" t="s">
        <v>4</v>
      </c>
      <c r="L8">
        <v>1889</v>
      </c>
      <c r="M8">
        <v>512</v>
      </c>
      <c r="N8">
        <f>(1-M8/M3)*100</f>
        <v>95.000976371802381</v>
      </c>
    </row>
    <row r="9" spans="1:14" x14ac:dyDescent="0.3">
      <c r="A9" t="s">
        <v>3</v>
      </c>
      <c r="B9">
        <f t="shared" ref="B9:B10" si="0">D4</f>
        <v>35596184</v>
      </c>
      <c r="C9">
        <v>14</v>
      </c>
      <c r="D9">
        <f t="shared" ref="D9:D10" si="1">(1-C9/C4)*100</f>
        <v>99.999981804103385</v>
      </c>
      <c r="F9" t="s">
        <v>3</v>
      </c>
      <c r="G9">
        <f t="shared" ref="G9:G10" si="2">I4</f>
        <v>3505</v>
      </c>
      <c r="H9">
        <v>13</v>
      </c>
      <c r="I9">
        <f t="shared" ref="I9:I10" si="3">(1-H9/H4)*100</f>
        <v>99.830817282665279</v>
      </c>
      <c r="K9" t="s">
        <v>3</v>
      </c>
      <c r="L9">
        <v>2965</v>
      </c>
      <c r="M9">
        <v>12</v>
      </c>
      <c r="N9">
        <f t="shared" ref="N9:N10" si="4">(1-M9/M4)*100</f>
        <v>99.893209931476363</v>
      </c>
    </row>
    <row r="10" spans="1:14" x14ac:dyDescent="0.3">
      <c r="A10" t="s">
        <v>2</v>
      </c>
      <c r="B10">
        <f t="shared" si="0"/>
        <v>35525001</v>
      </c>
      <c r="C10">
        <v>20</v>
      </c>
      <c r="D10">
        <f t="shared" si="1"/>
        <v>99.999974071266479</v>
      </c>
      <c r="F10" t="s">
        <v>2</v>
      </c>
      <c r="G10">
        <f t="shared" si="2"/>
        <v>4013</v>
      </c>
      <c r="H10">
        <v>5</v>
      </c>
      <c r="I10">
        <f t="shared" si="3"/>
        <v>99.938979741274096</v>
      </c>
      <c r="K10" t="s">
        <v>2</v>
      </c>
      <c r="L10">
        <v>2989</v>
      </c>
      <c r="M10">
        <v>4</v>
      </c>
      <c r="N10">
        <f t="shared" si="4"/>
        <v>99.964482329959154</v>
      </c>
    </row>
    <row r="12" spans="1:14" x14ac:dyDescent="0.3">
      <c r="A12" s="3"/>
      <c r="B12" s="3"/>
      <c r="C12" s="3"/>
      <c r="D12" s="3"/>
      <c r="F12" s="3" t="s">
        <v>10</v>
      </c>
      <c r="G12" s="3"/>
      <c r="H12" s="3"/>
      <c r="I12" s="3"/>
    </row>
    <row r="13" spans="1:14" x14ac:dyDescent="0.3">
      <c r="C13" s="1"/>
      <c r="G13" t="s">
        <v>0</v>
      </c>
      <c r="H13" s="1" t="s">
        <v>1</v>
      </c>
      <c r="I13" t="s">
        <v>12</v>
      </c>
    </row>
    <row r="14" spans="1:14" x14ac:dyDescent="0.3">
      <c r="F14" t="s">
        <v>4</v>
      </c>
      <c r="G14">
        <v>10320</v>
      </c>
      <c r="H14">
        <v>14715</v>
      </c>
      <c r="I14">
        <f>H14-G14</f>
        <v>4395</v>
      </c>
    </row>
    <row r="15" spans="1:14" x14ac:dyDescent="0.3">
      <c r="F15" t="s">
        <v>3</v>
      </c>
      <c r="G15">
        <v>10393</v>
      </c>
      <c r="H15">
        <v>13950</v>
      </c>
      <c r="I15">
        <f>H15-G15</f>
        <v>3557</v>
      </c>
    </row>
    <row r="16" spans="1:14" x14ac:dyDescent="0.3">
      <c r="F16" t="s">
        <v>2</v>
      </c>
      <c r="G16">
        <v>10472</v>
      </c>
      <c r="H16">
        <v>14118</v>
      </c>
      <c r="I16">
        <f>H16-G16</f>
        <v>3646</v>
      </c>
    </row>
    <row r="18" spans="1:9" x14ac:dyDescent="0.3">
      <c r="C18" s="1"/>
      <c r="G18" t="s">
        <v>12</v>
      </c>
      <c r="H18" s="1" t="s">
        <v>5</v>
      </c>
      <c r="I18" t="s">
        <v>6</v>
      </c>
    </row>
    <row r="19" spans="1:9" x14ac:dyDescent="0.3">
      <c r="F19" t="s">
        <v>4</v>
      </c>
      <c r="G19">
        <f>I14</f>
        <v>4395</v>
      </c>
      <c r="H19">
        <v>640</v>
      </c>
      <c r="I19">
        <f>(1-H19/H14)*100</f>
        <v>95.650696568127756</v>
      </c>
    </row>
    <row r="20" spans="1:9" x14ac:dyDescent="0.3">
      <c r="F20" t="s">
        <v>3</v>
      </c>
      <c r="G20">
        <f>I15</f>
        <v>3557</v>
      </c>
      <c r="H20">
        <v>28</v>
      </c>
      <c r="I20">
        <f t="shared" ref="I20:I21" si="5">(1-H20/H15)*100</f>
        <v>99.799283154121866</v>
      </c>
    </row>
    <row r="21" spans="1:9" x14ac:dyDescent="0.3">
      <c r="F21" t="s">
        <v>2</v>
      </c>
      <c r="G21">
        <f>I16</f>
        <v>3646</v>
      </c>
      <c r="H21">
        <v>15</v>
      </c>
      <c r="I21">
        <f t="shared" si="5"/>
        <v>99.893752656183594</v>
      </c>
    </row>
    <row r="23" spans="1:9" x14ac:dyDescent="0.3">
      <c r="A23" s="3"/>
      <c r="B23" s="3"/>
      <c r="C23" s="3"/>
      <c r="D23" s="3"/>
      <c r="F23" s="3" t="s">
        <v>9</v>
      </c>
      <c r="G23" s="3"/>
      <c r="H23" s="3"/>
      <c r="I23" s="3"/>
    </row>
    <row r="24" spans="1:9" x14ac:dyDescent="0.3">
      <c r="C24" s="1"/>
      <c r="G24" t="s">
        <v>0</v>
      </c>
      <c r="H24" s="1" t="s">
        <v>1</v>
      </c>
      <c r="I24" t="s">
        <v>12</v>
      </c>
    </row>
    <row r="25" spans="1:9" x14ac:dyDescent="0.3">
      <c r="F25" t="s">
        <v>4</v>
      </c>
      <c r="G25">
        <v>13469</v>
      </c>
      <c r="H25">
        <v>19134</v>
      </c>
      <c r="I25">
        <f>H25-G25</f>
        <v>5665</v>
      </c>
    </row>
    <row r="26" spans="1:9" x14ac:dyDescent="0.3">
      <c r="F26" t="s">
        <v>3</v>
      </c>
      <c r="G26">
        <v>13473</v>
      </c>
      <c r="H26">
        <v>18063</v>
      </c>
      <c r="I26">
        <f>H26-G26</f>
        <v>4590</v>
      </c>
    </row>
    <row r="27" spans="1:9" x14ac:dyDescent="0.3">
      <c r="F27" t="s">
        <v>2</v>
      </c>
      <c r="G27">
        <v>13546</v>
      </c>
      <c r="H27">
        <v>18157</v>
      </c>
      <c r="I27">
        <f>H27-G27</f>
        <v>4611</v>
      </c>
    </row>
    <row r="29" spans="1:9" x14ac:dyDescent="0.3">
      <c r="C29" s="1"/>
      <c r="G29" t="s">
        <v>12</v>
      </c>
      <c r="H29" s="1" t="s">
        <v>5</v>
      </c>
      <c r="I29" t="s">
        <v>6</v>
      </c>
    </row>
    <row r="30" spans="1:9" x14ac:dyDescent="0.3">
      <c r="F30" t="s">
        <v>4</v>
      </c>
      <c r="G30">
        <f>I25</f>
        <v>5665</v>
      </c>
      <c r="H30">
        <v>832</v>
      </c>
      <c r="I30">
        <f>(1-H30/H25)*100</f>
        <v>95.651719452283885</v>
      </c>
    </row>
    <row r="31" spans="1:9" x14ac:dyDescent="0.3">
      <c r="F31" t="s">
        <v>3</v>
      </c>
      <c r="G31">
        <f>I26</f>
        <v>4590</v>
      </c>
      <c r="H31">
        <v>119</v>
      </c>
      <c r="I31">
        <f t="shared" ref="I31:I32" si="6">(1-H31/H26)*100</f>
        <v>99.341194707412939</v>
      </c>
    </row>
    <row r="32" spans="1:9" x14ac:dyDescent="0.3">
      <c r="F32" t="s">
        <v>2</v>
      </c>
      <c r="G32">
        <f>I27</f>
        <v>4611</v>
      </c>
      <c r="H32">
        <v>95</v>
      </c>
      <c r="I32">
        <f t="shared" si="6"/>
        <v>99.476785812634247</v>
      </c>
    </row>
    <row r="34" spans="1:14" x14ac:dyDescent="0.3">
      <c r="A34" s="3"/>
      <c r="B34" s="3"/>
      <c r="C34" s="3"/>
      <c r="D34" s="3"/>
      <c r="F34" s="3" t="s">
        <v>8</v>
      </c>
      <c r="G34" s="3"/>
      <c r="H34" s="3"/>
      <c r="I34" s="3"/>
    </row>
    <row r="35" spans="1:14" x14ac:dyDescent="0.3">
      <c r="C35" s="1"/>
      <c r="G35" t="s">
        <v>0</v>
      </c>
      <c r="H35" s="1" t="s">
        <v>1</v>
      </c>
      <c r="I35" t="s">
        <v>12</v>
      </c>
    </row>
    <row r="36" spans="1:14" x14ac:dyDescent="0.3">
      <c r="F36" t="s">
        <v>4</v>
      </c>
      <c r="G36">
        <v>15517</v>
      </c>
      <c r="H36">
        <v>23041</v>
      </c>
      <c r="I36">
        <f>H36-G36</f>
        <v>7524</v>
      </c>
    </row>
    <row r="37" spans="1:14" x14ac:dyDescent="0.3">
      <c r="F37" t="s">
        <v>3</v>
      </c>
      <c r="G37">
        <v>15519</v>
      </c>
      <c r="H37">
        <v>20719</v>
      </c>
      <c r="I37">
        <f>H37-G37</f>
        <v>5200</v>
      </c>
    </row>
    <row r="38" spans="1:14" x14ac:dyDescent="0.3">
      <c r="F38" t="s">
        <v>2</v>
      </c>
      <c r="G38">
        <v>15665</v>
      </c>
      <c r="H38">
        <v>20832</v>
      </c>
      <c r="I38">
        <f>H38-G38</f>
        <v>5167</v>
      </c>
    </row>
    <row r="40" spans="1:14" x14ac:dyDescent="0.3">
      <c r="C40" s="1"/>
      <c r="G40" t="s">
        <v>12</v>
      </c>
      <c r="H40" s="1" t="s">
        <v>5</v>
      </c>
      <c r="I40" t="s">
        <v>6</v>
      </c>
    </row>
    <row r="41" spans="1:14" x14ac:dyDescent="0.3">
      <c r="F41" t="s">
        <v>4</v>
      </c>
      <c r="G41">
        <f>I36</f>
        <v>7524</v>
      </c>
      <c r="H41">
        <v>961</v>
      </c>
      <c r="I41">
        <f>(1-H41/H36)*100</f>
        <v>95.829174080986064</v>
      </c>
    </row>
    <row r="42" spans="1:14" x14ac:dyDescent="0.3">
      <c r="F42" t="s">
        <v>3</v>
      </c>
      <c r="G42">
        <f>I37</f>
        <v>5200</v>
      </c>
      <c r="H42">
        <v>199</v>
      </c>
      <c r="I42">
        <f t="shared" ref="I42:I43" si="7">(1-H42/H37)*100</f>
        <v>99.039528934794149</v>
      </c>
    </row>
    <row r="43" spans="1:14" x14ac:dyDescent="0.3">
      <c r="F43" t="s">
        <v>2</v>
      </c>
      <c r="G43">
        <f>I38</f>
        <v>5167</v>
      </c>
      <c r="H43">
        <v>143</v>
      </c>
      <c r="I43">
        <f t="shared" si="7"/>
        <v>99.313556067588323</v>
      </c>
    </row>
    <row r="45" spans="1:14" ht="18" x14ac:dyDescent="0.55000000000000004">
      <c r="A45" s="3"/>
      <c r="B45" s="3"/>
      <c r="C45" s="3"/>
      <c r="D45" s="3"/>
      <c r="F45" s="3" t="s">
        <v>15</v>
      </c>
      <c r="G45" s="3"/>
      <c r="H45" s="3"/>
      <c r="I45" s="3"/>
      <c r="K45" s="3" t="s">
        <v>7</v>
      </c>
      <c r="L45" s="3"/>
      <c r="M45" s="3"/>
      <c r="N45" s="3"/>
    </row>
    <row r="46" spans="1:14" x14ac:dyDescent="0.3">
      <c r="C46" s="1"/>
      <c r="G46" t="s">
        <v>0</v>
      </c>
      <c r="H46" s="1" t="s">
        <v>1</v>
      </c>
      <c r="I46" t="s">
        <v>12</v>
      </c>
      <c r="L46" t="s">
        <v>0</v>
      </c>
      <c r="M46" s="1" t="s">
        <v>1</v>
      </c>
      <c r="N46" t="s">
        <v>12</v>
      </c>
    </row>
    <row r="47" spans="1:14" x14ac:dyDescent="0.3">
      <c r="F47" t="s">
        <v>4</v>
      </c>
      <c r="G47">
        <v>8270</v>
      </c>
      <c r="H47">
        <v>17406</v>
      </c>
      <c r="I47">
        <f>H47-G47</f>
        <v>9136</v>
      </c>
      <c r="K47" t="s">
        <v>4</v>
      </c>
      <c r="L47">
        <v>16540</v>
      </c>
      <c r="M47">
        <v>23551</v>
      </c>
      <c r="N47">
        <f>M47-L47</f>
        <v>7011</v>
      </c>
    </row>
    <row r="48" spans="1:14" x14ac:dyDescent="0.3">
      <c r="F48" t="s">
        <v>3</v>
      </c>
      <c r="G48">
        <v>8272</v>
      </c>
      <c r="H48">
        <v>16384</v>
      </c>
      <c r="I48">
        <f>H48-G48</f>
        <v>8112</v>
      </c>
      <c r="K48" t="s">
        <v>3</v>
      </c>
      <c r="L48">
        <v>16542</v>
      </c>
      <c r="M48">
        <v>21988</v>
      </c>
      <c r="N48">
        <f>M48-L48</f>
        <v>5446</v>
      </c>
    </row>
    <row r="49" spans="1:14" x14ac:dyDescent="0.3">
      <c r="F49" t="s">
        <v>2</v>
      </c>
      <c r="G49">
        <v>8345</v>
      </c>
      <c r="H49">
        <v>16386</v>
      </c>
      <c r="I49">
        <f>H49-G49</f>
        <v>8041</v>
      </c>
      <c r="K49" t="s">
        <v>2</v>
      </c>
      <c r="L49">
        <v>16685</v>
      </c>
      <c r="M49">
        <v>22088</v>
      </c>
      <c r="N49">
        <f>M49-L49</f>
        <v>5403</v>
      </c>
    </row>
    <row r="51" spans="1:14" x14ac:dyDescent="0.3">
      <c r="C51" s="1"/>
      <c r="G51" t="s">
        <v>12</v>
      </c>
      <c r="H51" s="1" t="s">
        <v>5</v>
      </c>
      <c r="I51" t="s">
        <v>6</v>
      </c>
      <c r="L51" t="s">
        <v>12</v>
      </c>
      <c r="M51" s="1" t="s">
        <v>5</v>
      </c>
      <c r="N51" t="s">
        <v>6</v>
      </c>
    </row>
    <row r="52" spans="1:14" x14ac:dyDescent="0.3">
      <c r="F52" t="s">
        <v>4</v>
      </c>
      <c r="G52">
        <f>I47</f>
        <v>9136</v>
      </c>
      <c r="H52">
        <v>1025</v>
      </c>
      <c r="I52">
        <f>(1-H52/H47)*100</f>
        <v>94.111226014018158</v>
      </c>
      <c r="K52" t="s">
        <v>4</v>
      </c>
      <c r="L52">
        <f>N47</f>
        <v>7011</v>
      </c>
      <c r="M52">
        <v>1025</v>
      </c>
      <c r="N52">
        <f>(1-M52/M47)*100</f>
        <v>95.64774319561802</v>
      </c>
    </row>
    <row r="53" spans="1:14" x14ac:dyDescent="0.3">
      <c r="F53" t="s">
        <v>3</v>
      </c>
      <c r="G53">
        <f>I48</f>
        <v>8112</v>
      </c>
      <c r="H53">
        <v>272</v>
      </c>
      <c r="I53">
        <f t="shared" ref="I53:I54" si="8">(1-H53/H48)*100</f>
        <v>98.33984375</v>
      </c>
      <c r="K53" t="s">
        <v>3</v>
      </c>
      <c r="L53">
        <f>N48</f>
        <v>5446</v>
      </c>
      <c r="M53">
        <v>270</v>
      </c>
      <c r="N53">
        <f t="shared" ref="N53:N54" si="9">(1-M53/M48)*100</f>
        <v>98.772057485901399</v>
      </c>
    </row>
    <row r="54" spans="1:14" x14ac:dyDescent="0.3">
      <c r="F54" t="s">
        <v>2</v>
      </c>
      <c r="G54">
        <f>I49</f>
        <v>8041</v>
      </c>
      <c r="H54">
        <v>225</v>
      </c>
      <c r="I54">
        <f t="shared" si="8"/>
        <v>98.626876601977301</v>
      </c>
      <c r="K54" t="s">
        <v>2</v>
      </c>
      <c r="L54">
        <f>N49</f>
        <v>5403</v>
      </c>
      <c r="M54">
        <v>220</v>
      </c>
      <c r="N54">
        <f t="shared" si="9"/>
        <v>99.003984063745023</v>
      </c>
    </row>
    <row r="56" spans="1:14" x14ac:dyDescent="0.3">
      <c r="A56" s="3"/>
      <c r="B56" s="3"/>
      <c r="C56" s="3"/>
      <c r="D56" s="3"/>
    </row>
    <row r="57" spans="1:14" x14ac:dyDescent="0.3">
      <c r="C57" s="1"/>
    </row>
    <row r="58" spans="1:14" ht="18" x14ac:dyDescent="0.55000000000000004">
      <c r="A58" s="3" t="s">
        <v>17</v>
      </c>
      <c r="B58" s="3"/>
      <c r="C58" s="3"/>
      <c r="D58" s="3"/>
      <c r="F58" s="3" t="s">
        <v>16</v>
      </c>
      <c r="G58" s="3"/>
      <c r="H58" s="3"/>
      <c r="I58" s="3"/>
    </row>
    <row r="59" spans="1:14" x14ac:dyDescent="0.3">
      <c r="B59" t="s">
        <v>0</v>
      </c>
      <c r="C59" s="1" t="s">
        <v>1</v>
      </c>
      <c r="D59" t="s">
        <v>12</v>
      </c>
      <c r="G59" t="s">
        <v>0</v>
      </c>
      <c r="H59" s="1" t="s">
        <v>1</v>
      </c>
      <c r="I59" t="s">
        <v>12</v>
      </c>
    </row>
    <row r="60" spans="1:14" x14ac:dyDescent="0.3">
      <c r="A60" t="s">
        <v>4</v>
      </c>
      <c r="B60">
        <v>20728988</v>
      </c>
      <c r="C60">
        <v>40990295</v>
      </c>
      <c r="D60">
        <f>C60-B60</f>
        <v>20261307</v>
      </c>
      <c r="F60" t="s">
        <v>4</v>
      </c>
      <c r="G60">
        <v>2049</v>
      </c>
      <c r="H60">
        <v>4603</v>
      </c>
      <c r="I60">
        <f>H60-G60</f>
        <v>2554</v>
      </c>
    </row>
    <row r="61" spans="1:14" x14ac:dyDescent="0.3">
      <c r="A61" t="s">
        <v>3</v>
      </c>
      <c r="B61">
        <v>20763214</v>
      </c>
      <c r="C61">
        <v>41000418</v>
      </c>
      <c r="D61">
        <f>C61-B61</f>
        <v>20237204</v>
      </c>
      <c r="F61" t="s">
        <v>3</v>
      </c>
      <c r="G61">
        <v>2125</v>
      </c>
      <c r="H61">
        <v>4097</v>
      </c>
      <c r="I61">
        <f>H61-G61</f>
        <v>1972</v>
      </c>
    </row>
    <row r="62" spans="1:14" x14ac:dyDescent="0.3">
      <c r="A62" t="s">
        <v>2</v>
      </c>
      <c r="B62">
        <v>20877556</v>
      </c>
      <c r="C62">
        <v>41030904</v>
      </c>
      <c r="D62">
        <f>C62-B62</f>
        <v>20153348</v>
      </c>
      <c r="F62" t="s">
        <v>2</v>
      </c>
      <c r="G62">
        <v>2128</v>
      </c>
      <c r="H62">
        <v>4097</v>
      </c>
      <c r="I62">
        <f>H62-G62</f>
        <v>1969</v>
      </c>
    </row>
    <row r="64" spans="1:14" x14ac:dyDescent="0.3">
      <c r="B64" t="s">
        <v>12</v>
      </c>
      <c r="C64" s="1" t="s">
        <v>5</v>
      </c>
      <c r="D64" t="s">
        <v>6</v>
      </c>
      <c r="G64" t="s">
        <v>12</v>
      </c>
      <c r="H64" s="1" t="s">
        <v>5</v>
      </c>
      <c r="I64" t="s">
        <v>6</v>
      </c>
    </row>
    <row r="65" spans="1:9" x14ac:dyDescent="0.3">
      <c r="A65" t="s">
        <v>4</v>
      </c>
      <c r="B65">
        <f>D60</f>
        <v>20261307</v>
      </c>
      <c r="C65">
        <v>1025</v>
      </c>
      <c r="D65">
        <f>(1-C65/C60)*100</f>
        <v>99.997499408091599</v>
      </c>
      <c r="F65" t="s">
        <v>4</v>
      </c>
      <c r="G65">
        <f>I60</f>
        <v>2554</v>
      </c>
      <c r="H65">
        <v>511</v>
      </c>
      <c r="I65">
        <f>(1-H65/H60)*100</f>
        <v>88.89854442754725</v>
      </c>
    </row>
    <row r="66" spans="1:9" x14ac:dyDescent="0.3">
      <c r="A66" t="s">
        <v>3</v>
      </c>
      <c r="B66">
        <f>D61</f>
        <v>20237204</v>
      </c>
      <c r="C66">
        <v>8</v>
      </c>
      <c r="D66">
        <f t="shared" ref="D66:D67" si="10">(1-C66/C61)*100</f>
        <v>99.9999804880038</v>
      </c>
      <c r="F66" t="s">
        <v>3</v>
      </c>
      <c r="G66">
        <f>I61</f>
        <v>1972</v>
      </c>
      <c r="H66">
        <v>7</v>
      </c>
      <c r="I66">
        <f t="shared" ref="I66:I67" si="11">(1-H66/H61)*100</f>
        <v>99.829143275567489</v>
      </c>
    </row>
    <row r="67" spans="1:9" x14ac:dyDescent="0.3">
      <c r="A67" t="s">
        <v>2</v>
      </c>
      <c r="B67">
        <f>D62</f>
        <v>20153348</v>
      </c>
      <c r="C67">
        <v>4</v>
      </c>
      <c r="D67">
        <f t="shared" si="10"/>
        <v>99.999990251250608</v>
      </c>
      <c r="F67" t="s">
        <v>2</v>
      </c>
      <c r="G67">
        <f>I62</f>
        <v>1969</v>
      </c>
      <c r="H67">
        <v>2</v>
      </c>
      <c r="I67">
        <f t="shared" si="11"/>
        <v>99.951183793019283</v>
      </c>
    </row>
    <row r="69" spans="1:9" x14ac:dyDescent="0.3">
      <c r="F69" s="2"/>
      <c r="G69" s="2"/>
      <c r="H69" s="2"/>
      <c r="I69" s="2"/>
    </row>
    <row r="70" spans="1:9" x14ac:dyDescent="0.3">
      <c r="H70" s="1"/>
    </row>
    <row r="75" spans="1:9" x14ac:dyDescent="0.3">
      <c r="H75" s="1"/>
    </row>
    <row r="80" spans="1:9" x14ac:dyDescent="0.3">
      <c r="F80" s="2"/>
      <c r="G80" s="2"/>
      <c r="H80" s="2"/>
      <c r="I80" s="2"/>
    </row>
    <row r="81" spans="6:9" x14ac:dyDescent="0.3">
      <c r="H81" s="1"/>
    </row>
    <row r="86" spans="6:9" x14ac:dyDescent="0.3">
      <c r="H86" s="1"/>
    </row>
    <row r="91" spans="6:9" x14ac:dyDescent="0.3">
      <c r="F91" s="2"/>
      <c r="G91" s="2"/>
      <c r="H91" s="2"/>
      <c r="I91" s="2"/>
    </row>
    <row r="92" spans="6:9" x14ac:dyDescent="0.3">
      <c r="H92" s="1"/>
    </row>
    <row r="97" spans="6:9" x14ac:dyDescent="0.3">
      <c r="H97" s="1"/>
    </row>
    <row r="102" spans="6:9" x14ac:dyDescent="0.3">
      <c r="F102" s="2"/>
      <c r="G102" s="2"/>
      <c r="H102" s="2"/>
      <c r="I102" s="2"/>
    </row>
    <row r="103" spans="6:9" x14ac:dyDescent="0.3">
      <c r="H103" s="1"/>
    </row>
    <row r="108" spans="6:9" x14ac:dyDescent="0.3">
      <c r="H108" s="1"/>
    </row>
  </sheetData>
  <sortState xmlns:xlrd2="http://schemas.microsoft.com/office/spreadsheetml/2017/richdata2" ref="A30:D32">
    <sortCondition ref="A30:A32"/>
  </sortState>
  <mergeCells count="15">
    <mergeCell ref="A56:D56"/>
    <mergeCell ref="K1:N1"/>
    <mergeCell ref="K45:N45"/>
    <mergeCell ref="A58:D58"/>
    <mergeCell ref="F58:I58"/>
    <mergeCell ref="A12:D12"/>
    <mergeCell ref="A1:D1"/>
    <mergeCell ref="A23:D23"/>
    <mergeCell ref="F45:I45"/>
    <mergeCell ref="F34:I34"/>
    <mergeCell ref="A45:D45"/>
    <mergeCell ref="F23:I23"/>
    <mergeCell ref="F12:I12"/>
    <mergeCell ref="F1:I1"/>
    <mergeCell ref="A34:D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2015-06-05T18:19:34Z</dcterms:created>
  <dcterms:modified xsi:type="dcterms:W3CDTF">2024-06-20T01:20:47Z</dcterms:modified>
</cp:coreProperties>
</file>