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Research\June\0621\"/>
    </mc:Choice>
  </mc:AlternateContent>
  <xr:revisionPtr revIDLastSave="0" documentId="13_ncr:1_{05AD4A95-AD47-4393-840D-1BD68022BFBF}" xr6:coauthVersionLast="47" xr6:coauthVersionMax="47" xr10:uidLastSave="{00000000-0000-0000-0000-000000000000}"/>
  <bookViews>
    <workbookView xWindow="-718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R15" i="1"/>
  <c r="P15" i="1"/>
  <c r="S17" i="1"/>
  <c r="R17" i="1"/>
  <c r="P17" i="1"/>
  <c r="S16" i="1"/>
  <c r="R16" i="1"/>
  <c r="P16" i="1"/>
  <c r="S15" i="1"/>
  <c r="S11" i="1"/>
  <c r="R11" i="1"/>
  <c r="P11" i="1"/>
  <c r="S10" i="1"/>
  <c r="R10" i="1"/>
  <c r="P10" i="1"/>
  <c r="R9" i="1"/>
  <c r="P9" i="1"/>
  <c r="S5" i="1"/>
  <c r="R5" i="1"/>
  <c r="P5" i="1"/>
  <c r="R4" i="1"/>
  <c r="S4" i="1"/>
  <c r="S3" i="1"/>
  <c r="R3" i="1"/>
  <c r="P3" i="1"/>
  <c r="P4" i="1"/>
</calcChain>
</file>

<file path=xl/sharedStrings.xml><?xml version="1.0" encoding="utf-8"?>
<sst xmlns="http://schemas.openxmlformats.org/spreadsheetml/2006/main" count="156" uniqueCount="28">
  <si>
    <t>400MHz</t>
    <phoneticPr fontId="1" type="noConversion"/>
  </si>
  <si>
    <t>266MHz</t>
    <phoneticPr fontId="1" type="noConversion"/>
  </si>
  <si>
    <t>133MHz</t>
    <phoneticPr fontId="1" type="noConversion"/>
  </si>
  <si>
    <t>cache refill</t>
    <phoneticPr fontId="1" type="noConversion"/>
  </si>
  <si>
    <t>cache hit rate (%)</t>
    <phoneticPr fontId="1" type="noConversion"/>
  </si>
  <si>
    <t>memory-cache</t>
  </si>
  <si>
    <t>non-cache-time</t>
    <phoneticPr fontId="1" type="noConversion"/>
  </si>
  <si>
    <t>cache access</t>
    <phoneticPr fontId="1" type="noConversion"/>
  </si>
  <si>
    <t>non-cache access</t>
    <phoneticPr fontId="1" type="noConversion"/>
  </si>
  <si>
    <t>cache-time</t>
    <phoneticPr fontId="1" type="noConversion"/>
  </si>
  <si>
    <t>acceleration rate (%)</t>
    <phoneticPr fontId="1" type="noConversion"/>
  </si>
  <si>
    <r>
      <t>16KB（char）_1_random_Shuffle 500＿index</t>
    </r>
    <r>
      <rPr>
        <sz val="11"/>
        <color theme="1"/>
        <rFont val="等线"/>
        <family val="2"/>
        <charset val="134"/>
      </rPr>
      <t>はメモリアクセス、残ってるのはキャッシュアクセス</t>
    </r>
    <phoneticPr fontId="1" type="noConversion"/>
  </si>
  <si>
    <r>
      <t>16KB（char）_2_random_Shuffle 500＿index</t>
    </r>
    <r>
      <rPr>
        <sz val="11"/>
        <color theme="1"/>
        <rFont val="等线"/>
        <family val="2"/>
        <charset val="134"/>
      </rPr>
      <t>はメモリアクセス、残ってるのはキャッシュアクセス</t>
    </r>
    <phoneticPr fontId="1" type="noConversion"/>
  </si>
  <si>
    <r>
      <t>16KB（char）_1000_random_Shuffle 500＿index</t>
    </r>
    <r>
      <rPr>
        <sz val="11"/>
        <color theme="1"/>
        <rFont val="等线"/>
        <family val="2"/>
        <charset val="134"/>
      </rPr>
      <t>はメモリアクセス、残ってるのはキャッシュアクセス</t>
    </r>
    <phoneticPr fontId="1" type="noConversion"/>
  </si>
  <si>
    <t xml:space="preserve">16KB（char）_1_random_Step_8 </t>
    <phoneticPr fontId="1" type="noConversion"/>
  </si>
  <si>
    <t>memory-cache</t>
    <phoneticPr fontId="1" type="noConversion"/>
  </si>
  <si>
    <t>133MHz</t>
  </si>
  <si>
    <t>266MHz</t>
  </si>
  <si>
    <t>400MHz</t>
  </si>
  <si>
    <t xml:space="preserve">32KB（char）_1_random_Step_random </t>
    <phoneticPr fontId="1" type="noConversion"/>
  </si>
  <si>
    <t xml:space="preserve">32KB（char）_1000_random_Step_random </t>
    <phoneticPr fontId="1" type="noConversion"/>
  </si>
  <si>
    <t>16KB（char）_1_random_Step_128</t>
    <phoneticPr fontId="1" type="noConversion"/>
  </si>
  <si>
    <t>16KB（char）_memory_cache_1</t>
    <phoneticPr fontId="1" type="noConversion"/>
  </si>
  <si>
    <t>16KB（char）_memory_cache_10000</t>
    <phoneticPr fontId="1" type="noConversion"/>
  </si>
  <si>
    <t>16KB（char）__cache_10000 (register)</t>
    <phoneticPr fontId="1" type="noConversion"/>
  </si>
  <si>
    <t>16KB（char）__cache_1 (register)</t>
    <phoneticPr fontId="1" type="noConversion"/>
  </si>
  <si>
    <t>16KB（char）__cache_1 (register)__random3</t>
    <phoneticPr fontId="1" type="noConversion"/>
  </si>
  <si>
    <r>
      <t>16KB（char）__cache_1</t>
    </r>
    <r>
      <rPr>
        <sz val="11"/>
        <color theme="1"/>
        <rFont val="Yu Gothic"/>
        <family val="2"/>
        <charset val="128"/>
      </rPr>
      <t>000</t>
    </r>
    <r>
      <rPr>
        <sz val="11"/>
        <color theme="1"/>
        <rFont val="等线"/>
        <family val="2"/>
        <scheme val="minor"/>
      </rPr>
      <t xml:space="preserve"> (register)__random3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</si>
</sst>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6" fontId="0" fillId="0" borderId="0" xfId="0" applyNumberFormat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zoomScale="85" zoomScaleNormal="85" workbookViewId="0">
      <selection activeCell="Z12" sqref="Z12"/>
    </sheetView>
  </sheetViews>
  <sheetFormatPr defaultRowHeight="14" x14ac:dyDescent="0.3"/>
  <cols>
    <col min="1" max="1" width="8.5" customWidth="1"/>
    <col min="2" max="2" width="15.9140625" customWidth="1"/>
    <col min="3" max="3" width="15.5" customWidth="1"/>
    <col min="4" max="4" width="18" customWidth="1"/>
    <col min="5" max="5" width="16.08203125" customWidth="1"/>
    <col min="6" max="6" width="15.4140625" customWidth="1"/>
    <col min="7" max="7" width="15.58203125" customWidth="1"/>
    <col min="8" max="8" width="18.33203125" customWidth="1"/>
    <col min="9" max="9" width="15.5" customWidth="1"/>
    <col min="12" max="12" width="21.5" customWidth="1"/>
    <col min="13" max="13" width="10.1640625" customWidth="1"/>
    <col min="14" max="14" width="18" customWidth="1"/>
    <col min="15" max="15" width="14.83203125" customWidth="1"/>
    <col min="16" max="16" width="15.25" customWidth="1"/>
    <col min="17" max="17" width="12.5" customWidth="1"/>
    <col min="18" max="18" width="19.6640625" customWidth="1"/>
    <col min="19" max="19" width="17" customWidth="1"/>
  </cols>
  <sheetData>
    <row r="1" spans="1:19" ht="24" customHeight="1" x14ac:dyDescent="0.3">
      <c r="A1" s="9" t="s">
        <v>22</v>
      </c>
      <c r="B1" s="9"/>
      <c r="C1" s="9"/>
      <c r="D1" s="9"/>
      <c r="E1" s="9"/>
      <c r="F1" s="9"/>
      <c r="G1" s="9"/>
      <c r="H1" s="9"/>
      <c r="I1" s="9"/>
      <c r="K1" s="9" t="s">
        <v>11</v>
      </c>
      <c r="L1" s="9"/>
      <c r="M1" s="9"/>
      <c r="N1" s="9"/>
      <c r="O1" s="9"/>
      <c r="P1" s="9"/>
      <c r="Q1" s="9"/>
      <c r="R1" s="9"/>
      <c r="S1" s="9"/>
    </row>
    <row r="2" spans="1:19" x14ac:dyDescent="0.3">
      <c r="A2" s="2"/>
      <c r="B2" s="2" t="s">
        <v>6</v>
      </c>
      <c r="C2" s="2" t="s">
        <v>9</v>
      </c>
      <c r="D2" s="3" t="s">
        <v>8</v>
      </c>
      <c r="E2" s="4" t="s">
        <v>7</v>
      </c>
      <c r="F2" s="2" t="s">
        <v>5</v>
      </c>
      <c r="G2" s="4" t="s">
        <v>3</v>
      </c>
      <c r="H2" s="5" t="s">
        <v>10</v>
      </c>
      <c r="I2" s="5" t="s">
        <v>4</v>
      </c>
      <c r="K2" s="2"/>
      <c r="L2" s="2" t="s">
        <v>6</v>
      </c>
      <c r="M2" s="2" t="s">
        <v>9</v>
      </c>
      <c r="N2" s="3" t="s">
        <v>8</v>
      </c>
      <c r="O2" s="4" t="s">
        <v>7</v>
      </c>
      <c r="P2" s="2" t="s">
        <v>5</v>
      </c>
      <c r="Q2" s="4" t="s">
        <v>3</v>
      </c>
      <c r="R2" s="5" t="s">
        <v>10</v>
      </c>
      <c r="S2" s="5" t="s">
        <v>4</v>
      </c>
    </row>
    <row r="3" spans="1:19" x14ac:dyDescent="0.3">
      <c r="A3" s="7" t="s">
        <v>16</v>
      </c>
      <c r="B3" s="7">
        <v>12824</v>
      </c>
      <c r="C3" s="7">
        <v>1395</v>
      </c>
      <c r="D3" s="7">
        <v>16543</v>
      </c>
      <c r="E3" s="7">
        <v>19967</v>
      </c>
      <c r="F3" s="7">
        <v>3424</v>
      </c>
      <c r="G3" s="7">
        <v>511</v>
      </c>
      <c r="H3" s="8">
        <v>0.89119999999999999</v>
      </c>
      <c r="I3" s="8">
        <v>0.97440000000000004</v>
      </c>
      <c r="K3" t="s">
        <v>2</v>
      </c>
      <c r="L3">
        <v>9232</v>
      </c>
      <c r="M3">
        <v>8717</v>
      </c>
      <c r="N3">
        <v>32925</v>
      </c>
      <c r="O3">
        <v>32847</v>
      </c>
      <c r="P3">
        <f>O3-N3</f>
        <v>-78</v>
      </c>
      <c r="Q3">
        <v>613</v>
      </c>
      <c r="R3" s="6">
        <f>(L3-M3)/L3</f>
        <v>5.5784228769497402E-2</v>
      </c>
      <c r="S3" s="6">
        <f>(1-Q3/O3)</f>
        <v>0.98133771729533903</v>
      </c>
    </row>
    <row r="4" spans="1:19" x14ac:dyDescent="0.3">
      <c r="A4" s="7" t="s">
        <v>17</v>
      </c>
      <c r="B4" s="7">
        <v>6950</v>
      </c>
      <c r="C4" s="7">
        <v>1148</v>
      </c>
      <c r="D4" s="7">
        <v>16534</v>
      </c>
      <c r="E4" s="7">
        <v>20923</v>
      </c>
      <c r="F4" s="7">
        <v>4389</v>
      </c>
      <c r="G4" s="7">
        <v>14</v>
      </c>
      <c r="H4" s="8">
        <v>0.83479999999999999</v>
      </c>
      <c r="I4" s="8">
        <v>0.99929999999999997</v>
      </c>
      <c r="K4" t="s">
        <v>1</v>
      </c>
      <c r="L4">
        <v>7182</v>
      </c>
      <c r="M4">
        <v>6673</v>
      </c>
      <c r="N4">
        <v>32921</v>
      </c>
      <c r="O4">
        <v>32842</v>
      </c>
      <c r="P4">
        <f>O4-N4</f>
        <v>-79</v>
      </c>
      <c r="Q4">
        <v>30</v>
      </c>
      <c r="R4" s="6">
        <f t="shared" ref="R4" si="0">(L4-M4)/L4</f>
        <v>7.0871623503202447E-2</v>
      </c>
      <c r="S4" s="6">
        <f t="shared" ref="S4" si="1">(1-Q4/O4)</f>
        <v>0.99908653553376769</v>
      </c>
    </row>
    <row r="5" spans="1:19" x14ac:dyDescent="0.3">
      <c r="A5" s="7" t="s">
        <v>18</v>
      </c>
      <c r="B5" s="7">
        <v>7236</v>
      </c>
      <c r="C5" s="7">
        <v>1045</v>
      </c>
      <c r="D5" s="7">
        <v>16686</v>
      </c>
      <c r="E5" s="7">
        <v>20814</v>
      </c>
      <c r="F5" s="7">
        <v>4128</v>
      </c>
      <c r="G5" s="7">
        <v>4</v>
      </c>
      <c r="H5" s="8">
        <v>0.85560000000000003</v>
      </c>
      <c r="I5" s="8">
        <v>0.99980000000000002</v>
      </c>
      <c r="K5" t="s">
        <v>0</v>
      </c>
      <c r="L5">
        <v>5650</v>
      </c>
      <c r="M5">
        <v>5134</v>
      </c>
      <c r="N5">
        <v>32995</v>
      </c>
      <c r="O5">
        <v>32918</v>
      </c>
      <c r="P5">
        <f>O5-N5</f>
        <v>-77</v>
      </c>
      <c r="Q5">
        <v>9</v>
      </c>
      <c r="R5" s="6">
        <f>(L5-M5)/L5</f>
        <v>9.1327433628318577E-2</v>
      </c>
      <c r="S5" s="6">
        <f>(1-Q5/O5)</f>
        <v>0.99972659335318059</v>
      </c>
    </row>
    <row r="7" spans="1:19" ht="24" customHeight="1" x14ac:dyDescent="0.3">
      <c r="A7" s="9" t="s">
        <v>23</v>
      </c>
      <c r="B7" s="9"/>
      <c r="C7" s="9"/>
      <c r="D7" s="9"/>
      <c r="E7" s="9"/>
      <c r="F7" s="9"/>
      <c r="G7" s="9"/>
      <c r="H7" s="9"/>
      <c r="I7" s="9"/>
      <c r="K7" s="9" t="s">
        <v>12</v>
      </c>
      <c r="L7" s="9"/>
      <c r="M7" s="9"/>
      <c r="N7" s="9"/>
      <c r="O7" s="9"/>
      <c r="P7" s="9"/>
      <c r="Q7" s="9"/>
      <c r="R7" s="9"/>
      <c r="S7" s="9"/>
    </row>
    <row r="8" spans="1:19" x14ac:dyDescent="0.3">
      <c r="A8" s="2"/>
      <c r="B8" s="2" t="s">
        <v>6</v>
      </c>
      <c r="C8" s="2" t="s">
        <v>9</v>
      </c>
      <c r="D8" s="3" t="s">
        <v>8</v>
      </c>
      <c r="E8" s="4" t="s">
        <v>7</v>
      </c>
      <c r="F8" s="2" t="s">
        <v>5</v>
      </c>
      <c r="G8" s="4" t="s">
        <v>3</v>
      </c>
      <c r="H8" s="5" t="s">
        <v>10</v>
      </c>
      <c r="I8" s="5" t="s">
        <v>4</v>
      </c>
      <c r="K8" s="2"/>
      <c r="L8" s="2" t="s">
        <v>6</v>
      </c>
      <c r="M8" s="2" t="s">
        <v>9</v>
      </c>
      <c r="N8" s="3" t="s">
        <v>8</v>
      </c>
      <c r="O8" s="4" t="s">
        <v>7</v>
      </c>
      <c r="P8" s="2" t="s">
        <v>5</v>
      </c>
      <c r="Q8" s="4" t="s">
        <v>3</v>
      </c>
      <c r="R8" s="5" t="s">
        <v>10</v>
      </c>
      <c r="S8" s="5" t="s">
        <v>4</v>
      </c>
    </row>
    <row r="9" spans="1:19" x14ac:dyDescent="0.3">
      <c r="A9" s="7" t="s">
        <v>16</v>
      </c>
      <c r="B9" s="7">
        <v>128809856</v>
      </c>
      <c r="C9" s="7">
        <v>9046423</v>
      </c>
      <c r="D9" s="7">
        <v>165375772</v>
      </c>
      <c r="E9" s="7">
        <v>207556437</v>
      </c>
      <c r="F9" s="7">
        <v>42180665</v>
      </c>
      <c r="G9" s="7">
        <v>533</v>
      </c>
      <c r="H9" s="8">
        <v>0.92979999999999996</v>
      </c>
      <c r="I9" s="8">
        <v>0.99739999999999995</v>
      </c>
      <c r="K9" t="s">
        <v>2</v>
      </c>
      <c r="L9">
        <v>18456</v>
      </c>
      <c r="M9">
        <v>17193</v>
      </c>
      <c r="N9">
        <v>65847</v>
      </c>
      <c r="O9">
        <v>65777</v>
      </c>
      <c r="P9">
        <f>O9-N9</f>
        <v>-70</v>
      </c>
      <c r="Q9">
        <v>638</v>
      </c>
      <c r="R9" s="6">
        <f>(L9-M9)/L9</f>
        <v>6.8433029908972695E-2</v>
      </c>
      <c r="S9" s="6">
        <f>(1-Q9/O9)</f>
        <v>0.99030056098636299</v>
      </c>
    </row>
    <row r="10" spans="1:19" x14ac:dyDescent="0.3">
      <c r="A10" s="7" t="s">
        <v>17</v>
      </c>
      <c r="B10" s="7">
        <v>74554186</v>
      </c>
      <c r="C10" s="7">
        <v>9132481</v>
      </c>
      <c r="D10" s="7">
        <v>165174153</v>
      </c>
      <c r="E10" s="7">
        <v>208917302</v>
      </c>
      <c r="F10" s="7">
        <v>43743149</v>
      </c>
      <c r="G10" s="7">
        <v>10</v>
      </c>
      <c r="H10" s="8">
        <v>0.87749999999999995</v>
      </c>
      <c r="I10" s="8">
        <v>1</v>
      </c>
      <c r="K10" t="s">
        <v>1</v>
      </c>
      <c r="L10">
        <v>14367</v>
      </c>
      <c r="M10">
        <v>13348</v>
      </c>
      <c r="N10">
        <v>65847</v>
      </c>
      <c r="O10">
        <v>65835</v>
      </c>
      <c r="P10">
        <f>O10-N10</f>
        <v>-12</v>
      </c>
      <c r="Q10">
        <v>28</v>
      </c>
      <c r="R10" s="6">
        <f t="shared" ref="R10" si="2">(L10-M10)/L10</f>
        <v>7.0926428621145676E-2</v>
      </c>
      <c r="S10" s="6">
        <f t="shared" ref="S10" si="3">(1-Q10/O10)</f>
        <v>0.99957469431153645</v>
      </c>
    </row>
    <row r="11" spans="1:19" x14ac:dyDescent="0.3">
      <c r="A11" s="7" t="s">
        <v>18</v>
      </c>
      <c r="B11" s="7">
        <v>72420473</v>
      </c>
      <c r="C11" s="7">
        <v>9091265</v>
      </c>
      <c r="D11" s="7">
        <v>166426522</v>
      </c>
      <c r="E11" s="7">
        <v>219278814</v>
      </c>
      <c r="F11" s="7">
        <v>52852292</v>
      </c>
      <c r="G11" s="7">
        <v>9</v>
      </c>
      <c r="H11" s="8">
        <v>0.87439999999999996</v>
      </c>
      <c r="I11" s="8">
        <v>1</v>
      </c>
      <c r="K11" t="s">
        <v>0</v>
      </c>
      <c r="L11">
        <v>11298</v>
      </c>
      <c r="M11">
        <v>10272</v>
      </c>
      <c r="N11">
        <v>65982</v>
      </c>
      <c r="O11">
        <v>65912</v>
      </c>
      <c r="P11">
        <f>O11-N11</f>
        <v>-70</v>
      </c>
      <c r="Q11">
        <v>7</v>
      </c>
      <c r="R11" s="6">
        <f>(L11-M11)/L11</f>
        <v>9.0812533191715353E-2</v>
      </c>
      <c r="S11" s="6">
        <f>(1-Q11/O11)</f>
        <v>0.99989379779099408</v>
      </c>
    </row>
    <row r="13" spans="1:19" x14ac:dyDescent="0.3">
      <c r="A13" s="9" t="s">
        <v>25</v>
      </c>
      <c r="B13" s="9"/>
      <c r="C13" s="9"/>
      <c r="D13" s="9"/>
      <c r="E13" s="9"/>
      <c r="F13" s="9"/>
      <c r="G13" s="9"/>
      <c r="H13" s="9"/>
      <c r="I13" s="9"/>
      <c r="K13" s="9" t="s">
        <v>13</v>
      </c>
      <c r="L13" s="9"/>
      <c r="M13" s="9"/>
      <c r="N13" s="9"/>
      <c r="O13" s="9"/>
      <c r="P13" s="9"/>
      <c r="Q13" s="9"/>
      <c r="R13" s="9"/>
      <c r="S13" s="9"/>
    </row>
    <row r="14" spans="1:19" x14ac:dyDescent="0.3">
      <c r="A14" s="2"/>
      <c r="B14" s="2" t="s">
        <v>6</v>
      </c>
      <c r="C14" s="2" t="s">
        <v>9</v>
      </c>
      <c r="D14" s="3" t="s">
        <v>8</v>
      </c>
      <c r="E14" s="4" t="s">
        <v>7</v>
      </c>
      <c r="F14" s="2" t="s">
        <v>5</v>
      </c>
      <c r="G14" s="4" t="s">
        <v>3</v>
      </c>
      <c r="H14" s="5" t="s">
        <v>10</v>
      </c>
      <c r="I14" s="5" t="s">
        <v>4</v>
      </c>
      <c r="K14" s="2"/>
      <c r="L14" s="2" t="s">
        <v>6</v>
      </c>
      <c r="M14" s="2" t="s">
        <v>9</v>
      </c>
      <c r="N14" s="3" t="s">
        <v>8</v>
      </c>
      <c r="O14" s="4" t="s">
        <v>7</v>
      </c>
      <c r="P14" s="2" t="s">
        <v>15</v>
      </c>
      <c r="Q14" s="4" t="s">
        <v>3</v>
      </c>
      <c r="R14" s="5" t="s">
        <v>10</v>
      </c>
      <c r="S14" s="5" t="s">
        <v>4</v>
      </c>
    </row>
    <row r="15" spans="1:19" x14ac:dyDescent="0.3">
      <c r="A15" s="7" t="s">
        <v>16</v>
      </c>
      <c r="B15" s="7">
        <v>1932</v>
      </c>
      <c r="C15" s="7">
        <v>772</v>
      </c>
      <c r="D15" s="7">
        <v>16384</v>
      </c>
      <c r="E15" s="7">
        <v>16642</v>
      </c>
      <c r="F15" s="7">
        <v>258</v>
      </c>
      <c r="G15" s="7">
        <v>512</v>
      </c>
      <c r="H15" s="8">
        <v>0.60060000000000002</v>
      </c>
      <c r="I15" s="8">
        <v>0.96930000000000005</v>
      </c>
      <c r="K15" t="s">
        <v>2</v>
      </c>
      <c r="L15">
        <v>9226718</v>
      </c>
      <c r="M15">
        <v>8458266</v>
      </c>
      <c r="N15">
        <v>32879716</v>
      </c>
      <c r="O15">
        <v>32870476</v>
      </c>
      <c r="P15">
        <f>O15-N15</f>
        <v>-9240</v>
      </c>
      <c r="Q15">
        <v>609</v>
      </c>
      <c r="R15" s="6">
        <f>(L15-M15)/L15</f>
        <v>8.3285519292992369E-2</v>
      </c>
      <c r="S15" s="6">
        <f>(1-Q15/O15)</f>
        <v>0.99998147273559412</v>
      </c>
    </row>
    <row r="16" spans="1:19" x14ac:dyDescent="0.3">
      <c r="A16" s="7" t="s">
        <v>17</v>
      </c>
      <c r="B16" s="7">
        <v>1547</v>
      </c>
      <c r="C16" s="7">
        <v>643</v>
      </c>
      <c r="D16" s="7">
        <v>16465</v>
      </c>
      <c r="E16" s="7">
        <v>16373</v>
      </c>
      <c r="F16" s="7">
        <v>-92</v>
      </c>
      <c r="G16" s="7">
        <v>12</v>
      </c>
      <c r="H16" s="8">
        <v>0.58450000000000002</v>
      </c>
      <c r="I16" s="8">
        <v>0.99929999999999997</v>
      </c>
      <c r="K16" t="s">
        <v>1</v>
      </c>
      <c r="L16">
        <v>7179231</v>
      </c>
      <c r="M16">
        <v>6666637</v>
      </c>
      <c r="N16">
        <v>32898347</v>
      </c>
      <c r="O16">
        <v>32889134</v>
      </c>
      <c r="P16">
        <f>O16-N16</f>
        <v>-9213</v>
      </c>
      <c r="Q16">
        <v>40</v>
      </c>
      <c r="R16" s="6">
        <f t="shared" ref="R16" si="4">(L16-M16)/L16</f>
        <v>7.1399569118196643E-2</v>
      </c>
      <c r="S16" s="6">
        <f t="shared" ref="S16" si="5">(1-Q16/O16)</f>
        <v>0.99999878379284779</v>
      </c>
    </row>
    <row r="17" spans="1:19" x14ac:dyDescent="0.3">
      <c r="A17" s="7" t="s">
        <v>18</v>
      </c>
      <c r="B17" s="7">
        <v>1163</v>
      </c>
      <c r="C17" s="7">
        <v>643</v>
      </c>
      <c r="D17" s="7">
        <v>16461</v>
      </c>
      <c r="E17" s="7">
        <v>16385</v>
      </c>
      <c r="F17" s="7">
        <v>-76</v>
      </c>
      <c r="G17" s="7">
        <v>5</v>
      </c>
      <c r="H17" s="8">
        <v>0.44719999999999999</v>
      </c>
      <c r="I17" s="8">
        <v>0.99970000000000003</v>
      </c>
      <c r="K17" t="s">
        <v>0</v>
      </c>
      <c r="L17">
        <v>5647555</v>
      </c>
      <c r="M17">
        <v>5134915</v>
      </c>
      <c r="N17">
        <v>32973242</v>
      </c>
      <c r="O17">
        <v>32957772</v>
      </c>
      <c r="P17">
        <f>O17-N17</f>
        <v>-15470</v>
      </c>
      <c r="Q17">
        <v>19</v>
      </c>
      <c r="R17" s="6">
        <f>(L17-M17)/L17</f>
        <v>9.0772024353901817E-2</v>
      </c>
      <c r="S17" s="6">
        <f>(1-Q17/O17)</f>
        <v>0.99999942350471993</v>
      </c>
    </row>
    <row r="18" spans="1:19" x14ac:dyDescent="0.3">
      <c r="M18" s="1"/>
      <c r="R18" s="1"/>
    </row>
    <row r="19" spans="1:19" x14ac:dyDescent="0.3">
      <c r="A19" s="9" t="s">
        <v>24</v>
      </c>
      <c r="B19" s="9"/>
      <c r="C19" s="9"/>
      <c r="D19" s="9"/>
      <c r="E19" s="9"/>
      <c r="F19" s="9"/>
      <c r="G19" s="9"/>
      <c r="H19" s="9"/>
      <c r="I19" s="9"/>
      <c r="K19" s="9" t="s">
        <v>14</v>
      </c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2"/>
      <c r="B20" s="2" t="s">
        <v>6</v>
      </c>
      <c r="C20" s="2" t="s">
        <v>9</v>
      </c>
      <c r="D20" s="3" t="s">
        <v>8</v>
      </c>
      <c r="E20" s="4" t="s">
        <v>7</v>
      </c>
      <c r="F20" s="2" t="s">
        <v>5</v>
      </c>
      <c r="G20" s="4" t="s">
        <v>3</v>
      </c>
      <c r="H20" s="5" t="s">
        <v>10</v>
      </c>
      <c r="I20" s="5" t="s">
        <v>4</v>
      </c>
      <c r="K20" s="2"/>
      <c r="L20" s="2" t="s">
        <v>6</v>
      </c>
      <c r="M20" s="2" t="s">
        <v>9</v>
      </c>
      <c r="N20" s="3" t="s">
        <v>8</v>
      </c>
      <c r="O20" s="4" t="s">
        <v>7</v>
      </c>
      <c r="P20" s="2" t="s">
        <v>5</v>
      </c>
      <c r="Q20" s="4" t="s">
        <v>3</v>
      </c>
      <c r="R20" s="5" t="s">
        <v>10</v>
      </c>
      <c r="S20" s="5" t="s">
        <v>4</v>
      </c>
    </row>
    <row r="21" spans="1:19" x14ac:dyDescent="0.3">
      <c r="A21" s="7" t="s">
        <v>16</v>
      </c>
      <c r="B21" s="7">
        <v>19221649</v>
      </c>
      <c r="C21" s="7">
        <v>6409798</v>
      </c>
      <c r="D21" s="7">
        <v>164067644</v>
      </c>
      <c r="E21" s="7">
        <v>163925343</v>
      </c>
      <c r="F21" s="7">
        <v>-142301</v>
      </c>
      <c r="G21" s="7">
        <v>532</v>
      </c>
      <c r="H21" s="8">
        <v>0.66639999999999999</v>
      </c>
      <c r="I21" s="8">
        <v>0.99990000000000001</v>
      </c>
      <c r="K21" s="7" t="s">
        <v>16</v>
      </c>
      <c r="L21" s="7">
        <v>1942</v>
      </c>
      <c r="M21" s="7">
        <v>1181</v>
      </c>
      <c r="N21" s="7">
        <v>16384</v>
      </c>
      <c r="O21" s="7">
        <v>15873</v>
      </c>
      <c r="P21" s="7">
        <v>-511</v>
      </c>
      <c r="Q21" s="7">
        <v>511</v>
      </c>
      <c r="R21" s="8">
        <v>0.39190000000000003</v>
      </c>
      <c r="S21" s="8">
        <v>0.96779999999999999</v>
      </c>
    </row>
    <row r="22" spans="1:19" x14ac:dyDescent="0.3">
      <c r="A22" s="7" t="s">
        <v>17</v>
      </c>
      <c r="B22" s="7">
        <v>15383042</v>
      </c>
      <c r="C22" s="7">
        <v>6412105</v>
      </c>
      <c r="D22" s="7">
        <v>164113226</v>
      </c>
      <c r="E22" s="7">
        <v>163963899</v>
      </c>
      <c r="F22" s="7">
        <v>-149327</v>
      </c>
      <c r="G22" s="7">
        <v>1</v>
      </c>
      <c r="H22" s="8">
        <v>0.58320000000000005</v>
      </c>
      <c r="I22" s="8">
        <v>1</v>
      </c>
      <c r="K22" s="7" t="s">
        <v>17</v>
      </c>
      <c r="L22" s="7">
        <v>1548</v>
      </c>
      <c r="M22" s="7">
        <v>1153</v>
      </c>
      <c r="N22" s="7">
        <v>16467</v>
      </c>
      <c r="O22" s="7">
        <v>16368</v>
      </c>
      <c r="P22" s="7">
        <v>-99</v>
      </c>
      <c r="Q22" s="7">
        <v>8</v>
      </c>
      <c r="R22" s="8">
        <v>0.25519999999999998</v>
      </c>
      <c r="S22" s="8">
        <v>0.99950000000000006</v>
      </c>
    </row>
    <row r="23" spans="1:19" x14ac:dyDescent="0.3">
      <c r="A23" s="7" t="s">
        <v>18</v>
      </c>
      <c r="B23" s="7">
        <v>11551102</v>
      </c>
      <c r="C23" s="7">
        <v>6419560</v>
      </c>
      <c r="D23" s="7">
        <v>164250346</v>
      </c>
      <c r="E23" s="7">
        <v>164078077</v>
      </c>
      <c r="F23" s="7">
        <v>-172269</v>
      </c>
      <c r="G23" s="7">
        <v>2</v>
      </c>
      <c r="H23" s="8">
        <v>0.44409999999999999</v>
      </c>
      <c r="I23" s="8">
        <v>1</v>
      </c>
      <c r="K23" s="7" t="s">
        <v>18</v>
      </c>
      <c r="L23" s="7">
        <v>1163</v>
      </c>
      <c r="M23" s="7">
        <v>1153</v>
      </c>
      <c r="N23" s="7">
        <v>16469</v>
      </c>
      <c r="O23" s="7">
        <v>16376</v>
      </c>
      <c r="P23" s="7">
        <v>-93</v>
      </c>
      <c r="Q23" s="7">
        <v>4</v>
      </c>
      <c r="R23" s="8">
        <v>8.6E-3</v>
      </c>
      <c r="S23" s="8">
        <v>0.99980000000000002</v>
      </c>
    </row>
    <row r="25" spans="1:19" x14ac:dyDescent="0.3">
      <c r="A25" s="9" t="s">
        <v>26</v>
      </c>
      <c r="B25" s="9"/>
      <c r="C25" s="9"/>
      <c r="D25" s="9"/>
      <c r="E25" s="9"/>
      <c r="F25" s="9"/>
      <c r="G25" s="9"/>
      <c r="H25" s="9"/>
      <c r="I25" s="9"/>
      <c r="K25" s="9" t="s">
        <v>21</v>
      </c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2"/>
      <c r="B26" s="2" t="s">
        <v>6</v>
      </c>
      <c r="C26" s="2" t="s">
        <v>9</v>
      </c>
      <c r="D26" s="3" t="s">
        <v>8</v>
      </c>
      <c r="E26" s="4" t="s">
        <v>7</v>
      </c>
      <c r="F26" s="2" t="s">
        <v>5</v>
      </c>
      <c r="G26" s="4" t="s">
        <v>3</v>
      </c>
      <c r="H26" s="5" t="s">
        <v>10</v>
      </c>
      <c r="I26" s="5" t="s">
        <v>4</v>
      </c>
      <c r="K26" s="2"/>
      <c r="L26" s="2" t="s">
        <v>6</v>
      </c>
      <c r="M26" s="2" t="s">
        <v>9</v>
      </c>
      <c r="N26" s="3" t="s">
        <v>8</v>
      </c>
      <c r="O26" s="4" t="s">
        <v>7</v>
      </c>
      <c r="P26" s="2" t="s">
        <v>5</v>
      </c>
      <c r="Q26" s="4" t="s">
        <v>3</v>
      </c>
      <c r="R26" s="5" t="s">
        <v>10</v>
      </c>
      <c r="S26" s="5" t="s">
        <v>4</v>
      </c>
    </row>
    <row r="27" spans="1:19" x14ac:dyDescent="0.3">
      <c r="A27" s="7" t="s">
        <v>16</v>
      </c>
      <c r="B27" s="7">
        <v>9257</v>
      </c>
      <c r="C27" s="7">
        <v>8680</v>
      </c>
      <c r="D27" s="7">
        <v>32931</v>
      </c>
      <c r="E27" s="7">
        <v>32846</v>
      </c>
      <c r="F27" s="7">
        <v>-85</v>
      </c>
      <c r="G27" s="7">
        <v>526</v>
      </c>
      <c r="H27" s="8">
        <v>6.2399999999999997E-2</v>
      </c>
      <c r="I27" s="8">
        <v>0.98399999999999999</v>
      </c>
      <c r="K27" s="7" t="s">
        <v>16</v>
      </c>
      <c r="L27" s="7">
        <v>1944</v>
      </c>
      <c r="M27" s="7">
        <v>1097</v>
      </c>
      <c r="N27" s="7">
        <v>16384</v>
      </c>
      <c r="O27" s="7">
        <v>15878</v>
      </c>
      <c r="P27" s="7">
        <v>-506</v>
      </c>
      <c r="Q27" s="7">
        <v>511</v>
      </c>
      <c r="R27" s="8">
        <v>0.43569999999999998</v>
      </c>
      <c r="S27" s="8">
        <v>0.96779999999999999</v>
      </c>
    </row>
    <row r="28" spans="1:19" x14ac:dyDescent="0.3">
      <c r="A28" s="7" t="s">
        <v>17</v>
      </c>
      <c r="B28" s="7">
        <v>7184</v>
      </c>
      <c r="C28" s="7">
        <v>6670</v>
      </c>
      <c r="D28" s="7">
        <v>32939</v>
      </c>
      <c r="E28" s="7">
        <v>32853</v>
      </c>
      <c r="F28" s="7">
        <v>-86</v>
      </c>
      <c r="G28" s="7">
        <v>14</v>
      </c>
      <c r="H28" s="8">
        <v>7.1499999999999994E-2</v>
      </c>
      <c r="I28" s="8">
        <v>0.99960000000000004</v>
      </c>
      <c r="K28" s="7" t="s">
        <v>17</v>
      </c>
      <c r="L28" s="7">
        <v>1548</v>
      </c>
      <c r="M28" s="7">
        <v>1057</v>
      </c>
      <c r="N28" s="7">
        <v>16462</v>
      </c>
      <c r="O28" s="7">
        <v>16492</v>
      </c>
      <c r="P28" s="7">
        <v>30</v>
      </c>
      <c r="Q28" s="7">
        <v>12</v>
      </c>
      <c r="R28" s="8">
        <v>0.31719999999999998</v>
      </c>
      <c r="S28" s="8">
        <v>0.99929999999999997</v>
      </c>
    </row>
    <row r="29" spans="1:19" x14ac:dyDescent="0.3">
      <c r="A29" s="7" t="s">
        <v>18</v>
      </c>
      <c r="B29" s="7">
        <v>5652</v>
      </c>
      <c r="C29" s="7">
        <v>5136</v>
      </c>
      <c r="D29" s="7">
        <v>33009</v>
      </c>
      <c r="E29" s="7">
        <v>32928</v>
      </c>
      <c r="F29" s="7">
        <v>-81</v>
      </c>
      <c r="G29" s="7">
        <v>9</v>
      </c>
      <c r="H29" s="8">
        <v>9.1300000000000006E-2</v>
      </c>
      <c r="I29" s="8">
        <v>0.99970000000000003</v>
      </c>
      <c r="K29" s="7" t="s">
        <v>18</v>
      </c>
      <c r="L29" s="7">
        <v>1176</v>
      </c>
      <c r="M29" s="7">
        <v>1057</v>
      </c>
      <c r="N29" s="7">
        <v>16462</v>
      </c>
      <c r="O29" s="7">
        <v>16504</v>
      </c>
      <c r="P29" s="7">
        <v>42</v>
      </c>
      <c r="Q29" s="7">
        <v>4</v>
      </c>
      <c r="R29" s="8">
        <v>0.1012</v>
      </c>
      <c r="S29" s="8">
        <v>0.99980000000000002</v>
      </c>
    </row>
    <row r="31" spans="1:19" ht="18" x14ac:dyDescent="0.55000000000000004">
      <c r="A31" s="9" t="s">
        <v>27</v>
      </c>
      <c r="B31" s="9"/>
      <c r="C31" s="9"/>
      <c r="D31" s="9"/>
      <c r="E31" s="9"/>
      <c r="F31" s="9"/>
      <c r="G31" s="9"/>
      <c r="H31" s="9"/>
      <c r="I31" s="9"/>
    </row>
    <row r="32" spans="1:19" x14ac:dyDescent="0.3">
      <c r="A32" s="2"/>
      <c r="B32" s="2" t="s">
        <v>6</v>
      </c>
      <c r="C32" s="2" t="s">
        <v>9</v>
      </c>
      <c r="D32" s="3" t="s">
        <v>8</v>
      </c>
      <c r="E32" s="4" t="s">
        <v>7</v>
      </c>
      <c r="F32" s="2" t="s">
        <v>5</v>
      </c>
      <c r="G32" s="4" t="s">
        <v>3</v>
      </c>
      <c r="H32" s="5" t="s">
        <v>10</v>
      </c>
      <c r="I32" s="5" t="s">
        <v>4</v>
      </c>
    </row>
    <row r="33" spans="1:19" x14ac:dyDescent="0.3">
      <c r="A33" s="7" t="s">
        <v>16</v>
      </c>
      <c r="B33" s="7">
        <v>9226589</v>
      </c>
      <c r="C33" s="7">
        <v>8458129</v>
      </c>
      <c r="D33" s="7">
        <v>32877273</v>
      </c>
      <c r="E33" s="7">
        <v>32868290</v>
      </c>
      <c r="F33" s="7">
        <v>-8983</v>
      </c>
      <c r="G33" s="7">
        <v>524</v>
      </c>
      <c r="H33" s="8">
        <v>8.3299999999999999E-2</v>
      </c>
      <c r="I33" s="8">
        <v>0.99980000000000002</v>
      </c>
    </row>
    <row r="34" spans="1:19" x14ac:dyDescent="0.3">
      <c r="A34" s="7" t="s">
        <v>17</v>
      </c>
      <c r="B34" s="7">
        <v>7179123</v>
      </c>
      <c r="C34" s="7">
        <v>6666466</v>
      </c>
      <c r="D34" s="7">
        <v>32895559</v>
      </c>
      <c r="E34" s="7">
        <v>32886469</v>
      </c>
      <c r="F34" s="7">
        <v>-9090</v>
      </c>
      <c r="G34" s="7">
        <v>24</v>
      </c>
      <c r="H34" s="8">
        <v>7.1499999999999994E-2</v>
      </c>
      <c r="I34" s="8">
        <v>0.99990000000000001</v>
      </c>
    </row>
    <row r="35" spans="1:19" x14ac:dyDescent="0.3">
      <c r="A35" s="7" t="s">
        <v>18</v>
      </c>
      <c r="B35" s="7">
        <v>5647224</v>
      </c>
      <c r="C35" s="7">
        <v>5134008</v>
      </c>
      <c r="D35" s="7">
        <v>32968631</v>
      </c>
      <c r="E35" s="7">
        <v>32950423</v>
      </c>
      <c r="F35" s="7">
        <v>-18208</v>
      </c>
      <c r="G35" s="7">
        <v>13</v>
      </c>
      <c r="H35" s="8">
        <v>9.0800000000000006E-2</v>
      </c>
      <c r="I35" s="8">
        <v>0.99990000000000001</v>
      </c>
    </row>
    <row r="37" spans="1:19" x14ac:dyDescent="0.3">
      <c r="K37" s="9" t="s">
        <v>19</v>
      </c>
      <c r="L37" s="9"/>
      <c r="M37" s="9"/>
      <c r="N37" s="9"/>
      <c r="O37" s="9"/>
      <c r="P37" s="9"/>
      <c r="Q37" s="9"/>
      <c r="R37" s="9"/>
      <c r="S37" s="9"/>
    </row>
    <row r="38" spans="1:19" x14ac:dyDescent="0.3">
      <c r="K38" s="2"/>
      <c r="L38" s="2" t="s">
        <v>6</v>
      </c>
      <c r="M38" s="2" t="s">
        <v>9</v>
      </c>
      <c r="N38" s="3" t="s">
        <v>8</v>
      </c>
      <c r="O38" s="4" t="s">
        <v>7</v>
      </c>
      <c r="P38" s="2" t="s">
        <v>5</v>
      </c>
      <c r="Q38" s="4" t="s">
        <v>3</v>
      </c>
      <c r="R38" s="5" t="s">
        <v>10</v>
      </c>
      <c r="S38" s="5" t="s">
        <v>4</v>
      </c>
    </row>
    <row r="39" spans="1:19" x14ac:dyDescent="0.3">
      <c r="K39" s="7" t="s">
        <v>16</v>
      </c>
      <c r="L39" s="7">
        <v>74481</v>
      </c>
      <c r="M39" s="7">
        <v>74100</v>
      </c>
      <c r="N39" s="7">
        <v>296555</v>
      </c>
      <c r="O39" s="7">
        <v>296045</v>
      </c>
      <c r="P39" s="7">
        <v>-510</v>
      </c>
      <c r="Q39" s="7">
        <v>1040</v>
      </c>
      <c r="R39" s="8">
        <v>5.1000000000000004E-3</v>
      </c>
      <c r="S39" s="8">
        <v>0.99650000000000005</v>
      </c>
    </row>
    <row r="40" spans="1:19" x14ac:dyDescent="0.3">
      <c r="K40" s="7" t="s">
        <v>17</v>
      </c>
      <c r="L40" s="7">
        <v>74121</v>
      </c>
      <c r="M40" s="7">
        <v>74114</v>
      </c>
      <c r="N40" s="7">
        <v>296545</v>
      </c>
      <c r="O40" s="7">
        <v>296566</v>
      </c>
      <c r="P40" s="7">
        <v>21</v>
      </c>
      <c r="Q40" s="7">
        <v>340</v>
      </c>
      <c r="R40" s="8">
        <v>1E-4</v>
      </c>
      <c r="S40" s="8">
        <v>0.99890000000000001</v>
      </c>
    </row>
    <row r="41" spans="1:19" x14ac:dyDescent="0.3">
      <c r="K41" s="7" t="s">
        <v>18</v>
      </c>
      <c r="L41" s="7">
        <v>74215</v>
      </c>
      <c r="M41" s="7">
        <v>74208</v>
      </c>
      <c r="N41" s="7">
        <v>297958</v>
      </c>
      <c r="O41" s="7">
        <v>297921</v>
      </c>
      <c r="P41" s="7">
        <v>-37</v>
      </c>
      <c r="Q41" s="7">
        <v>257</v>
      </c>
      <c r="R41" s="8">
        <v>1E-4</v>
      </c>
      <c r="S41" s="8">
        <v>0.99909999999999999</v>
      </c>
    </row>
    <row r="43" spans="1:19" x14ac:dyDescent="0.3">
      <c r="K43" s="9" t="s">
        <v>20</v>
      </c>
      <c r="L43" s="9"/>
      <c r="M43" s="9"/>
      <c r="N43" s="9"/>
      <c r="O43" s="9"/>
      <c r="P43" s="9"/>
      <c r="Q43" s="9"/>
      <c r="R43" s="9"/>
      <c r="S43" s="9"/>
    </row>
    <row r="44" spans="1:19" x14ac:dyDescent="0.3">
      <c r="K44" s="2"/>
      <c r="L44" s="2" t="s">
        <v>6</v>
      </c>
      <c r="M44" s="2" t="s">
        <v>9</v>
      </c>
      <c r="N44" s="3" t="s">
        <v>8</v>
      </c>
      <c r="O44" s="4" t="s">
        <v>7</v>
      </c>
      <c r="P44" s="2" t="s">
        <v>5</v>
      </c>
      <c r="Q44" s="4" t="s">
        <v>3</v>
      </c>
      <c r="R44" s="5" t="s">
        <v>10</v>
      </c>
      <c r="S44" s="5" t="s">
        <v>4</v>
      </c>
    </row>
    <row r="45" spans="1:19" x14ac:dyDescent="0.3">
      <c r="K45" s="7" t="s">
        <v>16</v>
      </c>
      <c r="L45" s="7">
        <v>74034257</v>
      </c>
      <c r="M45" s="7">
        <v>74033678</v>
      </c>
      <c r="N45" s="7">
        <v>295623447</v>
      </c>
      <c r="O45" s="7">
        <v>295618144</v>
      </c>
      <c r="P45" s="7">
        <v>-5303</v>
      </c>
      <c r="Q45" s="7">
        <v>73551</v>
      </c>
      <c r="R45" s="8">
        <v>0</v>
      </c>
      <c r="S45" s="8">
        <v>0.99980000000000002</v>
      </c>
    </row>
    <row r="46" spans="1:19" x14ac:dyDescent="0.3">
      <c r="K46" s="7" t="s">
        <v>17</v>
      </c>
      <c r="L46" s="7">
        <v>74066851</v>
      </c>
      <c r="M46" s="7">
        <v>74061494</v>
      </c>
      <c r="N46" s="7">
        <v>296070177</v>
      </c>
      <c r="O46" s="7">
        <v>296061605</v>
      </c>
      <c r="P46" s="7">
        <v>-8572</v>
      </c>
      <c r="Q46" s="7">
        <v>73231</v>
      </c>
      <c r="R46" s="8">
        <v>1E-4</v>
      </c>
      <c r="S46" s="8">
        <v>0.99980000000000002</v>
      </c>
    </row>
    <row r="47" spans="1:19" x14ac:dyDescent="0.3">
      <c r="K47" s="7" t="s">
        <v>18</v>
      </c>
      <c r="L47" s="7">
        <v>74161589</v>
      </c>
      <c r="M47" s="7">
        <v>74176082</v>
      </c>
      <c r="N47" s="7">
        <v>297392563</v>
      </c>
      <c r="O47" s="7">
        <v>297390715</v>
      </c>
      <c r="P47" s="7">
        <v>-1848</v>
      </c>
      <c r="Q47" s="7">
        <v>74338</v>
      </c>
      <c r="R47" s="8">
        <v>-2.0000000000000001E-4</v>
      </c>
      <c r="S47" s="8">
        <v>0.99980000000000002</v>
      </c>
    </row>
    <row r="54" spans="13:17" x14ac:dyDescent="0.3">
      <c r="M54" s="10"/>
      <c r="N54" s="10"/>
      <c r="O54" s="10"/>
      <c r="P54" s="10"/>
      <c r="Q54" s="10"/>
    </row>
    <row r="57" spans="13:17" x14ac:dyDescent="0.3">
      <c r="M57" s="10"/>
      <c r="N57" s="10"/>
      <c r="O57" s="10"/>
      <c r="P57" s="10"/>
    </row>
  </sheetData>
  <sortState xmlns:xlrd2="http://schemas.microsoft.com/office/spreadsheetml/2017/richdata2" ref="K42:N44">
    <sortCondition ref="K42:K44"/>
  </sortState>
  <mergeCells count="15">
    <mergeCell ref="M57:P57"/>
    <mergeCell ref="M54:Q54"/>
    <mergeCell ref="K37:S37"/>
    <mergeCell ref="K43:S43"/>
    <mergeCell ref="K25:S25"/>
    <mergeCell ref="A1:I1"/>
    <mergeCell ref="A7:I7"/>
    <mergeCell ref="A13:I13"/>
    <mergeCell ref="A19:I19"/>
    <mergeCell ref="A25:I25"/>
    <mergeCell ref="A31:I31"/>
    <mergeCell ref="K1:S1"/>
    <mergeCell ref="K7:S7"/>
    <mergeCell ref="K13:S13"/>
    <mergeCell ref="K19:S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鈴 風</cp:lastModifiedBy>
  <dcterms:created xsi:type="dcterms:W3CDTF">2015-06-05T18:19:34Z</dcterms:created>
  <dcterms:modified xsi:type="dcterms:W3CDTF">2024-06-27T04:33:58Z</dcterms:modified>
</cp:coreProperties>
</file>