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Research\June\0617\"/>
    </mc:Choice>
  </mc:AlternateContent>
  <xr:revisionPtr revIDLastSave="0" documentId="13_ncr:1_{7BF7B567-24B7-46B3-9203-BA896746C52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B54" i="1" s="1"/>
  <c r="D54" i="1" s="1"/>
  <c r="D48" i="1"/>
  <c r="B53" i="1" s="1"/>
  <c r="D53" i="1" s="1"/>
  <c r="D47" i="1"/>
  <c r="B52" i="1" s="1"/>
  <c r="D52" i="1" s="1"/>
  <c r="I93" i="1"/>
  <c r="I92" i="1"/>
  <c r="G97" i="1" s="1"/>
  <c r="I97" i="1" s="1"/>
  <c r="I91" i="1"/>
  <c r="G96" i="1" s="1"/>
  <c r="I96" i="1" s="1"/>
  <c r="I82" i="1"/>
  <c r="G87" i="1" s="1"/>
  <c r="I87" i="1" s="1"/>
  <c r="I81" i="1"/>
  <c r="G86" i="1" s="1"/>
  <c r="I86" i="1" s="1"/>
  <c r="I80" i="1"/>
  <c r="G85" i="1" s="1"/>
  <c r="I85" i="1" s="1"/>
  <c r="B41" i="1"/>
  <c r="B31" i="1"/>
  <c r="D31" i="1" s="1"/>
  <c r="B32" i="1"/>
  <c r="B30" i="1"/>
  <c r="D41" i="1"/>
  <c r="D38" i="1"/>
  <c r="B43" i="1" s="1"/>
  <c r="D43" i="1" s="1"/>
  <c r="D37" i="1"/>
  <c r="B42" i="1" s="1"/>
  <c r="D42" i="1" s="1"/>
  <c r="D36" i="1"/>
  <c r="D32" i="1"/>
  <c r="D30" i="1"/>
  <c r="D27" i="1"/>
  <c r="D26" i="1"/>
  <c r="D25" i="1"/>
  <c r="G74" i="1"/>
  <c r="I74" i="1"/>
  <c r="I71" i="1"/>
  <c r="G76" i="1" s="1"/>
  <c r="I76" i="1" s="1"/>
  <c r="I70" i="1"/>
  <c r="G75" i="1" s="1"/>
  <c r="I75" i="1" s="1"/>
  <c r="I69" i="1"/>
  <c r="I65" i="1"/>
  <c r="I64" i="1"/>
  <c r="I63" i="1"/>
  <c r="I60" i="1"/>
  <c r="I59" i="1"/>
  <c r="I58" i="1"/>
  <c r="I49" i="1"/>
  <c r="G54" i="1" s="1"/>
  <c r="I54" i="1" s="1"/>
  <c r="I48" i="1"/>
  <c r="G53" i="1" s="1"/>
  <c r="I53" i="1" s="1"/>
  <c r="I47" i="1"/>
  <c r="G52" i="1" s="1"/>
  <c r="I52" i="1" s="1"/>
  <c r="I36" i="1"/>
  <c r="I37" i="1"/>
  <c r="G42" i="1" s="1"/>
  <c r="I42" i="1" s="1"/>
  <c r="I38" i="1"/>
  <c r="G43" i="1" s="1"/>
  <c r="I43" i="1" s="1"/>
  <c r="I25" i="1"/>
  <c r="G30" i="1" s="1"/>
  <c r="I30" i="1" s="1"/>
  <c r="I26" i="1"/>
  <c r="G31" i="1" s="1"/>
  <c r="I31" i="1" s="1"/>
  <c r="I27" i="1"/>
  <c r="G32" i="1" s="1"/>
  <c r="I32" i="1" s="1"/>
  <c r="I14" i="1"/>
  <c r="I15" i="1"/>
  <c r="G20" i="1" s="1"/>
  <c r="I20" i="1" s="1"/>
  <c r="I16" i="1"/>
  <c r="D19" i="1"/>
  <c r="D20" i="1"/>
  <c r="D21" i="1"/>
  <c r="D14" i="1"/>
  <c r="D15" i="1"/>
  <c r="D16" i="1"/>
  <c r="D4" i="1"/>
  <c r="B9" i="1" s="1"/>
  <c r="D9" i="1" s="1"/>
  <c r="D3" i="1"/>
  <c r="B8" i="1" s="1"/>
  <c r="D8" i="1" s="1"/>
  <c r="D5" i="1"/>
  <c r="G98" i="1" l="1"/>
  <c r="I98" i="1" s="1"/>
  <c r="G41" i="1"/>
  <c r="I41" i="1" s="1"/>
  <c r="G19" i="1"/>
  <c r="I19" i="1" s="1"/>
  <c r="G21" i="1"/>
  <c r="I21" i="1" s="1"/>
  <c r="B10" i="1"/>
  <c r="D10" i="1" s="1"/>
</calcChain>
</file>

<file path=xl/sharedStrings.xml><?xml version="1.0" encoding="utf-8"?>
<sst xmlns="http://schemas.openxmlformats.org/spreadsheetml/2006/main" count="169" uniqueCount="23">
  <si>
    <t>基準値（non-cache data）</t>
    <phoneticPr fontId="1" type="noConversion"/>
  </si>
  <si>
    <t>cache data</t>
  </si>
  <si>
    <t>400MHz</t>
    <phoneticPr fontId="1" type="noConversion"/>
  </si>
  <si>
    <t>266MHz</t>
    <phoneticPr fontId="1" type="noConversion"/>
  </si>
  <si>
    <t>133MHz</t>
    <phoneticPr fontId="1" type="noConversion"/>
  </si>
  <si>
    <t>cache refill</t>
    <phoneticPr fontId="1" type="noConversion"/>
  </si>
  <si>
    <t>data cache access</t>
  </si>
  <si>
    <t>data cache access</t>
    <phoneticPr fontId="1" type="noConversion"/>
  </si>
  <si>
    <t>cache hit rate (%)</t>
    <phoneticPr fontId="1" type="noConversion"/>
  </si>
  <si>
    <t>64——10000</t>
    <phoneticPr fontId="1" type="noConversion"/>
  </si>
  <si>
    <t>32——10000</t>
    <phoneticPr fontId="1" type="noConversion"/>
  </si>
  <si>
    <t>32——1</t>
    <phoneticPr fontId="1" type="noConversion"/>
  </si>
  <si>
    <t>30——1</t>
    <phoneticPr fontId="1" type="noConversion"/>
  </si>
  <si>
    <t>data cache access</t>
    <phoneticPr fontId="1" type="noConversion"/>
  </si>
  <si>
    <t>26——1</t>
    <phoneticPr fontId="1" type="noConversion"/>
  </si>
  <si>
    <t>20——1</t>
    <phoneticPr fontId="1" type="noConversion"/>
  </si>
  <si>
    <t>16—1</t>
    <phoneticPr fontId="1" type="noConversion"/>
  </si>
  <si>
    <t>96—1</t>
    <phoneticPr fontId="1" type="noConversion"/>
  </si>
  <si>
    <t>96——10000</t>
    <phoneticPr fontId="1" type="noConversion"/>
  </si>
  <si>
    <t>128——10000</t>
    <phoneticPr fontId="1" type="noConversion"/>
  </si>
  <si>
    <t>128—1</t>
    <phoneticPr fontId="1" type="noConversion"/>
  </si>
  <si>
    <t>160—1</t>
    <phoneticPr fontId="1" type="noConversion"/>
  </si>
  <si>
    <t>160——10000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</si>
</sst>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zoomScaleNormal="100" workbookViewId="0">
      <selection activeCell="J22" sqref="J22"/>
    </sheetView>
  </sheetViews>
  <sheetFormatPr defaultRowHeight="14" x14ac:dyDescent="0.3"/>
  <cols>
    <col min="1" max="1" width="12.9140625" customWidth="1"/>
    <col min="2" max="3" width="22.75" customWidth="1"/>
    <col min="4" max="4" width="17.08203125" customWidth="1"/>
    <col min="6" max="6" width="8.6640625" customWidth="1"/>
    <col min="7" max="7" width="16.75" customWidth="1"/>
    <col min="8" max="8" width="13" customWidth="1"/>
    <col min="9" max="9" width="13.9140625" customWidth="1"/>
  </cols>
  <sheetData>
    <row r="1" spans="1:9" x14ac:dyDescent="0.3">
      <c r="A1" s="2" t="s">
        <v>9</v>
      </c>
      <c r="B1" s="2"/>
      <c r="C1" s="2"/>
      <c r="D1" s="2"/>
    </row>
    <row r="2" spans="1:9" x14ac:dyDescent="0.3">
      <c r="B2" t="s">
        <v>0</v>
      </c>
      <c r="C2" s="1" t="s">
        <v>1</v>
      </c>
      <c r="D2" t="s">
        <v>7</v>
      </c>
    </row>
    <row r="3" spans="1:9" x14ac:dyDescent="0.3">
      <c r="A3" t="s">
        <v>4</v>
      </c>
      <c r="B3">
        <v>330722664</v>
      </c>
      <c r="C3">
        <v>455471122</v>
      </c>
      <c r="D3">
        <f>C3-B3</f>
        <v>124748458</v>
      </c>
    </row>
    <row r="4" spans="1:9" x14ac:dyDescent="0.3">
      <c r="A4" t="s">
        <v>3</v>
      </c>
      <c r="B4">
        <v>330494941</v>
      </c>
      <c r="C4">
        <v>417049583</v>
      </c>
      <c r="D4">
        <f>C4-B4</f>
        <v>86554642</v>
      </c>
    </row>
    <row r="5" spans="1:9" x14ac:dyDescent="0.3">
      <c r="A5" t="s">
        <v>2</v>
      </c>
      <c r="B5">
        <v>332944430</v>
      </c>
      <c r="C5">
        <v>417741721</v>
      </c>
      <c r="D5">
        <f>C5-B5</f>
        <v>84797291</v>
      </c>
    </row>
    <row r="7" spans="1:9" x14ac:dyDescent="0.3">
      <c r="B7" t="s">
        <v>6</v>
      </c>
      <c r="C7" s="1" t="s">
        <v>5</v>
      </c>
      <c r="D7" t="s">
        <v>8</v>
      </c>
    </row>
    <row r="8" spans="1:9" x14ac:dyDescent="0.3">
      <c r="A8" t="s">
        <v>4</v>
      </c>
      <c r="B8">
        <f>D3</f>
        <v>124748458</v>
      </c>
      <c r="C8">
        <v>17033486</v>
      </c>
      <c r="D8">
        <f>(1-C8/B8)*100</f>
        <v>86.345734229436317</v>
      </c>
    </row>
    <row r="9" spans="1:9" x14ac:dyDescent="0.3">
      <c r="A9" t="s">
        <v>3</v>
      </c>
      <c r="B9">
        <f>D4</f>
        <v>86554642</v>
      </c>
      <c r="C9">
        <v>17084442</v>
      </c>
      <c r="D9">
        <f>(1-C9/B9)*100</f>
        <v>80.261668692477528</v>
      </c>
    </row>
    <row r="10" spans="1:9" x14ac:dyDescent="0.3">
      <c r="A10" t="s">
        <v>2</v>
      </c>
      <c r="B10">
        <f>D5</f>
        <v>84797291</v>
      </c>
      <c r="C10">
        <v>17188621</v>
      </c>
      <c r="D10">
        <f>(1-C10/B10)*100</f>
        <v>79.729752215787173</v>
      </c>
    </row>
    <row r="12" spans="1:9" x14ac:dyDescent="0.3">
      <c r="A12" s="2" t="s">
        <v>10</v>
      </c>
      <c r="B12" s="2"/>
      <c r="C12" s="2"/>
      <c r="D12" s="2"/>
      <c r="F12" s="2" t="s">
        <v>11</v>
      </c>
      <c r="G12" s="2"/>
      <c r="H12" s="2"/>
      <c r="I12" s="2"/>
    </row>
    <row r="13" spans="1:9" x14ac:dyDescent="0.3">
      <c r="B13" t="s">
        <v>0</v>
      </c>
      <c r="C13" s="1" t="s">
        <v>1</v>
      </c>
      <c r="D13" t="s">
        <v>7</v>
      </c>
      <c r="G13" t="s">
        <v>0</v>
      </c>
      <c r="H13" s="1" t="s">
        <v>1</v>
      </c>
      <c r="I13" t="s">
        <v>7</v>
      </c>
    </row>
    <row r="14" spans="1:9" x14ac:dyDescent="0.3">
      <c r="A14" t="s">
        <v>4</v>
      </c>
      <c r="B14">
        <v>165365342</v>
      </c>
      <c r="C14">
        <v>225442530</v>
      </c>
      <c r="D14">
        <f>C14-B14</f>
        <v>60077188</v>
      </c>
      <c r="F14" t="s">
        <v>4</v>
      </c>
      <c r="G14">
        <v>16540</v>
      </c>
      <c r="H14">
        <v>23551</v>
      </c>
      <c r="I14">
        <f>H14-G14</f>
        <v>7011</v>
      </c>
    </row>
    <row r="15" spans="1:9" x14ac:dyDescent="0.3">
      <c r="A15" t="s">
        <v>3</v>
      </c>
      <c r="B15">
        <v>165333467</v>
      </c>
      <c r="C15">
        <v>224994232</v>
      </c>
      <c r="D15">
        <f>C15-B15</f>
        <v>59660765</v>
      </c>
      <c r="F15" t="s">
        <v>3</v>
      </c>
      <c r="G15">
        <v>16542</v>
      </c>
      <c r="H15">
        <v>21988</v>
      </c>
      <c r="I15">
        <f>H15-G15</f>
        <v>5446</v>
      </c>
    </row>
    <row r="16" spans="1:9" x14ac:dyDescent="0.3">
      <c r="A16" t="s">
        <v>2</v>
      </c>
      <c r="B16">
        <v>166474443</v>
      </c>
      <c r="C16">
        <v>225060002</v>
      </c>
      <c r="D16">
        <f>C16-B16</f>
        <v>58585559</v>
      </c>
      <c r="F16" t="s">
        <v>2</v>
      </c>
      <c r="G16">
        <v>16685</v>
      </c>
      <c r="H16">
        <v>22088</v>
      </c>
      <c r="I16">
        <f>H16-G16</f>
        <v>5403</v>
      </c>
    </row>
    <row r="18" spans="1:9" x14ac:dyDescent="0.3">
      <c r="B18" t="s">
        <v>6</v>
      </c>
      <c r="C18" s="1" t="s">
        <v>5</v>
      </c>
      <c r="D18" t="s">
        <v>8</v>
      </c>
      <c r="G18" t="s">
        <v>6</v>
      </c>
      <c r="H18" s="1" t="s">
        <v>5</v>
      </c>
      <c r="I18" t="s">
        <v>8</v>
      </c>
    </row>
    <row r="19" spans="1:9" x14ac:dyDescent="0.3">
      <c r="A19" t="s">
        <v>4</v>
      </c>
      <c r="B19">
        <v>300004278</v>
      </c>
      <c r="C19">
        <v>220799</v>
      </c>
      <c r="D19">
        <f>(1-C19/B19)*100</f>
        <v>99.926401382849619</v>
      </c>
      <c r="F19" t="s">
        <v>4</v>
      </c>
      <c r="G19">
        <f>I14</f>
        <v>7011</v>
      </c>
      <c r="H19">
        <v>1025</v>
      </c>
      <c r="I19">
        <f>(1-H19/G19)*100</f>
        <v>85.380116959064338</v>
      </c>
    </row>
    <row r="20" spans="1:9" x14ac:dyDescent="0.3">
      <c r="A20" t="s">
        <v>3</v>
      </c>
      <c r="B20">
        <v>300081637</v>
      </c>
      <c r="C20">
        <v>277445</v>
      </c>
      <c r="D20">
        <f>(1-C20/B20)*100</f>
        <v>99.907543492906242</v>
      </c>
      <c r="F20" t="s">
        <v>3</v>
      </c>
      <c r="G20">
        <f>I15</f>
        <v>5446</v>
      </c>
      <c r="H20">
        <v>270</v>
      </c>
      <c r="I20">
        <f>(1-H20/G20)*100</f>
        <v>95.042232831435911</v>
      </c>
    </row>
    <row r="21" spans="1:9" x14ac:dyDescent="0.3">
      <c r="A21" t="s">
        <v>2</v>
      </c>
      <c r="B21">
        <v>296076610</v>
      </c>
      <c r="C21">
        <v>362949</v>
      </c>
      <c r="D21">
        <f>(1-C21/B21)*100</f>
        <v>99.877413822050983</v>
      </c>
      <c r="F21" t="s">
        <v>2</v>
      </c>
      <c r="G21">
        <f>I16</f>
        <v>5403</v>
      </c>
      <c r="H21">
        <v>220</v>
      </c>
      <c r="I21">
        <f>(1-H21/G21)*100</f>
        <v>95.928188043679441</v>
      </c>
    </row>
    <row r="23" spans="1:9" x14ac:dyDescent="0.3">
      <c r="A23" s="2" t="s">
        <v>18</v>
      </c>
      <c r="B23" s="2"/>
      <c r="C23" s="2"/>
      <c r="D23" s="2"/>
      <c r="F23" s="2" t="s">
        <v>12</v>
      </c>
      <c r="G23" s="2"/>
      <c r="H23" s="2"/>
      <c r="I23" s="2"/>
    </row>
    <row r="24" spans="1:9" x14ac:dyDescent="0.3">
      <c r="B24" t="s">
        <v>0</v>
      </c>
      <c r="C24" s="1" t="s">
        <v>1</v>
      </c>
      <c r="D24" t="s">
        <v>7</v>
      </c>
      <c r="G24" t="s">
        <v>0</v>
      </c>
      <c r="H24" s="1" t="s">
        <v>1</v>
      </c>
      <c r="I24" t="s">
        <v>7</v>
      </c>
    </row>
    <row r="25" spans="1:9" x14ac:dyDescent="0.3">
      <c r="A25" t="s">
        <v>4</v>
      </c>
      <c r="B25">
        <v>484456705</v>
      </c>
      <c r="C25">
        <v>661429873</v>
      </c>
      <c r="D25">
        <f>C25-B25</f>
        <v>176973168</v>
      </c>
      <c r="F25" t="s">
        <v>4</v>
      </c>
      <c r="G25">
        <v>15517</v>
      </c>
      <c r="H25">
        <v>23041</v>
      </c>
      <c r="I25">
        <f>H25-G25</f>
        <v>7524</v>
      </c>
    </row>
    <row r="26" spans="1:9" x14ac:dyDescent="0.3">
      <c r="A26" t="s">
        <v>3</v>
      </c>
      <c r="B26">
        <v>483994960</v>
      </c>
      <c r="C26">
        <v>603918118</v>
      </c>
      <c r="D26">
        <f>C26-B26</f>
        <v>119923158</v>
      </c>
      <c r="F26" t="s">
        <v>3</v>
      </c>
      <c r="G26">
        <v>15519</v>
      </c>
      <c r="H26">
        <v>20719</v>
      </c>
      <c r="I26">
        <f>H26-G26</f>
        <v>5200</v>
      </c>
    </row>
    <row r="27" spans="1:9" x14ac:dyDescent="0.3">
      <c r="A27" t="s">
        <v>2</v>
      </c>
      <c r="B27">
        <v>487701405</v>
      </c>
      <c r="C27">
        <v>604779605</v>
      </c>
      <c r="D27">
        <f>C27-B27</f>
        <v>117078200</v>
      </c>
      <c r="F27" t="s">
        <v>2</v>
      </c>
      <c r="G27">
        <v>15665</v>
      </c>
      <c r="H27">
        <v>20832</v>
      </c>
      <c r="I27">
        <f>H27-G27</f>
        <v>5167</v>
      </c>
    </row>
    <row r="29" spans="1:9" x14ac:dyDescent="0.3">
      <c r="B29" t="s">
        <v>6</v>
      </c>
      <c r="C29" s="1" t="s">
        <v>5</v>
      </c>
      <c r="D29" t="s">
        <v>8</v>
      </c>
      <c r="G29" t="s">
        <v>6</v>
      </c>
      <c r="H29" s="1" t="s">
        <v>5</v>
      </c>
      <c r="I29" t="s">
        <v>8</v>
      </c>
    </row>
    <row r="30" spans="1:9" x14ac:dyDescent="0.3">
      <c r="A30" t="s">
        <v>4</v>
      </c>
      <c r="B30">
        <f>D25</f>
        <v>176973168</v>
      </c>
      <c r="C30">
        <v>28672281</v>
      </c>
      <c r="D30">
        <f>(1-C30/B30)*100</f>
        <v>83.798515151178179</v>
      </c>
      <c r="F30" t="s">
        <v>4</v>
      </c>
      <c r="G30">
        <f>I25</f>
        <v>7524</v>
      </c>
      <c r="H30">
        <v>961</v>
      </c>
      <c r="I30">
        <f>(1-H30/G30)*100</f>
        <v>87.227538543328023</v>
      </c>
    </row>
    <row r="31" spans="1:9" x14ac:dyDescent="0.3">
      <c r="A31" t="s">
        <v>3</v>
      </c>
      <c r="B31">
        <f t="shared" ref="B31:B32" si="0">D26</f>
        <v>119923158</v>
      </c>
      <c r="C31">
        <v>28732211</v>
      </c>
      <c r="D31">
        <f>(1-C31/B31)*100</f>
        <v>76.041148782956498</v>
      </c>
      <c r="F31" t="s">
        <v>3</v>
      </c>
      <c r="G31">
        <f>I26</f>
        <v>5200</v>
      </c>
      <c r="H31">
        <v>199</v>
      </c>
      <c r="I31">
        <f>(1-H31/G31)*100</f>
        <v>96.173076923076934</v>
      </c>
    </row>
    <row r="32" spans="1:9" x14ac:dyDescent="0.3">
      <c r="A32" t="s">
        <v>2</v>
      </c>
      <c r="B32">
        <f t="shared" si="0"/>
        <v>117078200</v>
      </c>
      <c r="C32">
        <v>28861329</v>
      </c>
      <c r="D32">
        <f>(1-C32/B32)*100</f>
        <v>75.348673792388325</v>
      </c>
      <c r="F32" t="s">
        <v>2</v>
      </c>
      <c r="G32">
        <f>I27</f>
        <v>5167</v>
      </c>
      <c r="H32">
        <v>143</v>
      </c>
      <c r="I32">
        <f>(1-H32/G32)*100</f>
        <v>97.232436616992459</v>
      </c>
    </row>
    <row r="34" spans="1:9" x14ac:dyDescent="0.3">
      <c r="A34" s="2" t="s">
        <v>19</v>
      </c>
      <c r="B34" s="2"/>
      <c r="C34" s="2"/>
      <c r="D34" s="2"/>
      <c r="F34" s="2" t="s">
        <v>14</v>
      </c>
      <c r="G34" s="2"/>
      <c r="H34" s="2"/>
      <c r="I34" s="2"/>
    </row>
    <row r="35" spans="1:9" x14ac:dyDescent="0.3">
      <c r="B35" t="s">
        <v>0</v>
      </c>
      <c r="C35" s="1" t="s">
        <v>1</v>
      </c>
      <c r="D35" t="s">
        <v>7</v>
      </c>
      <c r="G35" t="s">
        <v>0</v>
      </c>
      <c r="H35" s="1" t="s">
        <v>1</v>
      </c>
      <c r="I35" t="s">
        <v>7</v>
      </c>
    </row>
    <row r="36" spans="1:9" x14ac:dyDescent="0.3">
      <c r="A36" t="s">
        <v>4</v>
      </c>
      <c r="B36">
        <v>661440595</v>
      </c>
      <c r="C36">
        <v>884695375</v>
      </c>
      <c r="D36">
        <f>C36-B36</f>
        <v>223254780</v>
      </c>
      <c r="F36" t="s">
        <v>4</v>
      </c>
      <c r="G36">
        <v>13469</v>
      </c>
      <c r="H36">
        <v>19134</v>
      </c>
      <c r="I36">
        <f>H36-G36</f>
        <v>5665</v>
      </c>
    </row>
    <row r="37" spans="1:9" x14ac:dyDescent="0.3">
      <c r="A37" t="s">
        <v>3</v>
      </c>
      <c r="B37">
        <v>660784682</v>
      </c>
      <c r="C37">
        <v>821645186</v>
      </c>
      <c r="D37">
        <f>C37-B37</f>
        <v>160860504</v>
      </c>
      <c r="F37" t="s">
        <v>3</v>
      </c>
      <c r="G37">
        <v>13473</v>
      </c>
      <c r="H37">
        <v>18063</v>
      </c>
      <c r="I37">
        <f>H37-G37</f>
        <v>4590</v>
      </c>
    </row>
    <row r="38" spans="1:9" x14ac:dyDescent="0.3">
      <c r="A38" t="s">
        <v>2</v>
      </c>
      <c r="B38">
        <v>665873295</v>
      </c>
      <c r="C38">
        <v>822793431</v>
      </c>
      <c r="D38">
        <f>C38-B38</f>
        <v>156920136</v>
      </c>
      <c r="F38" t="s">
        <v>2</v>
      </c>
      <c r="G38">
        <v>13546</v>
      </c>
      <c r="H38">
        <v>18157</v>
      </c>
      <c r="I38">
        <f>H38-G38</f>
        <v>4611</v>
      </c>
    </row>
    <row r="40" spans="1:9" x14ac:dyDescent="0.3">
      <c r="B40" t="s">
        <v>6</v>
      </c>
      <c r="C40" s="1" t="s">
        <v>5</v>
      </c>
      <c r="D40" t="s">
        <v>8</v>
      </c>
      <c r="G40" t="s">
        <v>13</v>
      </c>
      <c r="H40" s="1" t="s">
        <v>5</v>
      </c>
      <c r="I40" t="s">
        <v>8</v>
      </c>
    </row>
    <row r="41" spans="1:9" x14ac:dyDescent="0.3">
      <c r="A41" t="s">
        <v>4</v>
      </c>
      <c r="B41">
        <f>D36</f>
        <v>223254780</v>
      </c>
      <c r="C41">
        <v>40641330</v>
      </c>
      <c r="D41">
        <f>(1-C41/B41)*100</f>
        <v>81.795986630163071</v>
      </c>
      <c r="F41" t="s">
        <v>4</v>
      </c>
      <c r="G41">
        <f>I36</f>
        <v>5665</v>
      </c>
      <c r="H41">
        <v>832</v>
      </c>
      <c r="I41">
        <f>(1-H41/G41)*100</f>
        <v>85.313327449249783</v>
      </c>
    </row>
    <row r="42" spans="1:9" x14ac:dyDescent="0.3">
      <c r="A42" t="s">
        <v>3</v>
      </c>
      <c r="B42">
        <f t="shared" ref="B42:B43" si="1">D37</f>
        <v>160860504</v>
      </c>
      <c r="C42">
        <v>40722986</v>
      </c>
      <c r="D42">
        <f>(1-C42/B42)*100</f>
        <v>74.684285460152495</v>
      </c>
      <c r="F42" t="s">
        <v>3</v>
      </c>
      <c r="G42">
        <f>I37</f>
        <v>4590</v>
      </c>
      <c r="H42">
        <v>119</v>
      </c>
      <c r="I42">
        <f>(1-H42/G42)*100</f>
        <v>97.407407407407405</v>
      </c>
    </row>
    <row r="43" spans="1:9" x14ac:dyDescent="0.3">
      <c r="A43" t="s">
        <v>2</v>
      </c>
      <c r="B43">
        <f t="shared" si="1"/>
        <v>156920136</v>
      </c>
      <c r="C43">
        <v>40890191</v>
      </c>
      <c r="D43">
        <f>(1-C43/B43)*100</f>
        <v>73.942036986253939</v>
      </c>
      <c r="F43" t="s">
        <v>2</v>
      </c>
      <c r="G43">
        <f>I38</f>
        <v>4611</v>
      </c>
      <c r="H43">
        <v>95</v>
      </c>
      <c r="I43">
        <f>(1-H43/G43)*100</f>
        <v>97.939709390587723</v>
      </c>
    </row>
    <row r="45" spans="1:9" x14ac:dyDescent="0.3">
      <c r="A45" s="2" t="s">
        <v>22</v>
      </c>
      <c r="B45" s="2"/>
      <c r="C45" s="2"/>
      <c r="D45" s="2"/>
      <c r="F45" s="2" t="s">
        <v>15</v>
      </c>
      <c r="G45" s="2"/>
      <c r="H45" s="2"/>
      <c r="I45" s="2"/>
    </row>
    <row r="46" spans="1:9" x14ac:dyDescent="0.3">
      <c r="B46" t="s">
        <v>0</v>
      </c>
      <c r="C46" s="1" t="s">
        <v>1</v>
      </c>
      <c r="D46" t="s">
        <v>7</v>
      </c>
      <c r="G46" t="s">
        <v>0</v>
      </c>
      <c r="H46" s="1" t="s">
        <v>1</v>
      </c>
      <c r="I46" t="s">
        <v>7</v>
      </c>
    </row>
    <row r="47" spans="1:9" x14ac:dyDescent="0.3">
      <c r="A47" t="s">
        <v>4</v>
      </c>
      <c r="B47">
        <v>826802474</v>
      </c>
      <c r="C47">
        <v>1100487082</v>
      </c>
      <c r="D47">
        <f>C47-B47</f>
        <v>273684608</v>
      </c>
      <c r="F47" t="s">
        <v>4</v>
      </c>
      <c r="G47">
        <v>10320</v>
      </c>
      <c r="H47">
        <v>14715</v>
      </c>
      <c r="I47">
        <f>H47-G47</f>
        <v>4395</v>
      </c>
    </row>
    <row r="48" spans="1:9" x14ac:dyDescent="0.3">
      <c r="A48" t="s">
        <v>3</v>
      </c>
      <c r="B48">
        <v>825926067</v>
      </c>
      <c r="C48">
        <v>1026109796</v>
      </c>
      <c r="D48">
        <f>C48-B48</f>
        <v>200183729</v>
      </c>
      <c r="F48" t="s">
        <v>3</v>
      </c>
      <c r="G48">
        <v>10393</v>
      </c>
      <c r="H48">
        <v>13950</v>
      </c>
      <c r="I48">
        <f>H48-G48</f>
        <v>3557</v>
      </c>
    </row>
    <row r="49" spans="1:9" x14ac:dyDescent="0.3">
      <c r="A49" t="s">
        <v>2</v>
      </c>
      <c r="B49">
        <v>832336686</v>
      </c>
      <c r="C49">
        <v>1027552886</v>
      </c>
      <c r="D49">
        <f>C49-B49</f>
        <v>195216200</v>
      </c>
      <c r="F49" t="s">
        <v>2</v>
      </c>
      <c r="G49">
        <v>10472</v>
      </c>
      <c r="H49">
        <v>14118</v>
      </c>
      <c r="I49">
        <f>H49-G49</f>
        <v>3646</v>
      </c>
    </row>
    <row r="51" spans="1:9" x14ac:dyDescent="0.3">
      <c r="B51" t="s">
        <v>6</v>
      </c>
      <c r="C51" s="1" t="s">
        <v>5</v>
      </c>
      <c r="D51" t="s">
        <v>8</v>
      </c>
      <c r="G51" t="s">
        <v>13</v>
      </c>
      <c r="H51" s="1" t="s">
        <v>5</v>
      </c>
      <c r="I51" t="s">
        <v>8</v>
      </c>
    </row>
    <row r="52" spans="1:9" x14ac:dyDescent="0.3">
      <c r="A52" t="s">
        <v>4</v>
      </c>
      <c r="B52">
        <f>D47</f>
        <v>273684608</v>
      </c>
      <c r="C52">
        <v>51283069</v>
      </c>
      <c r="D52">
        <f>(1-C52/B52)*100</f>
        <v>81.261982771058868</v>
      </c>
      <c r="F52" t="s">
        <v>4</v>
      </c>
      <c r="G52">
        <f>I47</f>
        <v>4395</v>
      </c>
      <c r="H52">
        <v>640</v>
      </c>
      <c r="I52">
        <f>(1-H52/G52)*100</f>
        <v>85.437997724687136</v>
      </c>
    </row>
    <row r="53" spans="1:9" x14ac:dyDescent="0.3">
      <c r="A53" t="s">
        <v>3</v>
      </c>
      <c r="B53">
        <f t="shared" ref="B53:B54" si="2">D48</f>
        <v>200183729</v>
      </c>
      <c r="C53">
        <v>51377788</v>
      </c>
      <c r="D53">
        <f>(1-C53/B53)*100</f>
        <v>74.334683314846231</v>
      </c>
      <c r="F53" t="s">
        <v>3</v>
      </c>
      <c r="G53">
        <f>I48</f>
        <v>3557</v>
      </c>
      <c r="H53">
        <v>28</v>
      </c>
      <c r="I53">
        <f>(1-H53/G53)*100</f>
        <v>99.212819791959518</v>
      </c>
    </row>
    <row r="54" spans="1:9" x14ac:dyDescent="0.3">
      <c r="A54" t="s">
        <v>2</v>
      </c>
      <c r="B54">
        <f t="shared" si="2"/>
        <v>195216200</v>
      </c>
      <c r="C54">
        <v>51580613</v>
      </c>
      <c r="D54">
        <f>(1-C54/B54)*100</f>
        <v>73.577698469696671</v>
      </c>
      <c r="F54" t="s">
        <v>2</v>
      </c>
      <c r="G54">
        <f>I49</f>
        <v>3646</v>
      </c>
      <c r="H54">
        <v>15</v>
      </c>
      <c r="I54">
        <f>(1-H54/G54)*100</f>
        <v>99.588590235874932</v>
      </c>
    </row>
    <row r="56" spans="1:9" x14ac:dyDescent="0.3">
      <c r="F56" s="2" t="s">
        <v>16</v>
      </c>
      <c r="G56" s="2"/>
      <c r="H56" s="2"/>
      <c r="I56" s="2"/>
    </row>
    <row r="57" spans="1:9" x14ac:dyDescent="0.3">
      <c r="G57" t="s">
        <v>0</v>
      </c>
      <c r="H57" s="1" t="s">
        <v>1</v>
      </c>
      <c r="I57" t="s">
        <v>7</v>
      </c>
    </row>
    <row r="58" spans="1:9" x14ac:dyDescent="0.3">
      <c r="F58" t="s">
        <v>4</v>
      </c>
      <c r="G58">
        <v>8353</v>
      </c>
      <c r="H58">
        <v>10242</v>
      </c>
      <c r="I58">
        <f>H58-G58</f>
        <v>1889</v>
      </c>
    </row>
    <row r="59" spans="1:9" x14ac:dyDescent="0.3">
      <c r="F59" t="s">
        <v>3</v>
      </c>
      <c r="G59">
        <v>8272</v>
      </c>
      <c r="H59">
        <v>11237</v>
      </c>
      <c r="I59">
        <f>H59-G59</f>
        <v>2965</v>
      </c>
    </row>
    <row r="60" spans="1:9" x14ac:dyDescent="0.3">
      <c r="F60" t="s">
        <v>2</v>
      </c>
      <c r="G60">
        <v>8273</v>
      </c>
      <c r="H60">
        <v>11262</v>
      </c>
      <c r="I60">
        <f>H60-G60</f>
        <v>2989</v>
      </c>
    </row>
    <row r="62" spans="1:9" x14ac:dyDescent="0.3">
      <c r="G62" t="s">
        <v>6</v>
      </c>
      <c r="H62" s="1" t="s">
        <v>5</v>
      </c>
      <c r="I62" t="s">
        <v>8</v>
      </c>
    </row>
    <row r="63" spans="1:9" x14ac:dyDescent="0.3">
      <c r="F63" t="s">
        <v>4</v>
      </c>
      <c r="G63">
        <v>1889</v>
      </c>
      <c r="H63">
        <v>512</v>
      </c>
      <c r="I63">
        <f>(1-H63/G63)*100</f>
        <v>72.89571201694018</v>
      </c>
    </row>
    <row r="64" spans="1:9" x14ac:dyDescent="0.3">
      <c r="F64" t="s">
        <v>3</v>
      </c>
      <c r="G64">
        <v>2965</v>
      </c>
      <c r="H64">
        <v>12</v>
      </c>
      <c r="I64">
        <f>(1-H64/G64)*100</f>
        <v>99.595278246205737</v>
      </c>
    </row>
    <row r="65" spans="6:9" x14ac:dyDescent="0.3">
      <c r="F65" t="s">
        <v>2</v>
      </c>
      <c r="G65">
        <v>2989</v>
      </c>
      <c r="H65">
        <v>4</v>
      </c>
      <c r="I65">
        <f>(1-H65/G65)*100</f>
        <v>99.86617597858816</v>
      </c>
    </row>
    <row r="67" spans="6:9" x14ac:dyDescent="0.3">
      <c r="F67" s="2" t="s">
        <v>17</v>
      </c>
      <c r="G67" s="2"/>
      <c r="H67" s="2"/>
      <c r="I67" s="2"/>
    </row>
    <row r="68" spans="6:9" x14ac:dyDescent="0.3">
      <c r="G68" t="s">
        <v>0</v>
      </c>
      <c r="H68" s="1" t="s">
        <v>1</v>
      </c>
      <c r="I68" t="s">
        <v>7</v>
      </c>
    </row>
    <row r="69" spans="6:9" x14ac:dyDescent="0.3">
      <c r="F69" t="s">
        <v>4</v>
      </c>
      <c r="G69">
        <v>48466</v>
      </c>
      <c r="H69">
        <v>68387</v>
      </c>
      <c r="I69">
        <f>H69-G69</f>
        <v>19921</v>
      </c>
    </row>
    <row r="70" spans="6:9" x14ac:dyDescent="0.3">
      <c r="F70" t="s">
        <v>3</v>
      </c>
      <c r="G70">
        <v>48472</v>
      </c>
      <c r="H70">
        <v>60433</v>
      </c>
      <c r="I70">
        <f>H70-G70</f>
        <v>11961</v>
      </c>
    </row>
    <row r="71" spans="6:9" x14ac:dyDescent="0.3">
      <c r="F71" t="s">
        <v>2</v>
      </c>
      <c r="G71">
        <v>48847</v>
      </c>
      <c r="H71">
        <v>60417</v>
      </c>
      <c r="I71">
        <f>H71-G71</f>
        <v>11570</v>
      </c>
    </row>
    <row r="73" spans="6:9" x14ac:dyDescent="0.3">
      <c r="G73" t="s">
        <v>6</v>
      </c>
      <c r="H73" s="1" t="s">
        <v>5</v>
      </c>
      <c r="I73" t="s">
        <v>8</v>
      </c>
    </row>
    <row r="74" spans="6:9" x14ac:dyDescent="0.3">
      <c r="F74" t="s">
        <v>4</v>
      </c>
      <c r="G74">
        <f>I69</f>
        <v>19921</v>
      </c>
      <c r="H74">
        <v>3017</v>
      </c>
      <c r="I74">
        <f>(1-H74/G74)*100</f>
        <v>84.855177952914005</v>
      </c>
    </row>
    <row r="75" spans="6:9" x14ac:dyDescent="0.3">
      <c r="F75" t="s">
        <v>3</v>
      </c>
      <c r="G75">
        <f t="shared" ref="G75:G76" si="3">I70</f>
        <v>11961</v>
      </c>
      <c r="H75">
        <v>2878</v>
      </c>
      <c r="I75">
        <f>(1-H75/G75)*100</f>
        <v>75.938466683387674</v>
      </c>
    </row>
    <row r="76" spans="6:9" x14ac:dyDescent="0.3">
      <c r="F76" t="s">
        <v>2</v>
      </c>
      <c r="G76">
        <f t="shared" si="3"/>
        <v>11570</v>
      </c>
      <c r="H76">
        <v>2895</v>
      </c>
      <c r="I76">
        <f>(1-H76/G76)*100</f>
        <v>74.978392394122736</v>
      </c>
    </row>
    <row r="78" spans="6:9" x14ac:dyDescent="0.3">
      <c r="F78" s="2" t="s">
        <v>20</v>
      </c>
      <c r="G78" s="2"/>
      <c r="H78" s="2"/>
      <c r="I78" s="2"/>
    </row>
    <row r="79" spans="6:9" x14ac:dyDescent="0.3">
      <c r="G79" t="s">
        <v>0</v>
      </c>
      <c r="H79" s="1" t="s">
        <v>1</v>
      </c>
      <c r="I79" t="s">
        <v>7</v>
      </c>
    </row>
    <row r="80" spans="6:9" x14ac:dyDescent="0.3">
      <c r="F80" t="s">
        <v>4</v>
      </c>
      <c r="G80">
        <v>66150</v>
      </c>
      <c r="H80">
        <v>94133</v>
      </c>
      <c r="I80">
        <f>H80-G80</f>
        <v>27983</v>
      </c>
    </row>
    <row r="81" spans="6:9" x14ac:dyDescent="0.3">
      <c r="F81" t="s">
        <v>3</v>
      </c>
      <c r="G81">
        <v>66068</v>
      </c>
      <c r="H81">
        <v>82183</v>
      </c>
      <c r="I81">
        <f>H81-G81</f>
        <v>16115</v>
      </c>
    </row>
    <row r="82" spans="6:9" x14ac:dyDescent="0.3">
      <c r="F82" t="s">
        <v>2</v>
      </c>
      <c r="G82">
        <v>66682</v>
      </c>
      <c r="H82">
        <v>82243</v>
      </c>
      <c r="I82">
        <f>H82-G82</f>
        <v>15561</v>
      </c>
    </row>
    <row r="84" spans="6:9" x14ac:dyDescent="0.3">
      <c r="G84" t="s">
        <v>6</v>
      </c>
      <c r="H84" s="1" t="s">
        <v>5</v>
      </c>
      <c r="I84" t="s">
        <v>8</v>
      </c>
    </row>
    <row r="85" spans="6:9" x14ac:dyDescent="0.3">
      <c r="F85" t="s">
        <v>4</v>
      </c>
      <c r="G85">
        <f>I80</f>
        <v>27983</v>
      </c>
      <c r="H85">
        <v>4119</v>
      </c>
      <c r="I85">
        <f>(1-H85/G85)*100</f>
        <v>85.280348783189794</v>
      </c>
    </row>
    <row r="86" spans="6:9" x14ac:dyDescent="0.3">
      <c r="F86" t="s">
        <v>3</v>
      </c>
      <c r="G86">
        <f t="shared" ref="G86:G87" si="4">I81</f>
        <v>16115</v>
      </c>
      <c r="H86">
        <v>4075</v>
      </c>
      <c r="I86">
        <f>(1-H86/G86)*100</f>
        <v>74.713000310269933</v>
      </c>
    </row>
    <row r="87" spans="6:9" x14ac:dyDescent="0.3">
      <c r="F87" t="s">
        <v>2</v>
      </c>
      <c r="G87">
        <f t="shared" si="4"/>
        <v>15561</v>
      </c>
      <c r="H87">
        <v>4089</v>
      </c>
      <c r="I87">
        <f>(1-H87/G87)*100</f>
        <v>73.722768459610563</v>
      </c>
    </row>
    <row r="89" spans="6:9" x14ac:dyDescent="0.3">
      <c r="F89" s="2" t="s">
        <v>21</v>
      </c>
      <c r="G89" s="2"/>
      <c r="H89" s="2"/>
      <c r="I89" s="2"/>
    </row>
    <row r="90" spans="6:9" x14ac:dyDescent="0.3">
      <c r="G90" t="s">
        <v>0</v>
      </c>
      <c r="H90" s="1" t="s">
        <v>1</v>
      </c>
      <c r="I90" t="s">
        <v>7</v>
      </c>
    </row>
    <row r="91" spans="6:9" x14ac:dyDescent="0.3">
      <c r="F91" t="s">
        <v>4</v>
      </c>
      <c r="G91">
        <v>82690</v>
      </c>
      <c r="H91">
        <v>102560</v>
      </c>
      <c r="I91">
        <f>H91-G91</f>
        <v>19870</v>
      </c>
    </row>
    <row r="92" spans="6:9" x14ac:dyDescent="0.3">
      <c r="F92" t="s">
        <v>3</v>
      </c>
      <c r="G92">
        <v>82597</v>
      </c>
      <c r="H92">
        <v>102666</v>
      </c>
      <c r="I92">
        <f>H92-G92</f>
        <v>20069</v>
      </c>
    </row>
    <row r="93" spans="6:9" x14ac:dyDescent="0.3">
      <c r="F93" t="s">
        <v>2</v>
      </c>
      <c r="G93">
        <v>83283</v>
      </c>
      <c r="H93">
        <v>102733</v>
      </c>
      <c r="I93">
        <f>H93-G93</f>
        <v>19450</v>
      </c>
    </row>
    <row r="95" spans="6:9" x14ac:dyDescent="0.3">
      <c r="G95" t="s">
        <v>6</v>
      </c>
      <c r="H95" s="1" t="s">
        <v>5</v>
      </c>
      <c r="I95" t="s">
        <v>8</v>
      </c>
    </row>
    <row r="96" spans="6:9" x14ac:dyDescent="0.3">
      <c r="F96" t="s">
        <v>4</v>
      </c>
      <c r="G96">
        <f>I91</f>
        <v>19870</v>
      </c>
      <c r="H96">
        <v>5150</v>
      </c>
      <c r="I96">
        <f>(1-H96/G96)*100</f>
        <v>74.081529944640167</v>
      </c>
    </row>
    <row r="97" spans="6:9" x14ac:dyDescent="0.3">
      <c r="F97" t="s">
        <v>3</v>
      </c>
      <c r="G97">
        <f t="shared" ref="G97:G98" si="5">I92</f>
        <v>20069</v>
      </c>
      <c r="H97">
        <v>5140</v>
      </c>
      <c r="I97">
        <f>(1-H97/G97)*100</f>
        <v>74.388360157456773</v>
      </c>
    </row>
    <row r="98" spans="6:9" x14ac:dyDescent="0.3">
      <c r="F98" t="s">
        <v>2</v>
      </c>
      <c r="G98">
        <f t="shared" si="5"/>
        <v>19450</v>
      </c>
      <c r="H98">
        <v>5158</v>
      </c>
      <c r="I98">
        <f>(1-H98/G98)*100</f>
        <v>73.480719794344481</v>
      </c>
    </row>
  </sheetData>
  <sortState xmlns:xlrd2="http://schemas.microsoft.com/office/spreadsheetml/2017/richdata2" ref="A30:D32">
    <sortCondition ref="A30:A32"/>
  </sortState>
  <mergeCells count="13">
    <mergeCell ref="F78:I78"/>
    <mergeCell ref="F89:I89"/>
    <mergeCell ref="A45:D45"/>
    <mergeCell ref="F34:I34"/>
    <mergeCell ref="F45:I45"/>
    <mergeCell ref="F56:I56"/>
    <mergeCell ref="F67:I67"/>
    <mergeCell ref="A34:D34"/>
    <mergeCell ref="A12:D12"/>
    <mergeCell ref="A1:D1"/>
    <mergeCell ref="A23:D23"/>
    <mergeCell ref="F12:I12"/>
    <mergeCell ref="F23:I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2015-06-05T18:19:34Z</dcterms:created>
  <dcterms:modified xsi:type="dcterms:W3CDTF">2024-06-17T08:01:15Z</dcterms:modified>
</cp:coreProperties>
</file>