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E726A626-0B32-4AC4-ABFF-C8EEAD225911}" xr6:coauthVersionLast="47" xr6:coauthVersionMax="47" xr10:uidLastSave="{00000000-0000-0000-0000-000000000000}"/>
  <bookViews>
    <workbookView xWindow="28680" yWindow="-120" windowWidth="29040" windowHeight="15840" tabRatio="685" firstSheet="10" activeTab="10" xr2:uid="{00000000-000D-0000-FFFF-FFFF00000000}"/>
  </bookViews>
  <sheets>
    <sheet name="System_inf" sheetId="1" r:id="rId1"/>
    <sheet name="PPC_Signals" sheetId="3" r:id="rId2"/>
    <sheet name="V_droop" sheetId="20" r:id="rId3"/>
    <sheet name="Checklist" sheetId="2" r:id="rId4"/>
    <sheet name="Snapshot" sheetId="19" r:id="rId5"/>
    <sheet name="Flat Run" sheetId="4" r:id="rId6"/>
    <sheet name="Balanced Faults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11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Figure References" sheetId="24" r:id="rId20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1" l="1"/>
  <c r="G20" i="4"/>
  <c r="G21" i="4"/>
  <c r="G22" i="4"/>
  <c r="G23" i="4"/>
  <c r="G24" i="4"/>
  <c r="G19" i="4"/>
  <c r="N2" i="20"/>
  <c r="E2" i="20" l="1"/>
  <c r="C2" i="20"/>
  <c r="D2" i="2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<sst xmlns="http://schemas.openxmlformats.org/spreadsheetml/2006/main" count="2356" uniqueCount="328">
  <si>
    <t>Var name</t>
  </si>
  <si>
    <t>Var Val</t>
  </si>
  <si>
    <t>CaseName</t>
  </si>
  <si>
    <t>POC Bus Name</t>
  </si>
  <si>
    <t>POC SCR</t>
  </si>
  <si>
    <t>Fault level</t>
  </si>
  <si>
    <t>Plant Capacity</t>
  </si>
  <si>
    <t>Terminal Bus Name</t>
  </si>
  <si>
    <t>Workspacename</t>
  </si>
  <si>
    <t>Yes</t>
  </si>
  <si>
    <t>No</t>
  </si>
  <si>
    <t>POC XR ratio</t>
  </si>
  <si>
    <t>Checklist</t>
  </si>
  <si>
    <t>Flat Run</t>
  </si>
  <si>
    <t>Action</t>
  </si>
  <si>
    <t>Snapshot</t>
  </si>
  <si>
    <t>Signals</t>
  </si>
  <si>
    <t>Variable</t>
  </si>
  <si>
    <t>Pref</t>
  </si>
  <si>
    <t>Qref</t>
  </si>
  <si>
    <t>Vref</t>
  </si>
  <si>
    <t>MFRT</t>
  </si>
  <si>
    <t>Grid Frequency</t>
  </si>
  <si>
    <t>Time step</t>
  </si>
  <si>
    <t>unit</t>
  </si>
  <si>
    <t>Channel plot</t>
  </si>
  <si>
    <t>SCR</t>
  </si>
  <si>
    <t>MVA</t>
  </si>
  <si>
    <t>kV</t>
  </si>
  <si>
    <t>Nominal Frequency</t>
  </si>
  <si>
    <t>Hz</t>
  </si>
  <si>
    <t>id</t>
  </si>
  <si>
    <t>iq</t>
  </si>
  <si>
    <t>Fault Impedance</t>
  </si>
  <si>
    <t>Store feed forward signals</t>
  </si>
  <si>
    <t>Active Power (pu)</t>
  </si>
  <si>
    <t>enabled</t>
  </si>
  <si>
    <t>disabled</t>
  </si>
  <si>
    <t>X/R</t>
  </si>
  <si>
    <t>Test</t>
  </si>
  <si>
    <t>out,csv</t>
  </si>
  <si>
    <t>Save Format</t>
  </si>
  <si>
    <t>csv</t>
  </si>
  <si>
    <t>PPC name</t>
  </si>
  <si>
    <t>Nominal Power</t>
  </si>
  <si>
    <t>MW</t>
  </si>
  <si>
    <t>Reactive Power</t>
  </si>
  <si>
    <t>Fault duration(s)</t>
  </si>
  <si>
    <t>Zf=0</t>
  </si>
  <si>
    <t>Zf=Zs</t>
  </si>
  <si>
    <t xml:space="preserve">us 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</si>
  <si>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</si>
  <si>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</si>
  <si>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</si>
  <si>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</si>
  <si>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</si>
  <si>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</si>
  <si>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</si>
  <si>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</si>
  <si>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PFref</t>
  </si>
  <si>
    <t>Apply event (s)</t>
  </si>
  <si>
    <t>Step (Hz)</t>
  </si>
  <si>
    <t xml:space="preserve">Zf=0 </t>
  </si>
  <si>
    <t xml:space="preserve">Zf=0.11 x Zs </t>
  </si>
  <si>
    <t xml:space="preserve">Zf=0.25 x Zs </t>
  </si>
  <si>
    <t xml:space="preserve">Zf=0.42 x Zs </t>
  </si>
  <si>
    <t xml:space="preserve">Zf=0.66 x Zs </t>
  </si>
  <si>
    <t xml:space="preserve">Zf=1.5 x Zs </t>
  </si>
  <si>
    <t xml:space="preserve">Zf=2.3 x Zs </t>
  </si>
  <si>
    <t xml:space="preserve">Zf=4 x Zs </t>
  </si>
  <si>
    <t xml:space="preserve">Zf=9 x Zs </t>
  </si>
  <si>
    <t>Applied Fault Voltage (pu)</t>
  </si>
  <si>
    <t xml:space="preserve">~0.1 </t>
  </si>
  <si>
    <t xml:space="preserve">~0.2 </t>
  </si>
  <si>
    <t xml:space="preserve">~0.3 </t>
  </si>
  <si>
    <t xml:space="preserve">~0.4 </t>
  </si>
  <si>
    <t xml:space="preserve">~0.5 </t>
  </si>
  <si>
    <t xml:space="preserve">~0.6 </t>
  </si>
  <si>
    <t xml:space="preserve">~0.7 </t>
  </si>
  <si>
    <t xml:space="preserve">~0.8 </t>
  </si>
  <si>
    <t xml:space="preserve">~0.9 </t>
  </si>
  <si>
    <t>Zf=4xZs</t>
  </si>
  <si>
    <t>~ 0.8pu</t>
  </si>
  <si>
    <t>End Run (s)</t>
  </si>
  <si>
    <t>Q_control_mode</t>
  </si>
  <si>
    <t>Droop</t>
  </si>
  <si>
    <t>V_POC</t>
  </si>
  <si>
    <t>pu</t>
  </si>
  <si>
    <t>Qmax</t>
  </si>
  <si>
    <t>Qmin</t>
  </si>
  <si>
    <t>P-slope</t>
  </si>
  <si>
    <t>N-slope</t>
  </si>
  <si>
    <t>deadband1</t>
  </si>
  <si>
    <t>deadband2</t>
  </si>
  <si>
    <t>Qnom</t>
  </si>
  <si>
    <t>Qlead,Qlag</t>
  </si>
  <si>
    <t>[0.3,-0.3]</t>
  </si>
  <si>
    <t>POC base Voltage</t>
  </si>
  <si>
    <t>Freq ramp Hz/s</t>
  </si>
  <si>
    <t>Magnitude</t>
  </si>
  <si>
    <t>SCR1 FRT</t>
  </si>
  <si>
    <t>Zf=1x Zs</t>
  </si>
  <si>
    <t>Is Inside module activated?</t>
  </si>
  <si>
    <t>Module Name</t>
  </si>
  <si>
    <t>deadband</t>
  </si>
  <si>
    <t>Qbase-Vestas(MW)</t>
  </si>
  <si>
    <t>Qoffset</t>
  </si>
  <si>
    <t>Vmax</t>
  </si>
  <si>
    <t>Vgrid</t>
  </si>
  <si>
    <t>~0.6</t>
  </si>
  <si>
    <t>Retain voltage method</t>
  </si>
  <si>
    <t>Imp</t>
  </si>
  <si>
    <t>~0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</si>
  <si>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</si>
  <si>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</si>
  <si>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</si>
  <si>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</si>
  <si>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</si>
  <si>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</si>
  <si>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</si>
  <si>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</si>
  <si>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</si>
  <si>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</si>
  <si>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</si>
  <si>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</si>
  <si>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</si>
  <si>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</si>
  <si>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</si>
  <si>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</si>
  <si>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</si>
  <si>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</si>
  <si>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</si>
  <si>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</si>
  <si>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</si>
  <si>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</si>
  <si>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</si>
  <si>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</si>
  <si>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Inverter Name</t>
  </si>
  <si>
    <t>Value</t>
  </si>
  <si>
    <t>Vdroop</t>
  </si>
  <si>
    <t>Qcm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</si>
  <si>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</si>
  <si>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</si>
  <si>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</si>
  <si>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</si>
  <si>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</si>
  <si>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</si>
  <si>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</si>
  <si>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</si>
  <si>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Action2</t>
  </si>
  <si>
    <t>Snapshot (s)</t>
  </si>
  <si>
    <t>Fault
 duration
 (s)</t>
  </si>
  <si>
    <t>Fault impedance (pu)</t>
  </si>
  <si>
    <t>Reactive Power (pu)</t>
  </si>
  <si>
    <t>Apply Faults (s)</t>
  </si>
  <si>
    <t>Active
 Power (pu)</t>
  </si>
  <si>
    <t>Reactive
 Power (pu)</t>
  </si>
  <si>
    <t>109_1</t>
  </si>
  <si>
    <t>109_2</t>
  </si>
  <si>
    <t>S3</t>
  </si>
  <si>
    <t>S4</t>
  </si>
  <si>
    <t>S5</t>
  </si>
  <si>
    <t>Apply Fault (s)</t>
  </si>
  <si>
    <t>Fault duration (s)</t>
  </si>
  <si>
    <t>Fault Impedance (pu)</t>
  </si>
  <si>
    <t>Software</t>
  </si>
  <si>
    <t>PSCAD</t>
  </si>
  <si>
    <t>PSSE</t>
  </si>
  <si>
    <t>P1</t>
  </si>
  <si>
    <t>P2</t>
  </si>
  <si>
    <t>P3</t>
  </si>
  <si>
    <t>P4</t>
  </si>
  <si>
    <t>P5</t>
  </si>
  <si>
    <t>[POC,10]</t>
  </si>
  <si>
    <t>[12.676303,2.2863071]</t>
  </si>
  <si>
    <t>[6.66,5.33]</t>
  </si>
  <si>
    <t>[14,3]</t>
  </si>
  <si>
    <t>[10]</t>
  </si>
  <si>
    <t>[3]</t>
  </si>
  <si>
    <t>[POC]</t>
  </si>
  <si>
    <t>Osc_Phase_deg</t>
  </si>
  <si>
    <t>[0.1,1]</t>
  </si>
  <si>
    <t>[0.1,0.9]</t>
  </si>
  <si>
    <t>[1,45]</t>
  </si>
  <si>
    <t>[[0.1,0.9],[1,45]]</t>
  </si>
  <si>
    <t>[0.1]</t>
  </si>
  <si>
    <t>[1]</t>
  </si>
  <si>
    <t>Angle Change</t>
  </si>
  <si>
    <t>[40,60]</t>
  </si>
  <si>
    <t>SCR_postF</t>
  </si>
  <si>
    <t>SCR_preF</t>
  </si>
  <si>
    <t>[POC,5]</t>
  </si>
  <si>
    <t>[POC,3]</t>
  </si>
  <si>
    <t>[POC,6]</t>
  </si>
  <si>
    <t>[14]</t>
  </si>
  <si>
    <t>~0.0001</t>
  </si>
  <si>
    <t>~0.5</t>
  </si>
  <si>
    <t>~0.7</t>
  </si>
  <si>
    <t>Zf=2xZs</t>
  </si>
  <si>
    <t>Time Steps (s)</t>
  </si>
  <si>
    <t>[0,5,15,25,35,45]</t>
  </si>
  <si>
    <t>Delta (pu)</t>
  </si>
  <si>
    <t>[0,5,15,25,35]</t>
  </si>
  <si>
    <t>Pref_deltas (pu)</t>
  </si>
  <si>
    <t>[0,5,15,25]</t>
  </si>
  <si>
    <t>Freq_Deltas (Hz)</t>
  </si>
  <si>
    <t>Volt_delta (pu)</t>
  </si>
  <si>
    <t>Ramp/Step</t>
  </si>
  <si>
    <t>[0,0.1,-0.2,0.2,-0.1,0]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</si>
  <si>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</si>
  <si>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</si>
  <si>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</si>
  <si>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</si>
  <si>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</si>
  <si>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</si>
  <si>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</si>
  <si>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</si>
  <si>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</si>
  <si>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</si>
  <si>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</si>
  <si>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</si>
  <si>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</si>
  <si>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</si>
  <si>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</si>
  <si>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Time_steps</t>
  </si>
  <si>
    <t>Deltas</t>
  </si>
  <si>
    <t>[0,2,-2,0]</t>
  </si>
  <si>
    <t>Ramp</t>
  </si>
  <si>
    <t>[0,1.75,-1.75,0]</t>
  </si>
  <si>
    <t>fig6_52-fast</t>
  </si>
  <si>
    <t>[0,1.5,-1.5,0]</t>
  </si>
  <si>
    <t>fig7_47-fast</t>
  </si>
  <si>
    <t>fig6_51p75-fast</t>
  </si>
  <si>
    <t>fig6_51p5-fast</t>
  </si>
  <si>
    <t>fig6_52-slow</t>
  </si>
  <si>
    <t>[0,-3,3,0]</t>
  </si>
  <si>
    <t>fig7_47-slow</t>
  </si>
  <si>
    <t>[fig6_52-fast,fig6_51p75-fast,fig6_51p5-fast,fig6_52-slow]</t>
  </si>
  <si>
    <t>[fig7_47-fast,fig7_47-slow]</t>
  </si>
  <si>
    <t>fig8</t>
  </si>
  <si>
    <t>fig9</t>
  </si>
  <si>
    <t>[fig10_dip10,fig10_dip50,fig10_dip80]</t>
  </si>
  <si>
    <t>fig10_dip10</t>
  </si>
  <si>
    <t>fig10_dip50</t>
  </si>
  <si>
    <t>[false,false,false,false]</t>
  </si>
  <si>
    <t>[0,5,8,15,18,25]</t>
  </si>
  <si>
    <t>[0,2,0,-2,0,0]</t>
  </si>
  <si>
    <t>[false,true,false,true,false,false]</t>
  </si>
  <si>
    <t>[0,-3,0,3,0,0]</t>
  </si>
  <si>
    <t>[false,true,false,true,false,true,false,true,false,false]</t>
  </si>
  <si>
    <t>[0,-0.1,0,0.2,0,-0.2,0,0.1,0,0]</t>
  </si>
  <si>
    <t>[0,5,11,20,26,35,41,50,56,65]</t>
  </si>
  <si>
    <t>[false,false,false,false,false]</t>
  </si>
  <si>
    <t>[0,5,5.499,5.5001,6.5001,12]</t>
  </si>
  <si>
    <t>[0,-0.9,0.7,0.2,0,0]</t>
  </si>
  <si>
    <t>[false,false,false,true,false,false]</t>
  </si>
  <si>
    <t>[0,-0.5,0.3,0.2,0,0]</t>
  </si>
  <si>
    <t>[false,false,false,false,false,false]</t>
  </si>
  <si>
    <t>Figure</t>
  </si>
  <si>
    <t>Osc_freq</t>
  </si>
  <si>
    <t>[5,15]</t>
  </si>
  <si>
    <t>fig12</t>
  </si>
  <si>
    <t>[0,5,10,15,20,25,30,35]</t>
  </si>
  <si>
    <t>Zf=Rf = 1, 5 and 10 Ohm</t>
  </si>
  <si>
    <t>[false,false,false,false,false,false,false,false]</t>
  </si>
  <si>
    <t>[0,0.15,0.2,0.2,0.2,0.2,0,0]</t>
  </si>
  <si>
    <t>Pref_Deltas (pu)</t>
  </si>
  <si>
    <t>csr_s5251_1</t>
  </si>
  <si>
    <t>WTG Pref (pu)</t>
  </si>
  <si>
    <t>csr_s5251_2</t>
  </si>
  <si>
    <t>CSR</t>
  </si>
  <si>
    <t>csr_s5251_3</t>
  </si>
  <si>
    <t>BESS_Pref (pu)</t>
  </si>
  <si>
    <t>csr_s5251_4</t>
  </si>
  <si>
    <t>Vpoc (pu)</t>
  </si>
  <si>
    <t>csr_s5251_5</t>
  </si>
  <si>
    <t>csr_s5251_6</t>
  </si>
  <si>
    <t>csr_s5251_7</t>
  </si>
  <si>
    <t>csr_s5251_8</t>
  </si>
  <si>
    <t>csr_s5251_9</t>
  </si>
  <si>
    <t>csr_s5251_10</t>
  </si>
  <si>
    <t>Qpoc (pu)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</si>
  <si>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</si>
  <si>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</si>
  <si>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</si>
  <si>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</si>
  <si>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</si>
  <si>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</si>
  <si>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</si>
  <si>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</si>
  <si>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</si>
  <si>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</si>
  <si>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</si>
  <si>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</si>
  <si>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</si>
  <si>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</si>
  <si>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</si>
  <si>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</si>
  <si>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</si>
  <si>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</si>
  <si>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</si>
  <si>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</si>
  <si>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</si>
  <si>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</si>
  <si>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</si>
  <si>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</si>
  <si>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Section</t>
  </si>
  <si>
    <t>DMAT - Vref Step</t>
  </si>
  <si>
    <t>DMAT - Pref Step</t>
  </si>
  <si>
    <t>DMAT - Freq Step</t>
  </si>
  <si>
    <t>DMAT - Grid Voltage Step</t>
  </si>
  <si>
    <t>DMAT - Pref Step SCR 1</t>
  </si>
  <si>
    <t>csr_s5253_1</t>
  </si>
  <si>
    <t>[0,3,3.75,15]</t>
  </si>
  <si>
    <t>[0,-3,0,0]</t>
  </si>
  <si>
    <t>[false,true,false,false]</t>
  </si>
  <si>
    <t>csr_s5253_2</t>
  </si>
  <si>
    <t>csr_s5253_3</t>
  </si>
  <si>
    <t>csr_s5253_4</t>
  </si>
  <si>
    <t>csr_s5253_5</t>
  </si>
  <si>
    <t>WTG_Pref (pu)</t>
  </si>
  <si>
    <t>WIP</t>
  </si>
  <si>
    <t>["POC"]</t>
  </si>
  <si>
    <t>Apply fault (s)</t>
  </si>
  <si>
    <t>[0,0.05,0,-0.05,0,0]</t>
  </si>
  <si>
    <t>[0,-0.3,0.3,-0.3,0,0]</t>
  </si>
  <si>
    <t>POC</t>
  </si>
  <si>
    <t>[0,-0.5,-0.95,0,0]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</si>
</sst>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/>
      <top style="medium">
        <color rgb="FF82859C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right"/>
    </xf>
    <xf numFmtId="0" fontId="7" fillId="0" borderId="5" xfId="0" applyFont="1" applyBorder="1" applyAlignment="1">
      <alignment horizontal="center" vertical="center"/>
    </xf>
    <xf numFmtId="0" fontId="0" fillId="3" borderId="0" xfId="0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/>
    </xf>
    <xf numFmtId="0" fontId="9" fillId="0" borderId="0" xfId="0" applyFont="1"/>
    <xf numFmtId="0" fontId="0" fillId="3" borderId="0" xfId="0" applyFill="1" applyAlignment="1">
      <alignment horizontal="right"/>
    </xf>
    <xf numFmtId="0" fontId="1" fillId="2" borderId="1" xfId="0" applyFont="1" applyFill="1" applyBorder="1" applyAlignment="1">
      <alignment horizontal="right" vertical="center" wrapText="1"/>
    </xf>
    <xf numFmtId="0" fontId="0" fillId="4" borderId="0" xfId="0" applyFill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4" borderId="0" xfId="0" applyFill="1"/>
    <xf numFmtId="0" fontId="9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sz val="8"/>
        <color rgb="FF000000"/>
        <name val="Segoe UI"/>
        <family val="2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 outline="0">
        <left/>
        <right/>
        <top style="medium">
          <color rgb="FF82859C"/>
        </top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medium">
          <color rgb="FF82859C"/>
        </top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solid">
          <fgColor indexed="64"/>
          <bgColor rgb="FFF2F2F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18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6" dataBound="0" tableColumnId="16"/>
      <queryTableField id="17" dataBound="0" tableColumnId="17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16" totalsRowShown="0">
  <autoFilter ref="A1:B16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M36" totalsRowShown="0" headerRowDxfId="41">
  <autoFilter ref="A1:M36" xr:uid="{DB360BF2-E20F-413D-818A-A85F8C65A637}"/>
  <tableColumns count="13">
    <tableColumn id="1" xr3:uid="{4F22E3D0-A54F-468B-91AC-0EEE3044885A}" name="Test" dataDxfId="40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7" xr3:uid="{65457E0C-BFC2-4EA4-A390-1655FD806275}" name="WTG Pref (pu)"/>
    <tableColumn id="8" xr3:uid="{54E5FC72-54E4-404C-8000-E9D6B6B97A85}" name="BESS_Pref (pu)"/>
    <tableColumn id="9" xr3:uid="{9C5A48B2-ADC8-42B0-8FE2-5B198C159B16}" name="Vpoc (pu)"/>
    <tableColumn id="10" xr3:uid="{5BF8779A-0FA8-4741-841F-559F91678B86}" name="Q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7" totalsRowShown="0">
  <autoFilter ref="A1:N37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s (s)"/>
    <tableColumn id="4" xr3:uid="{8861F372-8ED2-46C0-95A8-DBE6CC9A9DDE}" name="Fault_x000a_ duration_x000a_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2" xr3:uid="{8B84C5BB-4604-4906-BE2D-5183770D3E6E}" name="Action"/>
    <tableColumn id="14" xr3:uid="{844E8D1A-C95E-489F-ABCC-71042133D2C7}" name="Software"/>
    <tableColumn id="13" xr3:uid="{8EA52F48-6496-4686-BDB8-F522B8113D7F}" name="Reduced DMA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39">
  <autoFilter ref="A1:M99" xr:uid="{D9ABE279-EE40-4E90-8709-74D9BC6D3AC5}"/>
  <tableColumns count="13">
    <tableColumn id="1" xr3:uid="{1A254BFB-3DE6-4365-8144-32F1547AFF42}" uniqueName="1" name="Test" queryTableFieldId="1" dataDxfId="38"/>
    <tableColumn id="2" xr3:uid="{992E0B6D-77BB-449B-9B42-5A91048532D6}" uniqueName="2" name="Fault_x000a_ duration_x000a_ (s)" queryTableFieldId="2" dataDxfId="37"/>
    <tableColumn id="9" xr3:uid="{47BD78D7-DE9E-42DC-93B0-436FC30A7FBE}" uniqueName="9" name="End Run (s)" queryTableFieldId="9" dataDxfId="36"/>
    <tableColumn id="10" xr3:uid="{79E691A3-B0B7-4875-ABB0-8D45E28A0CFA}" uniqueName="10" name="Apply Faults (s)" queryTableFieldId="10" dataDxfId="35"/>
    <tableColumn id="3" xr3:uid="{75F2AF7A-AC4B-4558-AC62-4DB8ABCB0FEF}" uniqueName="3" name="Fault type" queryTableFieldId="3" dataDxfId="34"/>
    <tableColumn id="4" xr3:uid="{E0F9BC38-0FB8-4D21-ABCE-B83E4CDDCB76}" uniqueName="4" name="Fault impedance (pu)" queryTableFieldId="4" dataDxfId="33"/>
    <tableColumn id="5" xr3:uid="{19159C0F-4DAD-4177-AC71-D3588BDD17F6}" uniqueName="5" name="SCR" queryTableFieldId="5" dataDxfId="32"/>
    <tableColumn id="6" xr3:uid="{DE36A182-5E03-45AE-BE95-900C4DF5132D}" uniqueName="6" name="X/R" queryTableFieldId="6" dataDxfId="31"/>
    <tableColumn id="7" xr3:uid="{3C6CE177-24BE-4304-9894-A260CD0CEF57}" uniqueName="7" name="Active_x000a_ Power (pu)" queryTableFieldId="7" dataDxfId="30"/>
    <tableColumn id="8" xr3:uid="{51FFAD04-27E3-4798-9D9E-160649109570}" uniqueName="8" name="Reactive_x000a_ Power (pu)" queryTableFieldId="8" dataDxfId="29"/>
    <tableColumn id="11" xr3:uid="{A40441DF-1794-4766-9D72-514D42EAE71D}" uniqueName="11" name="Action" queryTableFieldId="11"/>
    <tableColumn id="16" xr3:uid="{96EFCCD9-42EC-4D2D-9A8E-D76B9166545C}" uniqueName="16" name="Action2" queryTableFieldId="16"/>
    <tableColumn id="17" xr3:uid="{1F9CF3F9-24E1-45E9-BC2E-490D86E53C2E}" uniqueName="17" name="Reduced DMAT" queryTableFieldId="17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4FFF028-3C47-414C-8540-D7BA0FAD606E}" name="Table9" displayName="Table9" ref="A1:Q16" totalsRowCount="1">
  <autoFilter ref="A1:Q15" xr:uid="{64FFF028-3C47-414C-8540-D7BA0FAD606E}"/>
  <tableColumns count="17">
    <tableColumn id="1" xr3:uid="{20BC3BE6-14B7-4A49-B559-0B5B1429F3EF}" name="Test" dataDxfId="28" totalsRowDxfId="9"/>
    <tableColumn id="2" xr3:uid="{A2F2F80E-BE39-4F47-8DEF-8C489A12EABE}" name="End Run (s)" dataDxfId="27" totalsRowDxfId="8"/>
    <tableColumn id="3" xr3:uid="{AD9469E6-384A-4BB3-840B-D48E0B3C9C75}" name="Time Steps (s)" dataDxfId="26" totalsRowDxfId="7"/>
    <tableColumn id="4" xr3:uid="{2F45FA9F-5072-402F-AE1C-B26BD458FB49}" name="Freq_Deltas (Hz)" dataDxfId="25" totalsRowDxfId="6"/>
    <tableColumn id="5" xr3:uid="{29B656F3-550E-4713-A81C-4C376FB58546}" name="Freq ramp Hz/s" dataDxfId="24" totalsRowDxfId="5"/>
    <tableColumn id="6" xr3:uid="{011A65BD-C1FA-4199-9268-1EFD978A3974}" name="SCR" dataDxfId="23" totalsRowDxfId="4"/>
    <tableColumn id="7" xr3:uid="{8FDD2BA5-59EB-406F-B108-37B7CF4B6902}" name="X/R" dataDxfId="22" totalsRowDxfId="3"/>
    <tableColumn id="8" xr3:uid="{EDBEAD74-ED4B-428B-8CE8-FC29078101F3}" name="Available Power (%)" dataDxfId="21" totalsRowDxfId="2"/>
    <tableColumn id="9" xr3:uid="{C50557BA-46E4-454D-B0CF-1B99D9B319F3}" name="Active Power (pu)" dataDxfId="20"/>
    <tableColumn id="10" xr3:uid="{D75FFE30-0B1D-4E10-9E81-850734289D72}" name="Reactive Power (pu)" dataDxfId="19"/>
    <tableColumn id="14" xr3:uid="{A1B195B5-A6C9-4CBF-AED2-2B7B29A4EA0F}" name="WTG_Pref (pu)"/>
    <tableColumn id="15" xr3:uid="{D9F6788E-AD39-41B9-8B8F-589DEFC3F67C}" name="BESS_Pref (pu)"/>
    <tableColumn id="16" xr3:uid="{E4154E78-5D1B-4651-9F9F-809D4E4145EF}" name="Vpoc (pu)"/>
    <tableColumn id="17" xr3:uid="{D2741603-9844-4301-B473-B5F2EFD0FD1E}" name="Qpoc (pu)"/>
    <tableColumn id="11" xr3:uid="{C566CFB5-9CA1-4966-A862-FCF0DBCD2721}" name="Action" dataDxfId="18" totalsRowDxfId="1"/>
    <tableColumn id="12" xr3:uid="{9C291F9D-CC2E-441A-99E9-2E6ACE7D36BC}" name="Software" dataDxfId="17" totalsRowDxfId="0"/>
    <tableColumn id="13" xr3:uid="{D02BE91F-1422-4EEF-AE1C-668755832262}" name="Suit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A1:E17" totalsRowShown="0" headerRowDxfId="16" dataDxfId="15">
  <autoFilter ref="A1:E17" xr:uid="{824D7FFE-78D7-4706-9FB9-3F7661C6AD8B}"/>
  <tableColumns count="5">
    <tableColumn id="5" xr3:uid="{E8B717E7-F3F1-49A2-B557-F2FBB3186CA0}" name="Section" dataDxfId="14"/>
    <tableColumn id="1" xr3:uid="{82985159-23B5-4594-B419-B139BEF9313F}" name="Figure" dataDxfId="13"/>
    <tableColumn id="2" xr3:uid="{AB722E36-85A8-4E1F-91C8-C684B78F622A}" name="Time_steps" dataDxfId="12"/>
    <tableColumn id="3" xr3:uid="{EFFBDDE4-DC5F-41B9-9E6E-D3FC6CEB02F5}" name="Deltas" dataDxfId="11"/>
    <tableColumn id="4" xr3:uid="{EA8C49D8-4A1B-462B-B364-5C8F50C44CFA}" name="Ramp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H10" sqref="H10"/>
    </sheetView>
  </sheetViews>
  <sheetFormatPr defaultRowHeight="15" x14ac:dyDescent="0.25"/>
  <cols>
    <col min="1" max="1" width="19.28515625" customWidth="1"/>
    <col min="2" max="2" width="20.140625" style="20" bestFit="1" customWidth="1"/>
  </cols>
  <sheetData>
    <row r="1" spans="1:3" x14ac:dyDescent="0.25">
      <c r="A1" s="25" t="s">
        <v>0</v>
      </c>
      <c r="B1" s="31" t="s">
        <v>1</v>
      </c>
      <c r="C1" s="25" t="s">
        <v>24</v>
      </c>
    </row>
    <row r="2" spans="1:3" x14ac:dyDescent="0.25">
      <c r="A2" s="25" t="s">
        <v>8</v>
      </c>
      <c r="B2" s="31"/>
    </row>
    <row r="3" spans="1:3" x14ac:dyDescent="0.25">
      <c r="A3" s="25" t="s">
        <v>2</v>
      </c>
      <c r="B3" s="31"/>
    </row>
    <row r="4" spans="1:3" x14ac:dyDescent="0.25">
      <c r="A4" s="25" t="s">
        <v>3</v>
      </c>
      <c r="B4" s="31">
        <v>101</v>
      </c>
    </row>
    <row r="5" spans="1:3" x14ac:dyDescent="0.25">
      <c r="A5" s="25" t="s">
        <v>7</v>
      </c>
      <c r="B5" s="31">
        <v>102</v>
      </c>
    </row>
    <row r="6" spans="1:3" x14ac:dyDescent="0.25">
      <c r="A6" t="s">
        <v>86</v>
      </c>
      <c r="B6" s="20">
        <v>1.034</v>
      </c>
      <c r="C6" t="s">
        <v>87</v>
      </c>
    </row>
    <row r="7" spans="1:3" x14ac:dyDescent="0.25">
      <c r="A7" t="s">
        <v>44</v>
      </c>
      <c r="B7" s="20">
        <v>150</v>
      </c>
      <c r="C7" t="s">
        <v>45</v>
      </c>
    </row>
    <row r="8" spans="1:3" x14ac:dyDescent="0.25">
      <c r="A8" t="s">
        <v>6</v>
      </c>
      <c r="B8" s="20">
        <v>150</v>
      </c>
      <c r="C8" t="s">
        <v>27</v>
      </c>
    </row>
    <row r="9" spans="1:3" x14ac:dyDescent="0.25">
      <c r="A9" t="s">
        <v>5</v>
      </c>
      <c r="B9" s="20">
        <v>901.18603517808674</v>
      </c>
      <c r="C9" t="s">
        <v>27</v>
      </c>
    </row>
    <row r="10" spans="1:3" x14ac:dyDescent="0.25">
      <c r="A10" t="s">
        <v>4</v>
      </c>
      <c r="B10" s="20" t="s">
        <v>174</v>
      </c>
    </row>
    <row r="11" spans="1:3" x14ac:dyDescent="0.25">
      <c r="A11" t="s">
        <v>11</v>
      </c>
      <c r="B11" s="20" t="s">
        <v>175</v>
      </c>
    </row>
    <row r="12" spans="1:3" x14ac:dyDescent="0.25">
      <c r="A12" t="s">
        <v>97</v>
      </c>
      <c r="B12" s="20">
        <v>220</v>
      </c>
      <c r="C12" t="s">
        <v>28</v>
      </c>
    </row>
    <row r="13" spans="1:3" x14ac:dyDescent="0.25">
      <c r="A13" t="s">
        <v>29</v>
      </c>
      <c r="B13" s="20">
        <v>50</v>
      </c>
      <c r="C13" t="s">
        <v>30</v>
      </c>
    </row>
    <row r="14" spans="1:3" x14ac:dyDescent="0.25">
      <c r="A14" t="s">
        <v>95</v>
      </c>
      <c r="B14" s="20" t="s">
        <v>96</v>
      </c>
    </row>
    <row r="15" spans="1:3" x14ac:dyDescent="0.25">
      <c r="A15" t="s">
        <v>41</v>
      </c>
      <c r="B15" s="20" t="s">
        <v>42</v>
      </c>
      <c r="C15" t="s">
        <v>40</v>
      </c>
    </row>
    <row r="16" spans="1:3" x14ac:dyDescent="0.25">
      <c r="A16" s="2" t="s">
        <v>23</v>
      </c>
      <c r="B16" s="20">
        <v>16.6666667</v>
      </c>
      <c r="C16" t="s">
        <v>50</v>
      </c>
    </row>
    <row r="17" spans="1:3" x14ac:dyDescent="0.25">
      <c r="A17" s="2" t="s">
        <v>25</v>
      </c>
      <c r="B17" s="20">
        <v>200.0000004</v>
      </c>
      <c r="C17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A2" sqref="A2"/>
    </sheetView>
  </sheetViews>
  <sheetFormatPr defaultRowHeight="15" x14ac:dyDescent="0.25"/>
  <cols>
    <col min="1" max="1" width="12.28515625" customWidth="1"/>
    <col min="2" max="2" width="10.7109375" bestFit="1" customWidth="1"/>
    <col min="3" max="3" width="13.7109375" bestFit="1" customWidth="1"/>
    <col min="4" max="4" width="16.28515625" bestFit="1" customWidth="1"/>
    <col min="5" max="5" width="20.28515625" bestFit="1" customWidth="1"/>
    <col min="6" max="6" width="10.5703125" customWidth="1"/>
    <col min="7" max="7" width="10.42578125" customWidth="1"/>
    <col min="8" max="8" width="17" bestFit="1" customWidth="1"/>
    <col min="9" max="9" width="19.28515625" bestFit="1" customWidth="1"/>
    <col min="11" max="11" width="14.5703125" bestFit="1" customWidth="1"/>
  </cols>
  <sheetData>
    <row r="1" spans="1:12" x14ac:dyDescent="0.25">
      <c r="A1" s="5" t="s">
        <v>39</v>
      </c>
      <c r="B1" s="5" t="s">
        <v>83</v>
      </c>
      <c r="C1" s="5" t="s">
        <v>323</v>
      </c>
      <c r="D1" s="5" t="s">
        <v>163</v>
      </c>
      <c r="E1" s="5" t="s">
        <v>152</v>
      </c>
      <c r="F1" s="5" t="s">
        <v>26</v>
      </c>
      <c r="G1" s="5" t="s">
        <v>38</v>
      </c>
      <c r="H1" s="5" t="s">
        <v>35</v>
      </c>
      <c r="I1" s="5" t="s">
        <v>153</v>
      </c>
      <c r="J1" s="5" t="s">
        <v>14</v>
      </c>
      <c r="K1" s="5" t="s">
        <v>141</v>
      </c>
      <c r="L1" s="5" t="s">
        <v>165</v>
      </c>
    </row>
    <row r="2" spans="1:12" ht="15.75" thickBot="1" x14ac:dyDescent="0.3">
      <c r="A2" s="8">
        <v>121</v>
      </c>
      <c r="B2" s="11">
        <v>60</v>
      </c>
      <c r="C2" s="12">
        <v>5</v>
      </c>
      <c r="D2" s="9" t="s">
        <v>56</v>
      </c>
      <c r="E2" s="12">
        <v>0.25</v>
      </c>
      <c r="F2" t="s">
        <v>322</v>
      </c>
      <c r="G2" t="s">
        <v>322</v>
      </c>
      <c r="H2" s="9">
        <v>1</v>
      </c>
      <c r="I2" s="9">
        <v>0</v>
      </c>
      <c r="J2" t="s">
        <v>9</v>
      </c>
      <c r="K2" t="s">
        <v>9</v>
      </c>
      <c r="L2" t="s">
        <v>166</v>
      </c>
    </row>
    <row r="3" spans="1:12" ht="15.75" thickBot="1" x14ac:dyDescent="0.3">
      <c r="A3" s="8">
        <v>122</v>
      </c>
      <c r="B3" s="11">
        <v>60</v>
      </c>
      <c r="C3" s="12">
        <v>5</v>
      </c>
      <c r="D3" s="9" t="s">
        <v>57</v>
      </c>
      <c r="E3" s="8" t="s">
        <v>57</v>
      </c>
      <c r="F3" t="s">
        <v>322</v>
      </c>
      <c r="G3" t="s">
        <v>322</v>
      </c>
      <c r="H3" s="9">
        <v>1</v>
      </c>
      <c r="I3" s="9">
        <v>0</v>
      </c>
      <c r="J3" t="s">
        <v>9</v>
      </c>
      <c r="K3" t="s">
        <v>9</v>
      </c>
      <c r="L3" t="s">
        <v>166</v>
      </c>
    </row>
    <row r="4" spans="1:12" ht="15.75" thickBot="1" x14ac:dyDescent="0.3">
      <c r="A4" s="8">
        <v>123</v>
      </c>
      <c r="B4" s="11">
        <v>60</v>
      </c>
      <c r="C4" s="12">
        <v>5</v>
      </c>
      <c r="D4" s="9" t="s">
        <v>159</v>
      </c>
      <c r="E4" s="12" t="s">
        <v>159</v>
      </c>
      <c r="F4" t="s">
        <v>322</v>
      </c>
      <c r="G4" t="s">
        <v>322</v>
      </c>
      <c r="H4" s="9">
        <v>1</v>
      </c>
      <c r="I4" s="9">
        <v>0</v>
      </c>
      <c r="J4" t="s">
        <v>9</v>
      </c>
      <c r="K4" t="s">
        <v>10</v>
      </c>
      <c r="L4" t="s">
        <v>166</v>
      </c>
    </row>
    <row r="5" spans="1:12" ht="15.75" thickBot="1" x14ac:dyDescent="0.3">
      <c r="A5" s="8">
        <v>124</v>
      </c>
      <c r="B5" s="11">
        <v>60</v>
      </c>
      <c r="C5" s="12">
        <v>5</v>
      </c>
      <c r="D5" s="9" t="s">
        <v>160</v>
      </c>
      <c r="E5" s="8" t="s">
        <v>160</v>
      </c>
      <c r="F5" t="s">
        <v>322</v>
      </c>
      <c r="G5" t="s">
        <v>322</v>
      </c>
      <c r="H5" s="9">
        <v>1</v>
      </c>
      <c r="I5" s="9">
        <v>0</v>
      </c>
      <c r="J5" t="s">
        <v>9</v>
      </c>
      <c r="K5" t="s">
        <v>10</v>
      </c>
      <c r="L5" t="s">
        <v>166</v>
      </c>
    </row>
    <row r="6" spans="1:12" ht="15.75" thickBot="1" x14ac:dyDescent="0.3">
      <c r="A6" s="8">
        <v>125</v>
      </c>
      <c r="B6" s="11">
        <v>60</v>
      </c>
      <c r="C6" s="12">
        <v>5</v>
      </c>
      <c r="D6" s="9" t="s">
        <v>161</v>
      </c>
      <c r="E6" s="8" t="s">
        <v>161</v>
      </c>
      <c r="F6" t="s">
        <v>322</v>
      </c>
      <c r="G6" t="s">
        <v>322</v>
      </c>
      <c r="H6" s="9">
        <v>1</v>
      </c>
      <c r="I6" s="9">
        <v>0</v>
      </c>
      <c r="J6" t="s">
        <v>9</v>
      </c>
      <c r="K6" t="s">
        <v>10</v>
      </c>
      <c r="L6" t="s">
        <v>166</v>
      </c>
    </row>
    <row r="7" spans="1:12" ht="15.75" thickBot="1" x14ac:dyDescent="0.3">
      <c r="A7" s="8">
        <v>126</v>
      </c>
      <c r="B7" s="11">
        <v>60</v>
      </c>
      <c r="C7" s="12">
        <v>5</v>
      </c>
      <c r="D7" s="9" t="s">
        <v>168</v>
      </c>
      <c r="E7" s="8" t="s">
        <v>168</v>
      </c>
      <c r="F7" t="s">
        <v>322</v>
      </c>
      <c r="G7" t="s">
        <v>322</v>
      </c>
      <c r="H7" s="9">
        <v>1</v>
      </c>
      <c r="I7" s="9">
        <v>0</v>
      </c>
      <c r="J7" t="s">
        <v>10</v>
      </c>
      <c r="K7" t="s">
        <v>9</v>
      </c>
      <c r="L7" t="s">
        <v>167</v>
      </c>
    </row>
    <row r="8" spans="1:12" ht="15.75" thickBot="1" x14ac:dyDescent="0.3">
      <c r="A8" s="8">
        <v>127</v>
      </c>
      <c r="B8" s="11">
        <v>60</v>
      </c>
      <c r="C8" s="12">
        <v>5</v>
      </c>
      <c r="D8" s="9" t="s">
        <v>169</v>
      </c>
      <c r="E8" s="8" t="s">
        <v>169</v>
      </c>
      <c r="F8" t="s">
        <v>322</v>
      </c>
      <c r="G8" t="s">
        <v>322</v>
      </c>
      <c r="H8" s="9">
        <v>1</v>
      </c>
      <c r="I8" s="9">
        <v>0</v>
      </c>
      <c r="J8" t="s">
        <v>10</v>
      </c>
      <c r="K8" t="s">
        <v>9</v>
      </c>
      <c r="L8" t="s">
        <v>167</v>
      </c>
    </row>
    <row r="9" spans="1:12" ht="15.75" thickBot="1" x14ac:dyDescent="0.3">
      <c r="A9" s="8">
        <v>128</v>
      </c>
      <c r="B9" s="11">
        <v>60</v>
      </c>
      <c r="C9" s="12">
        <v>5</v>
      </c>
      <c r="D9" s="9" t="s">
        <v>170</v>
      </c>
      <c r="E9" s="8" t="s">
        <v>170</v>
      </c>
      <c r="F9" t="s">
        <v>322</v>
      </c>
      <c r="G9" t="s">
        <v>322</v>
      </c>
      <c r="H9" s="9">
        <v>1</v>
      </c>
      <c r="I9" s="9">
        <v>0</v>
      </c>
      <c r="J9" t="s">
        <v>10</v>
      </c>
      <c r="K9" t="s">
        <v>10</v>
      </c>
      <c r="L9" t="s">
        <v>167</v>
      </c>
    </row>
    <row r="10" spans="1:12" ht="15.75" thickBot="1" x14ac:dyDescent="0.3">
      <c r="A10" s="8">
        <v>129</v>
      </c>
      <c r="B10" s="11">
        <v>60</v>
      </c>
      <c r="C10" s="12">
        <v>5</v>
      </c>
      <c r="D10" s="9" t="s">
        <v>171</v>
      </c>
      <c r="E10" s="8" t="s">
        <v>171</v>
      </c>
      <c r="F10" t="s">
        <v>322</v>
      </c>
      <c r="G10" t="s">
        <v>322</v>
      </c>
      <c r="H10" s="9">
        <v>1</v>
      </c>
      <c r="I10" s="9">
        <v>0</v>
      </c>
      <c r="J10" t="s">
        <v>10</v>
      </c>
      <c r="K10" t="s">
        <v>10</v>
      </c>
      <c r="L10" t="s">
        <v>167</v>
      </c>
    </row>
    <row r="11" spans="1:12" ht="15.75" thickBot="1" x14ac:dyDescent="0.3">
      <c r="A11" s="8">
        <v>130</v>
      </c>
      <c r="B11" s="11">
        <v>60</v>
      </c>
      <c r="C11" s="12">
        <v>5</v>
      </c>
      <c r="D11" s="9" t="s">
        <v>172</v>
      </c>
      <c r="E11" s="8" t="s">
        <v>172</v>
      </c>
      <c r="F11" t="s">
        <v>322</v>
      </c>
      <c r="G11" t="s">
        <v>322</v>
      </c>
      <c r="H11" s="9">
        <v>1</v>
      </c>
      <c r="I11" s="9">
        <v>0</v>
      </c>
      <c r="J11" t="s">
        <v>10</v>
      </c>
      <c r="K11" t="s">
        <v>10</v>
      </c>
      <c r="L11" t="s">
        <v>167</v>
      </c>
    </row>
  </sheetData>
  <phoneticPr fontId="5" type="noConversion"/>
  <dataValidations count="1">
    <dataValidation type="list" allowBlank="1" showInputMessage="1" showErrorMessage="1" sqref="J2:K11" xr:uid="{B3E11717-19A5-4572-B4E0-4FA722AF4F35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K20"/>
  <sheetViews>
    <sheetView tabSelected="1" workbookViewId="0">
      <selection activeCell="M25" sqref="M25"/>
    </sheetView>
  </sheetViews>
  <sheetFormatPr defaultRowHeight="15" x14ac:dyDescent="0.25"/>
  <cols>
    <col min="1" max="1" width="8.7109375" style="1"/>
    <col min="2" max="2" width="10.5703125" bestFit="1" customWidth="1"/>
    <col min="3" max="3" width="5.7109375" bestFit="1" customWidth="1"/>
    <col min="4" max="4" width="13.28515625" bestFit="1" customWidth="1"/>
    <col min="5" max="5" width="9.5703125" bestFit="1" customWidth="1"/>
    <col min="6" max="6" width="10.7109375" style="1" customWidth="1"/>
    <col min="7" max="7" width="8.85546875" style="1"/>
    <col min="8" max="8" width="15.5703125" style="1" bestFit="1" customWidth="1"/>
    <col min="9" max="9" width="13.5703125" bestFit="1" customWidth="1"/>
    <col min="11" max="11" width="14.140625" bestFit="1" customWidth="1"/>
    <col min="16" max="16" width="12.28515625" bestFit="1" customWidth="1"/>
    <col min="17" max="17" width="18.5703125" bestFit="1" customWidth="1"/>
  </cols>
  <sheetData>
    <row r="1" spans="1:11" ht="15.75" thickBot="1" x14ac:dyDescent="0.3">
      <c r="A1" s="5" t="s">
        <v>39</v>
      </c>
      <c r="B1" s="5" t="s">
        <v>83</v>
      </c>
      <c r="C1" s="5" t="s">
        <v>58</v>
      </c>
      <c r="D1" s="5" t="s">
        <v>199</v>
      </c>
      <c r="E1" s="5" t="s">
        <v>201</v>
      </c>
      <c r="F1" s="5" t="s">
        <v>26</v>
      </c>
      <c r="G1" s="5" t="s">
        <v>38</v>
      </c>
      <c r="H1" s="5" t="s">
        <v>35</v>
      </c>
      <c r="I1" s="2" t="s">
        <v>46</v>
      </c>
      <c r="J1" s="2" t="s">
        <v>14</v>
      </c>
      <c r="K1" s="2" t="s">
        <v>141</v>
      </c>
    </row>
    <row r="2" spans="1:11" ht="15.75" thickBot="1" x14ac:dyDescent="0.3">
      <c r="A2" s="8">
        <v>149</v>
      </c>
      <c r="B2" s="6">
        <v>45</v>
      </c>
      <c r="C2" s="6" t="s">
        <v>20</v>
      </c>
      <c r="D2" s="9" t="s">
        <v>221</v>
      </c>
      <c r="E2" s="32" t="s">
        <v>221</v>
      </c>
      <c r="F2" s="8" t="s">
        <v>177</v>
      </c>
      <c r="G2" s="8" t="s">
        <v>176</v>
      </c>
      <c r="H2" s="8">
        <v>1</v>
      </c>
      <c r="I2" s="9">
        <v>0</v>
      </c>
      <c r="J2" s="1" t="s">
        <v>9</v>
      </c>
      <c r="K2" t="s">
        <v>10</v>
      </c>
    </row>
    <row r="3" spans="1:11" ht="15.75" thickBot="1" x14ac:dyDescent="0.3">
      <c r="A3" s="8">
        <v>150</v>
      </c>
      <c r="B3" s="6">
        <v>45</v>
      </c>
      <c r="C3" s="6" t="s">
        <v>20</v>
      </c>
      <c r="D3" s="9" t="s">
        <v>221</v>
      </c>
      <c r="E3" s="32" t="s">
        <v>221</v>
      </c>
      <c r="F3" s="8" t="s">
        <v>177</v>
      </c>
      <c r="G3" s="8" t="s">
        <v>176</v>
      </c>
      <c r="H3" s="8">
        <v>0.05</v>
      </c>
      <c r="I3" s="9">
        <v>0</v>
      </c>
      <c r="J3" s="1" t="s">
        <v>10</v>
      </c>
      <c r="K3" t="s">
        <v>10</v>
      </c>
    </row>
    <row r="4" spans="1:11" ht="15.75" thickBot="1" x14ac:dyDescent="0.3">
      <c r="A4" s="8">
        <v>151</v>
      </c>
      <c r="B4" s="6">
        <v>45</v>
      </c>
      <c r="C4" s="6" t="s">
        <v>20</v>
      </c>
      <c r="D4" s="9" t="s">
        <v>221</v>
      </c>
      <c r="E4" s="32" t="s">
        <v>221</v>
      </c>
      <c r="F4" s="8" t="s">
        <v>178</v>
      </c>
      <c r="G4" s="8" t="s">
        <v>176</v>
      </c>
      <c r="H4" s="8">
        <v>1</v>
      </c>
      <c r="I4" s="9">
        <v>0</v>
      </c>
      <c r="J4" s="1" t="s">
        <v>10</v>
      </c>
      <c r="K4" t="s">
        <v>10</v>
      </c>
    </row>
    <row r="5" spans="1:11" ht="15.75" thickBot="1" x14ac:dyDescent="0.3">
      <c r="A5" s="8">
        <v>152</v>
      </c>
      <c r="B5" s="6">
        <v>45</v>
      </c>
      <c r="C5" s="6" t="s">
        <v>20</v>
      </c>
      <c r="D5" s="9" t="s">
        <v>221</v>
      </c>
      <c r="E5" s="32" t="s">
        <v>221</v>
      </c>
      <c r="F5" s="8" t="s">
        <v>178</v>
      </c>
      <c r="G5" s="8" t="s">
        <v>176</v>
      </c>
      <c r="H5" s="8">
        <v>0.05</v>
      </c>
      <c r="I5" s="9">
        <v>0</v>
      </c>
      <c r="J5" s="1" t="s">
        <v>10</v>
      </c>
      <c r="K5" t="s">
        <v>10</v>
      </c>
    </row>
    <row r="6" spans="1:11" ht="15.75" thickBot="1" x14ac:dyDescent="0.3">
      <c r="A6" s="8">
        <v>153</v>
      </c>
      <c r="B6" s="6">
        <v>45</v>
      </c>
      <c r="C6" s="6" t="s">
        <v>20</v>
      </c>
      <c r="D6" s="9" t="s">
        <v>221</v>
      </c>
      <c r="E6" s="32" t="s">
        <v>221</v>
      </c>
      <c r="F6" s="8" t="s">
        <v>322</v>
      </c>
      <c r="G6" s="8" t="s">
        <v>322</v>
      </c>
      <c r="H6" s="8">
        <v>1</v>
      </c>
      <c r="I6" s="9">
        <v>0</v>
      </c>
      <c r="J6" s="1" t="s">
        <v>10</v>
      </c>
      <c r="K6" t="s">
        <v>9</v>
      </c>
    </row>
    <row r="7" spans="1:11" ht="15.75" thickBot="1" x14ac:dyDescent="0.3">
      <c r="A7" s="8">
        <v>154</v>
      </c>
      <c r="B7" s="6">
        <v>45</v>
      </c>
      <c r="C7" s="6" t="s">
        <v>20</v>
      </c>
      <c r="D7" s="9" t="s">
        <v>221</v>
      </c>
      <c r="E7" s="32" t="s">
        <v>221</v>
      </c>
      <c r="F7" s="8" t="s">
        <v>322</v>
      </c>
      <c r="G7" s="8" t="s">
        <v>322</v>
      </c>
      <c r="H7" s="8">
        <v>0.05</v>
      </c>
      <c r="I7" s="9">
        <v>0</v>
      </c>
      <c r="J7" s="1" t="s">
        <v>10</v>
      </c>
      <c r="K7" t="s">
        <v>10</v>
      </c>
    </row>
    <row r="8" spans="1:11" ht="15.75" thickBot="1" x14ac:dyDescent="0.3">
      <c r="A8" s="8">
        <v>155</v>
      </c>
      <c r="B8" s="6">
        <v>45</v>
      </c>
      <c r="C8" s="6" t="s">
        <v>108</v>
      </c>
      <c r="D8" s="9" t="s">
        <v>222</v>
      </c>
      <c r="E8" s="32" t="s">
        <v>222</v>
      </c>
      <c r="F8" s="8" t="s">
        <v>177</v>
      </c>
      <c r="G8" s="8" t="s">
        <v>176</v>
      </c>
      <c r="H8" s="8">
        <v>1</v>
      </c>
      <c r="I8" s="9">
        <v>0</v>
      </c>
      <c r="J8" s="1" t="s">
        <v>9</v>
      </c>
      <c r="K8" t="s">
        <v>10</v>
      </c>
    </row>
    <row r="9" spans="1:11" ht="15.75" thickBot="1" x14ac:dyDescent="0.3">
      <c r="A9" s="8">
        <v>156</v>
      </c>
      <c r="B9" s="6">
        <v>45</v>
      </c>
      <c r="C9" s="6" t="s">
        <v>108</v>
      </c>
      <c r="D9" s="9" t="s">
        <v>222</v>
      </c>
      <c r="E9" s="32" t="s">
        <v>222</v>
      </c>
      <c r="F9" s="8" t="s">
        <v>177</v>
      </c>
      <c r="G9" s="8" t="s">
        <v>176</v>
      </c>
      <c r="H9" s="8">
        <v>0.05</v>
      </c>
      <c r="I9" s="9">
        <v>0</v>
      </c>
      <c r="J9" s="1" t="s">
        <v>10</v>
      </c>
      <c r="K9" t="s">
        <v>10</v>
      </c>
    </row>
    <row r="10" spans="1:11" ht="15.75" thickBot="1" x14ac:dyDescent="0.3">
      <c r="A10" s="8">
        <v>157</v>
      </c>
      <c r="B10" s="6">
        <v>45</v>
      </c>
      <c r="C10" s="6" t="s">
        <v>108</v>
      </c>
      <c r="D10" s="9" t="s">
        <v>222</v>
      </c>
      <c r="E10" s="32" t="s">
        <v>222</v>
      </c>
      <c r="F10" s="8" t="s">
        <v>178</v>
      </c>
      <c r="G10" s="8" t="s">
        <v>176</v>
      </c>
      <c r="H10" s="8">
        <v>1</v>
      </c>
      <c r="I10" s="9">
        <v>0</v>
      </c>
      <c r="J10" s="1" t="s">
        <v>10</v>
      </c>
      <c r="K10" t="s">
        <v>10</v>
      </c>
    </row>
    <row r="11" spans="1:11" ht="15.75" thickBot="1" x14ac:dyDescent="0.3">
      <c r="A11" s="8">
        <v>158</v>
      </c>
      <c r="B11" s="6">
        <v>45</v>
      </c>
      <c r="C11" s="6" t="s">
        <v>108</v>
      </c>
      <c r="D11" s="9" t="s">
        <v>222</v>
      </c>
      <c r="E11" s="32" t="s">
        <v>222</v>
      </c>
      <c r="F11" s="8" t="s">
        <v>178</v>
      </c>
      <c r="G11" s="8" t="s">
        <v>176</v>
      </c>
      <c r="H11" s="8">
        <v>0.05</v>
      </c>
      <c r="I11" s="9">
        <v>0</v>
      </c>
      <c r="J11" s="1" t="s">
        <v>10</v>
      </c>
      <c r="K11" t="s">
        <v>10</v>
      </c>
    </row>
    <row r="12" spans="1:11" ht="15.75" thickBot="1" x14ac:dyDescent="0.3">
      <c r="A12" s="8">
        <v>159</v>
      </c>
      <c r="B12" s="6">
        <v>45</v>
      </c>
      <c r="C12" s="6" t="s">
        <v>108</v>
      </c>
      <c r="D12" s="9" t="s">
        <v>222</v>
      </c>
      <c r="E12" s="32" t="s">
        <v>222</v>
      </c>
      <c r="F12" s="8" t="s">
        <v>322</v>
      </c>
      <c r="G12" s="8" t="s">
        <v>322</v>
      </c>
      <c r="H12" s="8">
        <v>1</v>
      </c>
      <c r="I12" s="9">
        <v>0</v>
      </c>
      <c r="J12" s="1" t="s">
        <v>10</v>
      </c>
      <c r="K12" t="s">
        <v>9</v>
      </c>
    </row>
    <row r="13" spans="1:11" ht="15.75" thickBot="1" x14ac:dyDescent="0.3">
      <c r="A13" s="8">
        <v>160</v>
      </c>
      <c r="B13" s="6">
        <v>45</v>
      </c>
      <c r="C13" s="6" t="s">
        <v>108</v>
      </c>
      <c r="D13" s="9" t="s">
        <v>222</v>
      </c>
      <c r="E13" s="32" t="s">
        <v>222</v>
      </c>
      <c r="F13" s="8" t="s">
        <v>322</v>
      </c>
      <c r="G13" s="8" t="s">
        <v>322</v>
      </c>
      <c r="H13" s="8">
        <v>0.05</v>
      </c>
      <c r="I13" s="9">
        <v>0</v>
      </c>
      <c r="J13" s="1" t="s">
        <v>10</v>
      </c>
      <c r="K13" t="s">
        <v>10</v>
      </c>
    </row>
    <row r="14" spans="1:11" ht="15.75" thickBot="1" x14ac:dyDescent="0.3">
      <c r="A14" s="8">
        <v>161</v>
      </c>
      <c r="B14" s="6">
        <v>45</v>
      </c>
      <c r="C14" s="6" t="s">
        <v>19</v>
      </c>
      <c r="D14" s="9" t="s">
        <v>220</v>
      </c>
      <c r="E14" s="32" t="s">
        <v>220</v>
      </c>
      <c r="F14" s="8" t="s">
        <v>177</v>
      </c>
      <c r="G14" s="8" t="s">
        <v>176</v>
      </c>
      <c r="H14" s="8">
        <v>1</v>
      </c>
      <c r="I14" s="9">
        <v>0</v>
      </c>
      <c r="J14" s="1" t="s">
        <v>9</v>
      </c>
      <c r="K14" t="s">
        <v>10</v>
      </c>
    </row>
    <row r="15" spans="1:11" ht="15.75" thickBot="1" x14ac:dyDescent="0.3">
      <c r="A15" s="8">
        <v>162</v>
      </c>
      <c r="B15" s="6">
        <v>45</v>
      </c>
      <c r="C15" s="6" t="s">
        <v>19</v>
      </c>
      <c r="D15" s="9" t="s">
        <v>220</v>
      </c>
      <c r="E15" s="32" t="s">
        <v>220</v>
      </c>
      <c r="F15" s="8" t="s">
        <v>177</v>
      </c>
      <c r="G15" s="8" t="s">
        <v>176</v>
      </c>
      <c r="H15" s="8">
        <v>0.05</v>
      </c>
      <c r="I15" s="9">
        <v>0</v>
      </c>
      <c r="J15" s="1" t="s">
        <v>10</v>
      </c>
      <c r="K15" t="s">
        <v>10</v>
      </c>
    </row>
    <row r="16" spans="1:11" ht="15.75" thickBot="1" x14ac:dyDescent="0.3">
      <c r="A16" s="8">
        <v>163</v>
      </c>
      <c r="B16" s="6">
        <v>45</v>
      </c>
      <c r="C16" s="6" t="s">
        <v>19</v>
      </c>
      <c r="D16" s="9" t="s">
        <v>220</v>
      </c>
      <c r="E16" s="32" t="s">
        <v>220</v>
      </c>
      <c r="F16" s="8" t="s">
        <v>178</v>
      </c>
      <c r="G16" s="8" t="s">
        <v>176</v>
      </c>
      <c r="H16" s="8">
        <v>1</v>
      </c>
      <c r="I16" s="9">
        <v>0</v>
      </c>
      <c r="J16" s="1" t="s">
        <v>10</v>
      </c>
      <c r="K16" t="s">
        <v>10</v>
      </c>
    </row>
    <row r="17" spans="1:11" ht="15.75" thickBot="1" x14ac:dyDescent="0.3">
      <c r="A17" s="8">
        <v>164</v>
      </c>
      <c r="B17" s="6">
        <v>45</v>
      </c>
      <c r="C17" s="6" t="s">
        <v>19</v>
      </c>
      <c r="D17" s="9" t="s">
        <v>220</v>
      </c>
      <c r="E17" s="32" t="s">
        <v>220</v>
      </c>
      <c r="F17" s="8" t="s">
        <v>178</v>
      </c>
      <c r="G17" s="8" t="s">
        <v>176</v>
      </c>
      <c r="H17" s="8">
        <v>0.05</v>
      </c>
      <c r="I17" s="9">
        <v>0</v>
      </c>
      <c r="J17" s="1" t="s">
        <v>10</v>
      </c>
      <c r="K17" t="s">
        <v>10</v>
      </c>
    </row>
    <row r="18" spans="1:11" ht="15.75" thickBot="1" x14ac:dyDescent="0.3">
      <c r="A18" s="8">
        <v>165</v>
      </c>
      <c r="B18" s="6">
        <v>45</v>
      </c>
      <c r="C18" s="6" t="s">
        <v>19</v>
      </c>
      <c r="D18" s="9" t="s">
        <v>220</v>
      </c>
      <c r="E18" s="32" t="s">
        <v>220</v>
      </c>
      <c r="F18" s="8" t="s">
        <v>322</v>
      </c>
      <c r="G18" s="8" t="s">
        <v>322</v>
      </c>
      <c r="H18" s="8">
        <v>1</v>
      </c>
      <c r="I18" s="9">
        <v>0</v>
      </c>
      <c r="J18" s="1" t="s">
        <v>10</v>
      </c>
      <c r="K18" t="s">
        <v>9</v>
      </c>
    </row>
    <row r="19" spans="1:11" ht="15.75" thickBot="1" x14ac:dyDescent="0.3">
      <c r="A19" s="8">
        <v>166</v>
      </c>
      <c r="B19" s="6">
        <v>45</v>
      </c>
      <c r="C19" s="6" t="s">
        <v>19</v>
      </c>
      <c r="D19" s="9" t="s">
        <v>220</v>
      </c>
      <c r="E19" s="32" t="s">
        <v>220</v>
      </c>
      <c r="F19" s="8" t="s">
        <v>322</v>
      </c>
      <c r="G19" s="8" t="s">
        <v>322</v>
      </c>
      <c r="H19" s="8">
        <v>0.05</v>
      </c>
      <c r="I19" s="9">
        <v>0</v>
      </c>
      <c r="J19" s="1" t="s">
        <v>10</v>
      </c>
      <c r="K19" t="s">
        <v>10</v>
      </c>
    </row>
    <row r="20" spans="1:11" x14ac:dyDescent="0.25">
      <c r="D20" s="13"/>
    </row>
  </sheetData>
  <phoneticPr fontId="5" type="noConversion"/>
  <dataValidations count="1">
    <dataValidation type="list" allowBlank="1" showInputMessage="1" showErrorMessage="1" sqref="J2:J19" xr:uid="{F8D70D14-B03D-4C43-942E-89165FB20718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J4"/>
  <sheetViews>
    <sheetView workbookViewId="0">
      <selection activeCell="N10" sqref="N10"/>
    </sheetView>
  </sheetViews>
  <sheetFormatPr defaultRowHeight="15" x14ac:dyDescent="0.25"/>
  <cols>
    <col min="2" max="2" width="9.7109375" bestFit="1" customWidth="1"/>
    <col min="3" max="4" width="8.85546875" style="1"/>
    <col min="5" max="5" width="13.28515625" bestFit="1" customWidth="1"/>
    <col min="6" max="6" width="15" bestFit="1" customWidth="1"/>
    <col min="7" max="7" width="15.5703125" bestFit="1" customWidth="1"/>
    <col min="8" max="8" width="14.42578125" bestFit="1" customWidth="1"/>
    <col min="10" max="10" width="14.140625" bestFit="1" customWidth="1"/>
  </cols>
  <sheetData>
    <row r="1" spans="1:10" x14ac:dyDescent="0.25">
      <c r="A1" s="5" t="s">
        <v>39</v>
      </c>
      <c r="B1" s="5" t="s">
        <v>83</v>
      </c>
      <c r="C1" s="5" t="s">
        <v>26</v>
      </c>
      <c r="D1" s="5" t="s">
        <v>38</v>
      </c>
      <c r="E1" s="2" t="s">
        <v>199</v>
      </c>
      <c r="F1" s="2" t="s">
        <v>203</v>
      </c>
      <c r="G1" s="5" t="s">
        <v>35</v>
      </c>
      <c r="H1" s="2" t="s">
        <v>153</v>
      </c>
      <c r="I1" s="2" t="s">
        <v>14</v>
      </c>
      <c r="J1" s="2" t="s">
        <v>141</v>
      </c>
    </row>
    <row r="2" spans="1:10" ht="15.75" thickBot="1" x14ac:dyDescent="0.3">
      <c r="A2" s="14">
        <v>167</v>
      </c>
      <c r="B2" s="9">
        <v>35</v>
      </c>
      <c r="C2" s="8" t="s">
        <v>177</v>
      </c>
      <c r="D2" s="9" t="s">
        <v>194</v>
      </c>
      <c r="E2" s="9" t="s">
        <v>223</v>
      </c>
      <c r="F2" s="32" t="s">
        <v>223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4">
        <v>168</v>
      </c>
      <c r="B3" s="9">
        <v>35</v>
      </c>
      <c r="C3" s="8" t="s">
        <v>178</v>
      </c>
      <c r="D3" s="9" t="s">
        <v>194</v>
      </c>
      <c r="E3" s="9" t="s">
        <v>223</v>
      </c>
      <c r="F3" s="32" t="s">
        <v>223</v>
      </c>
      <c r="G3" s="8">
        <v>1</v>
      </c>
      <c r="H3" s="9">
        <v>0</v>
      </c>
      <c r="I3" s="1" t="s">
        <v>9</v>
      </c>
      <c r="J3" t="s">
        <v>10</v>
      </c>
    </row>
    <row r="4" spans="1:10" ht="15.75" thickBot="1" x14ac:dyDescent="0.3">
      <c r="A4" s="14">
        <v>169</v>
      </c>
      <c r="B4" s="9">
        <v>35</v>
      </c>
      <c r="C4" s="8" t="s">
        <v>326</v>
      </c>
      <c r="D4" s="9" t="s">
        <v>326</v>
      </c>
      <c r="E4" s="9" t="s">
        <v>223</v>
      </c>
      <c r="F4" s="32" t="s">
        <v>223</v>
      </c>
      <c r="G4" s="8">
        <v>1</v>
      </c>
      <c r="H4" s="9">
        <v>0</v>
      </c>
      <c r="I4" s="1" t="s">
        <v>9</v>
      </c>
      <c r="J4" t="s">
        <v>9</v>
      </c>
    </row>
  </sheetData>
  <dataValidations count="1">
    <dataValidation type="list" allowBlank="1" showInputMessage="1" showErrorMessage="1" sqref="I2:I4" xr:uid="{DAD225D0-DCF6-4363-A506-F196555BD417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A43B-1D20-4DBF-83CC-A39B53E8BD5E}">
  <dimension ref="A1:Q24"/>
  <sheetViews>
    <sheetView zoomScaleNormal="100" workbookViewId="0">
      <selection activeCell="A26" sqref="A26"/>
    </sheetView>
  </sheetViews>
  <sheetFormatPr defaultRowHeight="15" x14ac:dyDescent="0.25"/>
  <cols>
    <col min="1" max="1" width="11.140625" bestFit="1" customWidth="1"/>
    <col min="2" max="2" width="12.140625" customWidth="1"/>
    <col min="3" max="3" width="51.140625" bestFit="1" customWidth="1"/>
    <col min="4" max="5" width="51.28515625" bestFit="1" customWidth="1"/>
    <col min="6" max="6" width="6.42578125" bestFit="1" customWidth="1"/>
    <col min="7" max="7" width="6.28515625" bestFit="1" customWidth="1"/>
    <col min="8" max="8" width="20.7109375" customWidth="1"/>
    <col min="9" max="9" width="18.7109375" bestFit="1" customWidth="1"/>
    <col min="10" max="10" width="16.7109375" bestFit="1" customWidth="1"/>
    <col min="11" max="14" width="16.7109375" customWidth="1"/>
    <col min="16" max="16" width="10.28515625" customWidth="1"/>
    <col min="17" max="17" width="14.42578125" bestFit="1" customWidth="1"/>
  </cols>
  <sheetData>
    <row r="1" spans="1:17" x14ac:dyDescent="0.25">
      <c r="A1" t="s">
        <v>39</v>
      </c>
      <c r="B1" t="s">
        <v>83</v>
      </c>
      <c r="C1" t="s">
        <v>199</v>
      </c>
      <c r="D1" t="s">
        <v>205</v>
      </c>
      <c r="E1" t="s">
        <v>98</v>
      </c>
      <c r="F1" t="s">
        <v>26</v>
      </c>
      <c r="G1" t="s">
        <v>38</v>
      </c>
      <c r="H1" t="s">
        <v>209</v>
      </c>
      <c r="I1" t="s">
        <v>35</v>
      </c>
      <c r="J1" t="s">
        <v>153</v>
      </c>
      <c r="K1" t="s">
        <v>320</v>
      </c>
      <c r="L1" t="s">
        <v>272</v>
      </c>
      <c r="M1" t="s">
        <v>274</v>
      </c>
      <c r="N1" t="s">
        <v>281</v>
      </c>
      <c r="O1" t="s">
        <v>14</v>
      </c>
      <c r="P1" t="s">
        <v>165</v>
      </c>
      <c r="Q1" t="s">
        <v>303</v>
      </c>
    </row>
    <row r="2" spans="1:17" x14ac:dyDescent="0.25">
      <c r="A2">
        <v>170</v>
      </c>
      <c r="B2">
        <v>16</v>
      </c>
      <c r="C2" t="s">
        <v>237</v>
      </c>
      <c r="D2" t="s">
        <v>237</v>
      </c>
      <c r="E2" t="s">
        <v>237</v>
      </c>
      <c r="F2" t="s">
        <v>179</v>
      </c>
      <c r="G2" t="s">
        <v>179</v>
      </c>
      <c r="H2">
        <v>1</v>
      </c>
      <c r="I2">
        <v>1</v>
      </c>
      <c r="J2">
        <v>0</v>
      </c>
      <c r="O2" t="s">
        <v>9</v>
      </c>
      <c r="P2" t="s">
        <v>302</v>
      </c>
      <c r="Q2" t="s">
        <v>304</v>
      </c>
    </row>
    <row r="3" spans="1:17" x14ac:dyDescent="0.25">
      <c r="A3">
        <v>171</v>
      </c>
      <c r="B3">
        <v>16</v>
      </c>
      <c r="C3" t="s">
        <v>237</v>
      </c>
      <c r="D3" t="s">
        <v>237</v>
      </c>
      <c r="E3" t="s">
        <v>237</v>
      </c>
      <c r="F3" t="s">
        <v>179</v>
      </c>
      <c r="G3" t="s">
        <v>179</v>
      </c>
      <c r="H3">
        <v>1</v>
      </c>
      <c r="I3">
        <v>0.5</v>
      </c>
      <c r="J3">
        <v>0</v>
      </c>
      <c r="O3" t="s">
        <v>9</v>
      </c>
      <c r="P3" t="s">
        <v>302</v>
      </c>
      <c r="Q3" t="s">
        <v>304</v>
      </c>
    </row>
    <row r="4" spans="1:17" x14ac:dyDescent="0.25">
      <c r="A4">
        <v>172</v>
      </c>
      <c r="B4">
        <v>16</v>
      </c>
      <c r="C4" t="s">
        <v>237</v>
      </c>
      <c r="D4" t="s">
        <v>237</v>
      </c>
      <c r="E4" t="s">
        <v>237</v>
      </c>
      <c r="F4" t="s">
        <v>179</v>
      </c>
      <c r="G4" t="s">
        <v>179</v>
      </c>
      <c r="H4">
        <v>0.5</v>
      </c>
      <c r="I4">
        <v>0.5</v>
      </c>
      <c r="J4">
        <v>0</v>
      </c>
      <c r="O4" t="s">
        <v>9</v>
      </c>
      <c r="P4" t="s">
        <v>302</v>
      </c>
      <c r="Q4" t="s">
        <v>304</v>
      </c>
    </row>
    <row r="5" spans="1:17" x14ac:dyDescent="0.25">
      <c r="A5">
        <v>173</v>
      </c>
      <c r="B5">
        <v>16</v>
      </c>
      <c r="C5" t="s">
        <v>237</v>
      </c>
      <c r="D5" t="s">
        <v>237</v>
      </c>
      <c r="E5" t="s">
        <v>237</v>
      </c>
      <c r="F5" t="s">
        <v>179</v>
      </c>
      <c r="G5" t="s">
        <v>179</v>
      </c>
      <c r="H5">
        <v>0.05</v>
      </c>
      <c r="I5">
        <v>0.05</v>
      </c>
      <c r="J5">
        <v>0</v>
      </c>
      <c r="O5" t="s">
        <v>9</v>
      </c>
      <c r="P5" t="s">
        <v>302</v>
      </c>
      <c r="Q5" t="s">
        <v>304</v>
      </c>
    </row>
    <row r="6" spans="1:17" x14ac:dyDescent="0.25">
      <c r="A6">
        <v>174</v>
      </c>
      <c r="B6">
        <v>16</v>
      </c>
      <c r="C6" t="s">
        <v>238</v>
      </c>
      <c r="D6" t="s">
        <v>238</v>
      </c>
      <c r="E6" t="s">
        <v>238</v>
      </c>
      <c r="F6" t="s">
        <v>179</v>
      </c>
      <c r="G6" t="s">
        <v>179</v>
      </c>
      <c r="H6">
        <v>1</v>
      </c>
      <c r="I6">
        <v>1</v>
      </c>
      <c r="J6">
        <v>0</v>
      </c>
      <c r="O6" t="s">
        <v>9</v>
      </c>
      <c r="P6" t="s">
        <v>302</v>
      </c>
      <c r="Q6" t="s">
        <v>304</v>
      </c>
    </row>
    <row r="7" spans="1:17" x14ac:dyDescent="0.25">
      <c r="A7">
        <v>175</v>
      </c>
      <c r="B7">
        <v>16</v>
      </c>
      <c r="C7" t="s">
        <v>238</v>
      </c>
      <c r="D7" t="s">
        <v>238</v>
      </c>
      <c r="E7" t="s">
        <v>238</v>
      </c>
      <c r="F7" t="s">
        <v>179</v>
      </c>
      <c r="G7" t="s">
        <v>179</v>
      </c>
      <c r="H7">
        <v>1</v>
      </c>
      <c r="I7">
        <v>0.5</v>
      </c>
      <c r="J7">
        <v>0</v>
      </c>
      <c r="O7" t="s">
        <v>9</v>
      </c>
      <c r="P7" t="s">
        <v>302</v>
      </c>
      <c r="Q7" t="s">
        <v>304</v>
      </c>
    </row>
    <row r="8" spans="1:17" x14ac:dyDescent="0.25">
      <c r="A8">
        <v>176</v>
      </c>
      <c r="B8">
        <v>16</v>
      </c>
      <c r="C8" t="s">
        <v>238</v>
      </c>
      <c r="D8" t="s">
        <v>238</v>
      </c>
      <c r="E8" t="s">
        <v>238</v>
      </c>
      <c r="F8" t="s">
        <v>179</v>
      </c>
      <c r="G8" t="s">
        <v>179</v>
      </c>
      <c r="H8">
        <v>0.5</v>
      </c>
      <c r="I8">
        <v>0.5</v>
      </c>
      <c r="J8">
        <v>0</v>
      </c>
      <c r="O8" t="s">
        <v>9</v>
      </c>
      <c r="P8" t="s">
        <v>302</v>
      </c>
      <c r="Q8" t="s">
        <v>304</v>
      </c>
    </row>
    <row r="9" spans="1:17" x14ac:dyDescent="0.25">
      <c r="A9">
        <v>177</v>
      </c>
      <c r="B9">
        <v>16</v>
      </c>
      <c r="C9" t="s">
        <v>238</v>
      </c>
      <c r="D9" t="s">
        <v>238</v>
      </c>
      <c r="E9" t="s">
        <v>238</v>
      </c>
      <c r="F9" t="s">
        <v>179</v>
      </c>
      <c r="G9" t="s">
        <v>179</v>
      </c>
      <c r="H9">
        <v>0.05</v>
      </c>
      <c r="I9">
        <v>0.05</v>
      </c>
      <c r="J9">
        <v>0</v>
      </c>
      <c r="O9" t="s">
        <v>9</v>
      </c>
      <c r="P9" t="s">
        <v>302</v>
      </c>
      <c r="Q9" t="s">
        <v>304</v>
      </c>
    </row>
    <row r="10" spans="1:17" x14ac:dyDescent="0.25">
      <c r="A10" t="s">
        <v>312</v>
      </c>
      <c r="B10">
        <v>15</v>
      </c>
      <c r="C10" t="s">
        <v>313</v>
      </c>
      <c r="D10" t="s">
        <v>314</v>
      </c>
      <c r="E10" t="s">
        <v>315</v>
      </c>
      <c r="F10" t="s">
        <v>179</v>
      </c>
      <c r="G10" t="s">
        <v>179</v>
      </c>
      <c r="H10" s="13"/>
      <c r="I10" s="19"/>
      <c r="J10" s="13"/>
      <c r="K10">
        <v>1</v>
      </c>
      <c r="L10">
        <v>0</v>
      </c>
      <c r="M10">
        <v>1.034</v>
      </c>
      <c r="N10">
        <v>1</v>
      </c>
      <c r="O10" s="13"/>
      <c r="P10" s="13" t="s">
        <v>302</v>
      </c>
    </row>
    <row r="11" spans="1:17" ht="15.75" thickBot="1" x14ac:dyDescent="0.3">
      <c r="A11" s="9"/>
      <c r="B11" s="9"/>
      <c r="C11" s="9"/>
      <c r="D11" s="9"/>
      <c r="E11" s="9"/>
      <c r="F11" s="9"/>
      <c r="G11" s="8"/>
      <c r="H11" s="9"/>
      <c r="I11" s="8"/>
      <c r="J11" s="9"/>
      <c r="K11">
        <v>1</v>
      </c>
      <c r="L11">
        <v>0</v>
      </c>
      <c r="M11">
        <v>1.034</v>
      </c>
      <c r="N11">
        <v>1</v>
      </c>
      <c r="O11" s="9"/>
      <c r="P11" s="13"/>
    </row>
    <row r="12" spans="1:17" x14ac:dyDescent="0.25">
      <c r="A12" t="s">
        <v>316</v>
      </c>
      <c r="B12">
        <v>16</v>
      </c>
      <c r="C12" t="s">
        <v>313</v>
      </c>
      <c r="D12" t="s">
        <v>314</v>
      </c>
      <c r="E12" t="s">
        <v>315</v>
      </c>
      <c r="F12" t="s">
        <v>179</v>
      </c>
      <c r="G12" t="s">
        <v>179</v>
      </c>
      <c r="H12" s="13"/>
      <c r="I12" s="19"/>
      <c r="J12" s="13"/>
      <c r="K12">
        <v>1</v>
      </c>
      <c r="L12">
        <v>-1</v>
      </c>
      <c r="M12">
        <v>1.034</v>
      </c>
      <c r="N12">
        <v>1</v>
      </c>
      <c r="O12" s="13"/>
      <c r="P12" s="13"/>
    </row>
    <row r="13" spans="1:17" x14ac:dyDescent="0.25">
      <c r="A13" t="s">
        <v>317</v>
      </c>
      <c r="B13">
        <v>17</v>
      </c>
      <c r="C13" t="s">
        <v>313</v>
      </c>
      <c r="D13" t="s">
        <v>314</v>
      </c>
      <c r="E13" t="s">
        <v>315</v>
      </c>
      <c r="F13" t="s">
        <v>179</v>
      </c>
      <c r="G13" t="s">
        <v>179</v>
      </c>
      <c r="H13" s="13"/>
      <c r="I13" s="19"/>
      <c r="J13" s="13"/>
      <c r="K13">
        <f>8/15</f>
        <v>0.53333333333333333</v>
      </c>
      <c r="L13" s="20">
        <v>1</v>
      </c>
      <c r="M13">
        <v>1.034</v>
      </c>
      <c r="N13">
        <v>1</v>
      </c>
      <c r="O13" s="13"/>
      <c r="P13" s="13"/>
    </row>
    <row r="14" spans="1:17" x14ac:dyDescent="0.25">
      <c r="A14" t="s">
        <v>318</v>
      </c>
      <c r="B14">
        <v>18</v>
      </c>
      <c r="C14" t="s">
        <v>313</v>
      </c>
      <c r="D14" t="s">
        <v>314</v>
      </c>
      <c r="E14" t="s">
        <v>315</v>
      </c>
      <c r="F14" t="s">
        <v>179</v>
      </c>
      <c r="G14" t="s">
        <v>179</v>
      </c>
      <c r="H14" s="13"/>
      <c r="I14" s="19"/>
      <c r="J14" s="13"/>
      <c r="K14">
        <v>0</v>
      </c>
      <c r="L14">
        <v>1</v>
      </c>
      <c r="M14">
        <v>1.034</v>
      </c>
      <c r="N14">
        <v>1</v>
      </c>
      <c r="O14" s="13"/>
      <c r="P14" s="13"/>
    </row>
    <row r="15" spans="1:17" ht="15.75" thickBot="1" x14ac:dyDescent="0.3">
      <c r="A15" t="s">
        <v>319</v>
      </c>
      <c r="B15">
        <v>19</v>
      </c>
      <c r="C15" t="s">
        <v>313</v>
      </c>
      <c r="D15" t="s">
        <v>314</v>
      </c>
      <c r="E15" t="s">
        <v>315</v>
      </c>
      <c r="F15" t="s">
        <v>179</v>
      </c>
      <c r="G15" t="s">
        <v>179</v>
      </c>
      <c r="H15" s="13"/>
      <c r="I15" s="19"/>
      <c r="J15" s="13"/>
      <c r="K15">
        <v>0</v>
      </c>
      <c r="L15">
        <v>-1</v>
      </c>
      <c r="M15">
        <v>1.034</v>
      </c>
      <c r="N15">
        <v>1</v>
      </c>
      <c r="O15" s="9"/>
      <c r="P15" s="13"/>
    </row>
    <row r="16" spans="1:17" x14ac:dyDescent="0.25">
      <c r="A16" s="13"/>
      <c r="B16" s="13"/>
      <c r="C16" s="13"/>
      <c r="D16" s="13"/>
      <c r="E16" s="13"/>
      <c r="F16" s="13"/>
      <c r="G16" s="19"/>
      <c r="H16" s="13"/>
      <c r="O16" s="13"/>
      <c r="P16" s="13"/>
    </row>
    <row r="24" spans="4:4" x14ac:dyDescent="0.25">
      <c r="D24" t="s">
        <v>321</v>
      </c>
    </row>
  </sheetData>
  <phoneticPr fontId="5" type="noConversion"/>
  <dataValidations count="1">
    <dataValidation type="list" allowBlank="1" showInputMessage="1" showErrorMessage="1" sqref="O2:O15" xr:uid="{60393FF6-AED1-488C-99C2-B3D159BF5D1D}">
      <formula1>"Yes,No"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K13"/>
  <sheetViews>
    <sheetView zoomScale="115" zoomScaleNormal="115" workbookViewId="0">
      <selection activeCell="D25" sqref="D25"/>
    </sheetView>
  </sheetViews>
  <sheetFormatPr defaultRowHeight="15" x14ac:dyDescent="0.25"/>
  <cols>
    <col min="2" max="2" width="9.7109375" bestFit="1" customWidth="1"/>
    <col min="3" max="5" width="28.28515625" bestFit="1" customWidth="1"/>
    <col min="8" max="8" width="16.5703125" bestFit="1" customWidth="1"/>
    <col min="9" max="9" width="18.5703125" bestFit="1" customWidth="1"/>
    <col min="11" max="11" width="14.140625" bestFit="1" customWidth="1"/>
    <col min="12" max="12" width="3.5703125" customWidth="1"/>
    <col min="13" max="13" width="3.28515625" customWidth="1"/>
  </cols>
  <sheetData>
    <row r="1" spans="1:11" x14ac:dyDescent="0.25">
      <c r="A1" s="5" t="s">
        <v>39</v>
      </c>
      <c r="B1" s="5" t="s">
        <v>83</v>
      </c>
      <c r="C1" s="5" t="s">
        <v>199</v>
      </c>
      <c r="D1" s="5" t="s">
        <v>206</v>
      </c>
      <c r="E1" s="5" t="s">
        <v>207</v>
      </c>
      <c r="F1" s="28" t="s">
        <v>26</v>
      </c>
      <c r="G1" s="28" t="s">
        <v>38</v>
      </c>
      <c r="H1" s="5" t="s">
        <v>35</v>
      </c>
      <c r="I1" s="5" t="s">
        <v>153</v>
      </c>
      <c r="J1" s="5" t="s">
        <v>14</v>
      </c>
      <c r="K1" s="5" t="s">
        <v>141</v>
      </c>
    </row>
    <row r="2" spans="1:11" ht="15.75" thickBot="1" x14ac:dyDescent="0.3">
      <c r="A2" s="14">
        <v>178</v>
      </c>
      <c r="B2" s="9">
        <v>65</v>
      </c>
      <c r="C2" s="9" t="s">
        <v>239</v>
      </c>
      <c r="D2" s="9" t="s">
        <v>239</v>
      </c>
      <c r="E2" s="9" t="s">
        <v>239</v>
      </c>
      <c r="F2" s="8" t="s">
        <v>177</v>
      </c>
      <c r="G2" s="8" t="s">
        <v>176</v>
      </c>
      <c r="H2" s="8">
        <v>1</v>
      </c>
      <c r="I2" s="9">
        <v>0</v>
      </c>
      <c r="J2" s="1" t="s">
        <v>9</v>
      </c>
      <c r="K2" t="s">
        <v>10</v>
      </c>
    </row>
    <row r="3" spans="1:11" ht="15.75" thickBot="1" x14ac:dyDescent="0.3">
      <c r="A3" s="14">
        <v>179</v>
      </c>
      <c r="B3" s="9">
        <v>65</v>
      </c>
      <c r="C3" s="9" t="s">
        <v>239</v>
      </c>
      <c r="D3" s="9" t="s">
        <v>239</v>
      </c>
      <c r="E3" s="9" t="s">
        <v>239</v>
      </c>
      <c r="F3" s="8" t="s">
        <v>178</v>
      </c>
      <c r="G3" s="8" t="s">
        <v>176</v>
      </c>
      <c r="H3" s="8">
        <v>1</v>
      </c>
      <c r="I3" s="9">
        <v>0</v>
      </c>
      <c r="J3" s="1" t="s">
        <v>9</v>
      </c>
      <c r="K3" t="s">
        <v>10</v>
      </c>
    </row>
    <row r="4" spans="1:11" ht="15.75" thickBot="1" x14ac:dyDescent="0.3">
      <c r="A4" s="14">
        <v>180</v>
      </c>
      <c r="B4" s="9">
        <v>65</v>
      </c>
      <c r="C4" s="9" t="s">
        <v>239</v>
      </c>
      <c r="D4" s="9" t="s">
        <v>239</v>
      </c>
      <c r="E4" s="9" t="s">
        <v>239</v>
      </c>
      <c r="F4" s="8" t="s">
        <v>179</v>
      </c>
      <c r="G4" s="8" t="s">
        <v>179</v>
      </c>
      <c r="H4" s="8">
        <v>1</v>
      </c>
      <c r="I4" s="9">
        <v>0</v>
      </c>
      <c r="J4" s="1" t="s">
        <v>9</v>
      </c>
      <c r="K4" t="s">
        <v>9</v>
      </c>
    </row>
    <row r="5" spans="1:11" ht="15.75" thickBot="1" x14ac:dyDescent="0.3">
      <c r="A5" s="14">
        <v>181</v>
      </c>
      <c r="B5" s="9">
        <v>65</v>
      </c>
      <c r="C5" s="9" t="s">
        <v>239</v>
      </c>
      <c r="D5" s="9" t="s">
        <v>239</v>
      </c>
      <c r="E5" s="9" t="s">
        <v>239</v>
      </c>
      <c r="F5" s="8" t="s">
        <v>179</v>
      </c>
      <c r="G5" s="8" t="s">
        <v>179</v>
      </c>
      <c r="H5" s="8">
        <v>0.5</v>
      </c>
      <c r="I5" s="9">
        <v>0</v>
      </c>
      <c r="J5" s="1" t="s">
        <v>9</v>
      </c>
      <c r="K5" t="s">
        <v>9</v>
      </c>
    </row>
    <row r="6" spans="1:11" ht="15.75" thickBot="1" x14ac:dyDescent="0.3">
      <c r="A6" s="14">
        <v>182</v>
      </c>
      <c r="B6" s="9">
        <v>45</v>
      </c>
      <c r="C6" s="9" t="s">
        <v>240</v>
      </c>
      <c r="D6" s="9" t="s">
        <v>240</v>
      </c>
      <c r="E6" s="9" t="s">
        <v>240</v>
      </c>
      <c r="F6" s="8" t="s">
        <v>177</v>
      </c>
      <c r="G6" s="8" t="s">
        <v>176</v>
      </c>
      <c r="H6" s="8">
        <v>1</v>
      </c>
      <c r="I6" s="9">
        <v>0</v>
      </c>
      <c r="J6" s="1" t="s">
        <v>9</v>
      </c>
      <c r="K6" t="s">
        <v>10</v>
      </c>
    </row>
    <row r="7" spans="1:11" ht="15.75" thickBot="1" x14ac:dyDescent="0.3">
      <c r="A7" s="14">
        <v>183</v>
      </c>
      <c r="B7" s="9">
        <v>65</v>
      </c>
      <c r="C7" s="9" t="s">
        <v>240</v>
      </c>
      <c r="D7" s="9" t="s">
        <v>240</v>
      </c>
      <c r="E7" s="9" t="s">
        <v>240</v>
      </c>
      <c r="F7" s="8" t="s">
        <v>178</v>
      </c>
      <c r="G7" s="8" t="s">
        <v>176</v>
      </c>
      <c r="H7" s="8">
        <v>1</v>
      </c>
      <c r="I7" s="9">
        <v>0</v>
      </c>
      <c r="J7" s="1" t="s">
        <v>9</v>
      </c>
      <c r="K7" t="s">
        <v>10</v>
      </c>
    </row>
    <row r="8" spans="1:11" ht="15.75" thickBot="1" x14ac:dyDescent="0.3">
      <c r="A8" s="14">
        <v>184</v>
      </c>
      <c r="B8" s="9">
        <v>65</v>
      </c>
      <c r="C8" s="9" t="s">
        <v>240</v>
      </c>
      <c r="D8" s="9" t="s">
        <v>240</v>
      </c>
      <c r="E8" s="9" t="s">
        <v>240</v>
      </c>
      <c r="F8" s="8" t="s">
        <v>179</v>
      </c>
      <c r="G8" s="8" t="s">
        <v>179</v>
      </c>
      <c r="H8" s="8">
        <v>1</v>
      </c>
      <c r="I8" s="9">
        <v>0</v>
      </c>
      <c r="J8" s="1" t="s">
        <v>9</v>
      </c>
      <c r="K8" t="s">
        <v>9</v>
      </c>
    </row>
    <row r="9" spans="1:11" ht="15.75" thickBot="1" x14ac:dyDescent="0.3">
      <c r="A9" s="14">
        <v>185</v>
      </c>
      <c r="B9" s="9">
        <v>65</v>
      </c>
      <c r="C9" s="9" t="s">
        <v>240</v>
      </c>
      <c r="D9" s="9" t="s">
        <v>240</v>
      </c>
      <c r="E9" s="9" t="s">
        <v>240</v>
      </c>
      <c r="F9" s="8" t="s">
        <v>179</v>
      </c>
      <c r="G9" s="8" t="s">
        <v>179</v>
      </c>
      <c r="H9" s="8">
        <v>0.5</v>
      </c>
      <c r="I9" s="9">
        <v>0</v>
      </c>
      <c r="J9" s="1" t="s">
        <v>9</v>
      </c>
      <c r="K9" t="s">
        <v>9</v>
      </c>
    </row>
    <row r="10" spans="1:11" ht="15.6" customHeight="1" thickBot="1" x14ac:dyDescent="0.3">
      <c r="A10" s="14">
        <v>186</v>
      </c>
      <c r="B10" s="9">
        <v>65</v>
      </c>
      <c r="C10" s="9" t="s">
        <v>241</v>
      </c>
      <c r="D10" s="9" t="s">
        <v>241</v>
      </c>
      <c r="E10" s="9" t="s">
        <v>241</v>
      </c>
      <c r="F10" s="8" t="s">
        <v>177</v>
      </c>
      <c r="G10" s="8" t="s">
        <v>176</v>
      </c>
      <c r="H10" s="8">
        <v>1</v>
      </c>
      <c r="I10" s="9">
        <v>0</v>
      </c>
      <c r="J10" s="1" t="s">
        <v>9</v>
      </c>
      <c r="K10" t="s">
        <v>10</v>
      </c>
    </row>
    <row r="11" spans="1:11" ht="21.75" thickBot="1" x14ac:dyDescent="0.3">
      <c r="A11" s="14">
        <v>187</v>
      </c>
      <c r="B11" s="9">
        <v>65</v>
      </c>
      <c r="C11" s="9" t="s">
        <v>241</v>
      </c>
      <c r="D11" s="9" t="s">
        <v>241</v>
      </c>
      <c r="E11" s="9" t="s">
        <v>241</v>
      </c>
      <c r="F11" s="8" t="s">
        <v>178</v>
      </c>
      <c r="G11" s="8" t="s">
        <v>176</v>
      </c>
      <c r="H11" s="8">
        <v>1</v>
      </c>
      <c r="I11" s="9">
        <v>0</v>
      </c>
      <c r="J11" s="1" t="s">
        <v>9</v>
      </c>
      <c r="K11" t="s">
        <v>10</v>
      </c>
    </row>
    <row r="12" spans="1:11" ht="21.75" thickBot="1" x14ac:dyDescent="0.3">
      <c r="A12" s="14">
        <v>188</v>
      </c>
      <c r="B12" s="9">
        <v>65</v>
      </c>
      <c r="C12" s="9" t="s">
        <v>241</v>
      </c>
      <c r="D12" s="9" t="s">
        <v>241</v>
      </c>
      <c r="E12" s="9" t="s">
        <v>241</v>
      </c>
      <c r="F12" s="8" t="s">
        <v>179</v>
      </c>
      <c r="G12" s="8" t="s">
        <v>179</v>
      </c>
      <c r="H12" s="8">
        <v>1</v>
      </c>
      <c r="I12" s="9">
        <v>0</v>
      </c>
      <c r="J12" s="1" t="s">
        <v>9</v>
      </c>
      <c r="K12" t="s">
        <v>9</v>
      </c>
    </row>
    <row r="13" spans="1:11" ht="21.75" thickBot="1" x14ac:dyDescent="0.3">
      <c r="A13" s="14">
        <v>189</v>
      </c>
      <c r="B13" s="9">
        <v>65</v>
      </c>
      <c r="C13" s="9" t="s">
        <v>241</v>
      </c>
      <c r="D13" s="9" t="s">
        <v>241</v>
      </c>
      <c r="E13" s="9" t="s">
        <v>241</v>
      </c>
      <c r="F13" s="8" t="s">
        <v>179</v>
      </c>
      <c r="G13" s="8" t="s">
        <v>179</v>
      </c>
      <c r="H13" s="8">
        <v>0.5</v>
      </c>
      <c r="I13" s="9">
        <v>0</v>
      </c>
      <c r="J13" s="1" t="s">
        <v>9</v>
      </c>
      <c r="K13" t="s">
        <v>9</v>
      </c>
    </row>
  </sheetData>
  <phoneticPr fontId="5" type="noConversion"/>
  <dataValidations count="1">
    <dataValidation type="list" allowBlank="1" showInputMessage="1" showErrorMessage="1" sqref="J2:J13" xr:uid="{979F02C1-7F52-4BF5-B73A-71857DA2D6FF}">
      <formula1>"Yes,No"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O4"/>
  <sheetViews>
    <sheetView zoomScale="145" zoomScaleNormal="145" workbookViewId="0">
      <selection activeCell="D4" sqref="D4"/>
    </sheetView>
  </sheetViews>
  <sheetFormatPr defaultRowHeight="15" x14ac:dyDescent="0.25"/>
  <cols>
    <col min="2" max="2" width="9.7109375" bestFit="1" customWidth="1"/>
    <col min="3" max="3" width="13.28515625" bestFit="1" customWidth="1"/>
    <col min="4" max="5" width="13.28515625" customWidth="1"/>
    <col min="9" max="9" width="15" bestFit="1" customWidth="1"/>
    <col min="10" max="10" width="15.5703125" bestFit="1" customWidth="1"/>
    <col min="11" max="11" width="13.5703125" bestFit="1" customWidth="1"/>
    <col min="13" max="13" width="14.5703125" bestFit="1" customWidth="1"/>
  </cols>
  <sheetData>
    <row r="1" spans="1:15" ht="15.75" thickBot="1" x14ac:dyDescent="0.3">
      <c r="A1" s="5" t="s">
        <v>39</v>
      </c>
      <c r="B1" s="5" t="s">
        <v>83</v>
      </c>
      <c r="C1" s="5" t="s">
        <v>199</v>
      </c>
      <c r="D1" s="28" t="s">
        <v>259</v>
      </c>
      <c r="E1" s="5" t="s">
        <v>99</v>
      </c>
      <c r="F1" s="5" t="s">
        <v>61</v>
      </c>
      <c r="G1" s="28" t="s">
        <v>26</v>
      </c>
      <c r="H1" s="28" t="s">
        <v>38</v>
      </c>
      <c r="I1" s="5" t="s">
        <v>180</v>
      </c>
      <c r="J1" s="5" t="s">
        <v>35</v>
      </c>
      <c r="K1" s="5" t="s">
        <v>46</v>
      </c>
      <c r="L1" s="5" t="s">
        <v>14</v>
      </c>
      <c r="M1" s="5" t="s">
        <v>141</v>
      </c>
    </row>
    <row r="2" spans="1:15" ht="15.75" thickBot="1" x14ac:dyDescent="0.3">
      <c r="A2" s="15">
        <v>190</v>
      </c>
      <c r="B2" s="17">
        <v>20</v>
      </c>
      <c r="C2" s="16" t="s">
        <v>260</v>
      </c>
      <c r="D2" s="17" t="s">
        <v>182</v>
      </c>
      <c r="E2" s="17">
        <v>5.0000000000000001E-3</v>
      </c>
      <c r="F2" s="17" t="s">
        <v>185</v>
      </c>
      <c r="G2" s="15" t="s">
        <v>179</v>
      </c>
      <c r="H2" s="17" t="s">
        <v>179</v>
      </c>
      <c r="I2" s="29">
        <v>0</v>
      </c>
      <c r="J2" s="9">
        <v>1</v>
      </c>
      <c r="K2" s="8">
        <v>0</v>
      </c>
      <c r="L2" s="1" t="s">
        <v>9</v>
      </c>
      <c r="M2" t="s">
        <v>9</v>
      </c>
    </row>
    <row r="3" spans="1:15" ht="15.75" thickBot="1" x14ac:dyDescent="0.3">
      <c r="A3" s="16">
        <v>191</v>
      </c>
      <c r="B3" s="17">
        <v>20</v>
      </c>
      <c r="C3" s="16" t="s">
        <v>260</v>
      </c>
      <c r="D3" s="17" t="s">
        <v>183</v>
      </c>
      <c r="E3" s="17">
        <v>5.0000000000000001E-3</v>
      </c>
      <c r="F3" s="17" t="s">
        <v>186</v>
      </c>
      <c r="G3" s="15" t="s">
        <v>179</v>
      </c>
      <c r="H3" s="17" t="s">
        <v>179</v>
      </c>
      <c r="I3" s="29">
        <v>0</v>
      </c>
      <c r="J3" s="9">
        <v>1</v>
      </c>
      <c r="K3" s="8">
        <v>0</v>
      </c>
      <c r="L3" s="1" t="s">
        <v>9</v>
      </c>
      <c r="M3" t="s">
        <v>9</v>
      </c>
    </row>
    <row r="4" spans="1:15" ht="15.75" thickBot="1" x14ac:dyDescent="0.3">
      <c r="A4" s="15">
        <v>192</v>
      </c>
      <c r="B4" s="17">
        <v>20</v>
      </c>
      <c r="C4" s="16" t="s">
        <v>260</v>
      </c>
      <c r="D4" s="17" t="s">
        <v>184</v>
      </c>
      <c r="E4" s="17">
        <v>5.0000000000000001E-3</v>
      </c>
      <c r="F4" s="17" t="s">
        <v>181</v>
      </c>
      <c r="G4" s="15" t="s">
        <v>179</v>
      </c>
      <c r="H4" s="17" t="s">
        <v>179</v>
      </c>
      <c r="I4" s="29">
        <v>2</v>
      </c>
      <c r="J4" s="9">
        <v>1</v>
      </c>
      <c r="K4" s="8">
        <v>0</v>
      </c>
      <c r="L4" s="18" t="s">
        <v>10</v>
      </c>
      <c r="M4" t="s">
        <v>10</v>
      </c>
      <c r="O4" s="18"/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J7"/>
  <sheetViews>
    <sheetView workbookViewId="0">
      <selection activeCell="H22" sqref="H22"/>
    </sheetView>
  </sheetViews>
  <sheetFormatPr defaultRowHeight="15" x14ac:dyDescent="0.25"/>
  <cols>
    <col min="2" max="2" width="9.7109375" bestFit="1" customWidth="1"/>
    <col min="3" max="3" width="13.28515625" bestFit="1" customWidth="1"/>
    <col min="4" max="4" width="13.28515625" customWidth="1"/>
    <col min="7" max="7" width="16.5703125" bestFit="1" customWidth="1"/>
    <col min="8" max="8" width="18.5703125" bestFit="1" customWidth="1"/>
    <col min="10" max="10" width="14.140625" bestFit="1" customWidth="1"/>
  </cols>
  <sheetData>
    <row r="1" spans="1:10" x14ac:dyDescent="0.25">
      <c r="A1" s="5" t="s">
        <v>39</v>
      </c>
      <c r="B1" s="5" t="s">
        <v>83</v>
      </c>
      <c r="C1" s="5" t="s">
        <v>60</v>
      </c>
      <c r="D1" s="28" t="s">
        <v>187</v>
      </c>
      <c r="E1" s="28" t="s">
        <v>26</v>
      </c>
      <c r="F1" s="28" t="s">
        <v>38</v>
      </c>
      <c r="G1" s="5" t="s">
        <v>35</v>
      </c>
      <c r="H1" s="5" t="s">
        <v>153</v>
      </c>
      <c r="I1" s="5" t="s">
        <v>14</v>
      </c>
      <c r="J1" s="5" t="s">
        <v>141</v>
      </c>
    </row>
    <row r="2" spans="1:10" ht="15.75" thickBot="1" x14ac:dyDescent="0.3">
      <c r="A2" s="14">
        <v>193</v>
      </c>
      <c r="B2" s="9">
        <v>35</v>
      </c>
      <c r="C2" s="8">
        <v>5</v>
      </c>
      <c r="D2" s="9" t="s">
        <v>188</v>
      </c>
      <c r="E2" s="8" t="s">
        <v>177</v>
      </c>
      <c r="F2" s="8" t="s">
        <v>176</v>
      </c>
      <c r="G2" s="8">
        <v>1</v>
      </c>
      <c r="H2" s="9">
        <v>0</v>
      </c>
      <c r="I2" s="1" t="s">
        <v>9</v>
      </c>
      <c r="J2" t="s">
        <v>10</v>
      </c>
    </row>
    <row r="3" spans="1:10" ht="15.75" thickBot="1" x14ac:dyDescent="0.3">
      <c r="A3" s="14">
        <v>194</v>
      </c>
      <c r="B3" s="9">
        <v>35</v>
      </c>
      <c r="C3" s="8">
        <v>5</v>
      </c>
      <c r="D3" s="9" t="s">
        <v>188</v>
      </c>
      <c r="E3" s="8" t="s">
        <v>177</v>
      </c>
      <c r="F3" s="8" t="s">
        <v>176</v>
      </c>
      <c r="G3" s="8">
        <v>0.05</v>
      </c>
      <c r="H3" s="9">
        <v>0</v>
      </c>
      <c r="I3" s="1" t="s">
        <v>9</v>
      </c>
      <c r="J3" t="s">
        <v>10</v>
      </c>
    </row>
    <row r="4" spans="1:10" ht="15.75" thickBot="1" x14ac:dyDescent="0.3">
      <c r="A4" s="14">
        <v>195</v>
      </c>
      <c r="B4" s="9">
        <v>35</v>
      </c>
      <c r="C4" s="8">
        <v>5</v>
      </c>
      <c r="D4" s="9" t="s">
        <v>188</v>
      </c>
      <c r="E4" s="8" t="s">
        <v>178</v>
      </c>
      <c r="F4" s="8" t="s">
        <v>176</v>
      </c>
      <c r="G4" s="8">
        <v>1</v>
      </c>
      <c r="H4" s="9">
        <v>0</v>
      </c>
      <c r="I4" s="1" t="s">
        <v>9</v>
      </c>
      <c r="J4" t="s">
        <v>10</v>
      </c>
    </row>
    <row r="5" spans="1:10" ht="15.75" thickBot="1" x14ac:dyDescent="0.3">
      <c r="A5" s="14">
        <v>196</v>
      </c>
      <c r="B5" s="9">
        <v>35</v>
      </c>
      <c r="C5" s="8">
        <v>5</v>
      </c>
      <c r="D5" s="9" t="s">
        <v>188</v>
      </c>
      <c r="E5" s="8" t="s">
        <v>178</v>
      </c>
      <c r="F5" s="8" t="s">
        <v>176</v>
      </c>
      <c r="G5" s="8">
        <v>0.05</v>
      </c>
      <c r="H5" s="9">
        <v>0</v>
      </c>
      <c r="I5" s="1" t="s">
        <v>9</v>
      </c>
      <c r="J5" t="s">
        <v>10</v>
      </c>
    </row>
    <row r="6" spans="1:10" ht="15.75" thickBot="1" x14ac:dyDescent="0.3">
      <c r="A6" s="14">
        <v>197</v>
      </c>
      <c r="B6" s="9">
        <v>35</v>
      </c>
      <c r="C6" s="8">
        <v>5</v>
      </c>
      <c r="D6" s="9" t="s">
        <v>188</v>
      </c>
      <c r="E6" s="8" t="s">
        <v>179</v>
      </c>
      <c r="F6" s="8" t="s">
        <v>179</v>
      </c>
      <c r="G6" s="8">
        <v>1</v>
      </c>
      <c r="H6" s="9">
        <v>0</v>
      </c>
      <c r="I6" s="1" t="s">
        <v>9</v>
      </c>
      <c r="J6" t="s">
        <v>9</v>
      </c>
    </row>
    <row r="7" spans="1:10" ht="15.75" thickBot="1" x14ac:dyDescent="0.3">
      <c r="A7" s="14">
        <v>198</v>
      </c>
      <c r="B7" s="9">
        <v>35</v>
      </c>
      <c r="C7" s="8">
        <v>5</v>
      </c>
      <c r="D7" s="9" t="s">
        <v>188</v>
      </c>
      <c r="E7" s="8" t="s">
        <v>179</v>
      </c>
      <c r="F7" s="8" t="s">
        <v>179</v>
      </c>
      <c r="G7" s="8">
        <v>0.05</v>
      </c>
      <c r="H7" s="9">
        <v>0</v>
      </c>
      <c r="I7" s="1" t="s">
        <v>9</v>
      </c>
      <c r="J7" t="s">
        <v>10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I3"/>
  <sheetViews>
    <sheetView workbookViewId="0">
      <selection activeCell="H15" sqref="H15"/>
    </sheetView>
  </sheetViews>
  <sheetFormatPr defaultRowHeight="15" x14ac:dyDescent="0.25"/>
  <cols>
    <col min="2" max="2" width="13.28515625" bestFit="1" customWidth="1"/>
    <col min="3" max="3" width="15.140625" bestFit="1" customWidth="1"/>
    <col min="6" max="6" width="15.5703125" bestFit="1" customWidth="1"/>
    <col min="7" max="7" width="13.5703125" bestFit="1" customWidth="1"/>
    <col min="9" max="9" width="14.140625" bestFit="1" customWidth="1"/>
  </cols>
  <sheetData>
    <row r="1" spans="1:9" x14ac:dyDescent="0.25">
      <c r="A1" s="5" t="s">
        <v>39</v>
      </c>
      <c r="B1" s="5" t="s">
        <v>199</v>
      </c>
      <c r="C1" s="5" t="s">
        <v>266</v>
      </c>
      <c r="D1" s="5" t="s">
        <v>26</v>
      </c>
      <c r="E1" s="5" t="s">
        <v>38</v>
      </c>
      <c r="F1" s="5" t="s">
        <v>35</v>
      </c>
      <c r="G1" s="5" t="s">
        <v>46</v>
      </c>
      <c r="H1" s="5" t="s">
        <v>14</v>
      </c>
      <c r="I1" s="5" t="s">
        <v>141</v>
      </c>
    </row>
    <row r="2" spans="1:9" ht="15.75" thickBot="1" x14ac:dyDescent="0.3">
      <c r="A2" s="8">
        <v>199</v>
      </c>
      <c r="B2" s="9" t="s">
        <v>261</v>
      </c>
      <c r="C2" s="9" t="s">
        <v>261</v>
      </c>
      <c r="D2" s="8" t="s">
        <v>186</v>
      </c>
      <c r="E2" s="9" t="s">
        <v>176</v>
      </c>
      <c r="F2" s="19">
        <v>0.05</v>
      </c>
      <c r="G2" s="9">
        <v>0</v>
      </c>
      <c r="H2" s="1" t="s">
        <v>9</v>
      </c>
      <c r="I2" t="s">
        <v>9</v>
      </c>
    </row>
    <row r="3" spans="1:9" ht="15.75" thickBot="1" x14ac:dyDescent="0.3">
      <c r="B3" s="9"/>
      <c r="C3" s="13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I12" sqref="I12"/>
    </sheetView>
  </sheetViews>
  <sheetFormatPr defaultRowHeight="15" x14ac:dyDescent="0.25"/>
  <cols>
    <col min="1" max="1" width="4.85546875" bestFit="1" customWidth="1"/>
    <col min="2" max="2" width="9.7109375" bestFit="1" customWidth="1"/>
    <col min="3" max="3" width="12.28515625" bestFit="1" customWidth="1"/>
    <col min="4" max="5" width="14.7109375" bestFit="1" customWidth="1"/>
    <col min="6" max="6" width="24" bestFit="1" customWidth="1"/>
    <col min="7" max="7" width="9" bestFit="1" customWidth="1"/>
    <col min="8" max="8" width="9.85546875" bestFit="1" customWidth="1"/>
    <col min="10" max="10" width="15.5703125" bestFit="1" customWidth="1"/>
    <col min="11" max="11" width="13.5703125" bestFit="1" customWidth="1"/>
    <col min="14" max="14" width="9.85546875" bestFit="1" customWidth="1"/>
    <col min="17" max="17" width="14.140625" bestFit="1" customWidth="1"/>
  </cols>
  <sheetData>
    <row r="1" spans="1:17" ht="15.75" thickBot="1" x14ac:dyDescent="0.3">
      <c r="A1" s="2" t="s">
        <v>39</v>
      </c>
      <c r="B1" s="2" t="s">
        <v>83</v>
      </c>
      <c r="C1" s="2" t="s">
        <v>162</v>
      </c>
      <c r="D1" s="2" t="s">
        <v>47</v>
      </c>
      <c r="E1" s="2" t="s">
        <v>33</v>
      </c>
      <c r="F1" s="2" t="s">
        <v>71</v>
      </c>
      <c r="G1" s="2" t="s">
        <v>190</v>
      </c>
      <c r="H1" s="2" t="s">
        <v>189</v>
      </c>
      <c r="I1" s="30" t="s">
        <v>38</v>
      </c>
      <c r="J1" s="2" t="s">
        <v>35</v>
      </c>
      <c r="K1" s="2" t="s">
        <v>46</v>
      </c>
      <c r="L1" s="2" t="s">
        <v>14</v>
      </c>
      <c r="M1" s="2" t="s">
        <v>108</v>
      </c>
      <c r="N1" s="5" t="s">
        <v>113</v>
      </c>
      <c r="O1" s="5" t="s">
        <v>134</v>
      </c>
      <c r="P1" s="5" t="s">
        <v>135</v>
      </c>
      <c r="Q1" s="5" t="s">
        <v>141</v>
      </c>
    </row>
    <row r="2" spans="1:17" ht="15.75" thickBot="1" x14ac:dyDescent="0.3">
      <c r="A2" s="3">
        <v>200</v>
      </c>
      <c r="B2" s="6">
        <v>8</v>
      </c>
      <c r="C2" s="8">
        <v>5</v>
      </c>
      <c r="D2" s="9">
        <v>0.43</v>
      </c>
      <c r="E2" s="8" t="s">
        <v>81</v>
      </c>
      <c r="F2" s="9" t="s">
        <v>82</v>
      </c>
      <c r="G2" s="8" t="s">
        <v>178</v>
      </c>
      <c r="H2" s="8" t="s">
        <v>186</v>
      </c>
      <c r="I2" s="9" t="s">
        <v>176</v>
      </c>
      <c r="J2" s="8">
        <v>1</v>
      </c>
      <c r="K2" s="9">
        <v>0</v>
      </c>
      <c r="L2" s="1" t="s">
        <v>9</v>
      </c>
      <c r="M2">
        <v>1.0839000000000001</v>
      </c>
      <c r="N2" t="s">
        <v>136</v>
      </c>
      <c r="O2">
        <v>4</v>
      </c>
      <c r="P2">
        <v>6</v>
      </c>
      <c r="Q2" t="s">
        <v>9</v>
      </c>
    </row>
    <row r="3" spans="1:17" ht="15.75" thickBot="1" x14ac:dyDescent="0.3">
      <c r="A3" s="3">
        <v>201</v>
      </c>
      <c r="B3" s="6">
        <v>8</v>
      </c>
      <c r="C3" s="8">
        <v>5</v>
      </c>
      <c r="D3" s="9">
        <v>0.43</v>
      </c>
      <c r="E3" s="8" t="s">
        <v>81</v>
      </c>
      <c r="F3" s="9" t="s">
        <v>82</v>
      </c>
      <c r="G3" s="8" t="s">
        <v>178</v>
      </c>
      <c r="H3" s="8" t="s">
        <v>186</v>
      </c>
      <c r="I3" s="9" t="s">
        <v>176</v>
      </c>
      <c r="J3" s="8">
        <v>0.5</v>
      </c>
      <c r="K3" s="9">
        <v>0</v>
      </c>
      <c r="L3" s="1" t="s">
        <v>9</v>
      </c>
      <c r="M3">
        <v>1.0058</v>
      </c>
      <c r="N3" t="s">
        <v>136</v>
      </c>
      <c r="O3">
        <v>4</v>
      </c>
      <c r="P3">
        <v>6</v>
      </c>
      <c r="Q3" t="s">
        <v>10</v>
      </c>
    </row>
    <row r="4" spans="1:17" ht="15.75" thickBot="1" x14ac:dyDescent="0.3">
      <c r="A4" s="3">
        <v>202</v>
      </c>
      <c r="B4" s="6">
        <v>8</v>
      </c>
      <c r="C4" s="8">
        <v>5</v>
      </c>
      <c r="D4" s="9">
        <v>0.43</v>
      </c>
      <c r="E4" s="8" t="s">
        <v>81</v>
      </c>
      <c r="F4" s="9" t="s">
        <v>82</v>
      </c>
      <c r="G4" s="8" t="s">
        <v>178</v>
      </c>
      <c r="H4" s="8" t="s">
        <v>186</v>
      </c>
      <c r="I4" s="9" t="s">
        <v>176</v>
      </c>
      <c r="J4" s="8">
        <v>0.05</v>
      </c>
      <c r="K4" s="9">
        <v>0</v>
      </c>
      <c r="L4" s="1" t="s">
        <v>9</v>
      </c>
      <c r="M4">
        <v>2.0057999999999998</v>
      </c>
      <c r="N4" t="s">
        <v>136</v>
      </c>
      <c r="O4">
        <v>4</v>
      </c>
      <c r="P4">
        <v>6</v>
      </c>
      <c r="Q4" t="s">
        <v>10</v>
      </c>
    </row>
    <row r="5" spans="1:17" ht="15.75" thickBot="1" x14ac:dyDescent="0.3">
      <c r="A5" s="3">
        <v>203</v>
      </c>
      <c r="B5" s="6">
        <v>8</v>
      </c>
      <c r="C5" s="8">
        <v>5</v>
      </c>
      <c r="D5" s="9">
        <v>0.43</v>
      </c>
      <c r="E5" s="8" t="s">
        <v>62</v>
      </c>
      <c r="F5" s="9">
        <v>0</v>
      </c>
      <c r="G5" s="8" t="s">
        <v>178</v>
      </c>
      <c r="H5" s="8" t="s">
        <v>186</v>
      </c>
      <c r="I5" s="9" t="s">
        <v>176</v>
      </c>
      <c r="J5" s="8">
        <v>1</v>
      </c>
      <c r="K5" s="9">
        <v>0</v>
      </c>
      <c r="L5" s="1" t="s">
        <v>9</v>
      </c>
      <c r="M5">
        <v>3.0057999999999998</v>
      </c>
      <c r="N5" t="s">
        <v>136</v>
      </c>
      <c r="O5">
        <v>4</v>
      </c>
      <c r="P5">
        <v>6</v>
      </c>
      <c r="Q5" t="s">
        <v>9</v>
      </c>
    </row>
    <row r="6" spans="1:17" ht="15.75" thickBot="1" x14ac:dyDescent="0.3">
      <c r="A6" s="3">
        <v>204</v>
      </c>
      <c r="B6" s="6">
        <v>8</v>
      </c>
      <c r="C6" s="8">
        <v>5</v>
      </c>
      <c r="D6" s="9">
        <v>0.43</v>
      </c>
      <c r="E6" s="8" t="s">
        <v>62</v>
      </c>
      <c r="F6" s="9">
        <v>0</v>
      </c>
      <c r="G6" s="8" t="s">
        <v>178</v>
      </c>
      <c r="H6" s="8" t="s">
        <v>186</v>
      </c>
      <c r="I6" s="9" t="s">
        <v>176</v>
      </c>
      <c r="J6" s="8">
        <v>0.5</v>
      </c>
      <c r="K6" s="9">
        <v>0</v>
      </c>
      <c r="L6" s="1" t="s">
        <v>9</v>
      </c>
      <c r="M6">
        <v>1.0839000000000001</v>
      </c>
      <c r="N6" t="s">
        <v>136</v>
      </c>
      <c r="O6">
        <v>4</v>
      </c>
      <c r="P6">
        <v>6</v>
      </c>
      <c r="Q6" t="s">
        <v>10</v>
      </c>
    </row>
    <row r="7" spans="1:17" ht="15.75" thickBot="1" x14ac:dyDescent="0.3">
      <c r="A7" s="3">
        <v>205</v>
      </c>
      <c r="B7" s="6">
        <v>8</v>
      </c>
      <c r="C7" s="8">
        <v>5</v>
      </c>
      <c r="D7" s="9">
        <v>0.43</v>
      </c>
      <c r="E7" s="8" t="s">
        <v>62</v>
      </c>
      <c r="F7" s="9">
        <v>0</v>
      </c>
      <c r="G7" s="8" t="s">
        <v>178</v>
      </c>
      <c r="H7" s="8" t="s">
        <v>186</v>
      </c>
      <c r="I7" s="9" t="s">
        <v>176</v>
      </c>
      <c r="J7" s="8">
        <v>0.05</v>
      </c>
      <c r="K7" s="9">
        <v>0</v>
      </c>
      <c r="L7" s="1" t="s">
        <v>9</v>
      </c>
      <c r="M7">
        <v>1.0058</v>
      </c>
      <c r="N7" t="s">
        <v>136</v>
      </c>
      <c r="O7">
        <v>4</v>
      </c>
      <c r="P7">
        <v>6</v>
      </c>
      <c r="Q7" t="s">
        <v>10</v>
      </c>
    </row>
  </sheetData>
  <dataValidations count="1">
    <dataValidation type="list" allowBlank="1" showInputMessage="1" showErrorMessage="1" sqref="L2:L7" xr:uid="{8149B255-0CCC-4B9C-A308-B6751E0F588B}">
      <formula1>"Yes,No"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Q21"/>
  <sheetViews>
    <sheetView workbookViewId="0">
      <selection activeCell="D31" sqref="D31"/>
    </sheetView>
  </sheetViews>
  <sheetFormatPr defaultRowHeight="15" x14ac:dyDescent="0.25"/>
  <cols>
    <col min="2" max="2" width="9.7109375" bestFit="1" customWidth="1"/>
    <col min="3" max="3" width="12.28515625" bestFit="1" customWidth="1"/>
    <col min="4" max="5" width="14.7109375" bestFit="1" customWidth="1"/>
    <col min="6" max="6" width="22.5703125" bestFit="1" customWidth="1"/>
    <col min="9" max="9" width="15.5703125" bestFit="1" customWidth="1"/>
    <col min="10" max="10" width="13.5703125" bestFit="1" customWidth="1"/>
    <col min="13" max="13" width="21" bestFit="1" customWidth="1"/>
    <col min="14" max="14" width="9.7109375" bestFit="1" customWidth="1"/>
    <col min="17" max="17" width="14.140625" bestFit="1" customWidth="1"/>
  </cols>
  <sheetData>
    <row r="1" spans="1:17" ht="15.75" thickBot="1" x14ac:dyDescent="0.3">
      <c r="A1" s="2" t="s">
        <v>39</v>
      </c>
      <c r="B1" s="2" t="s">
        <v>83</v>
      </c>
      <c r="C1" s="2" t="s">
        <v>162</v>
      </c>
      <c r="D1" s="2" t="s">
        <v>47</v>
      </c>
      <c r="E1" s="2" t="s">
        <v>33</v>
      </c>
      <c r="F1" s="2" t="s">
        <v>71</v>
      </c>
      <c r="G1" s="2" t="s">
        <v>26</v>
      </c>
      <c r="H1" s="2" t="s">
        <v>38</v>
      </c>
      <c r="I1" s="2" t="s">
        <v>35</v>
      </c>
      <c r="J1" s="2" t="s">
        <v>46</v>
      </c>
      <c r="K1" s="2" t="s">
        <v>14</v>
      </c>
      <c r="L1" s="2" t="s">
        <v>108</v>
      </c>
      <c r="M1" s="2" t="s">
        <v>110</v>
      </c>
      <c r="N1" s="5" t="s">
        <v>113</v>
      </c>
      <c r="O1" s="2" t="s">
        <v>134</v>
      </c>
      <c r="P1" s="2" t="s">
        <v>135</v>
      </c>
      <c r="Q1" s="2" t="s">
        <v>141</v>
      </c>
    </row>
    <row r="2" spans="1:17" ht="15.75" thickBot="1" x14ac:dyDescent="0.3">
      <c r="A2" s="8">
        <v>206</v>
      </c>
      <c r="B2" s="6">
        <v>8</v>
      </c>
      <c r="C2" s="8">
        <v>5</v>
      </c>
      <c r="D2" s="9">
        <v>0.43</v>
      </c>
      <c r="E2" s="8" t="s">
        <v>62</v>
      </c>
      <c r="F2" s="9" t="s">
        <v>112</v>
      </c>
      <c r="G2" s="15" t="s">
        <v>179</v>
      </c>
      <c r="H2" s="9" t="s">
        <v>179</v>
      </c>
      <c r="I2" s="15">
        <v>1</v>
      </c>
      <c r="J2" s="9">
        <v>0</v>
      </c>
      <c r="K2" s="1" t="s">
        <v>10</v>
      </c>
      <c r="L2" s="21">
        <v>0.99829999999999997</v>
      </c>
      <c r="M2" t="s">
        <v>111</v>
      </c>
      <c r="N2" t="s">
        <v>136</v>
      </c>
      <c r="O2">
        <v>4</v>
      </c>
      <c r="P2">
        <v>8</v>
      </c>
      <c r="Q2" t="s">
        <v>9</v>
      </c>
    </row>
    <row r="3" spans="1:17" ht="15.75" thickBot="1" x14ac:dyDescent="0.3">
      <c r="A3" s="8">
        <v>207</v>
      </c>
      <c r="B3" s="6">
        <v>8</v>
      </c>
      <c r="C3" s="8">
        <v>5</v>
      </c>
      <c r="D3" s="9">
        <v>0.43</v>
      </c>
      <c r="E3" s="8" t="s">
        <v>63</v>
      </c>
      <c r="F3" s="9" t="s">
        <v>72</v>
      </c>
      <c r="G3" s="15" t="s">
        <v>179</v>
      </c>
      <c r="H3" s="9" t="s">
        <v>179</v>
      </c>
      <c r="I3" s="15">
        <v>1</v>
      </c>
      <c r="J3" s="9">
        <v>0</v>
      </c>
      <c r="K3" s="1" t="s">
        <v>10</v>
      </c>
      <c r="L3" s="21">
        <v>0.99829999999999997</v>
      </c>
      <c r="M3" t="s">
        <v>111</v>
      </c>
      <c r="N3" t="s">
        <v>136</v>
      </c>
      <c r="O3">
        <v>4</v>
      </c>
      <c r="P3">
        <v>8</v>
      </c>
      <c r="Q3" t="s">
        <v>9</v>
      </c>
    </row>
    <row r="4" spans="1:17" ht="15.75" thickBot="1" x14ac:dyDescent="0.3">
      <c r="A4" s="8">
        <v>208</v>
      </c>
      <c r="B4" s="6">
        <v>8</v>
      </c>
      <c r="C4" s="8">
        <v>5</v>
      </c>
      <c r="D4" s="9">
        <v>0.43</v>
      </c>
      <c r="E4" s="8" t="s">
        <v>64</v>
      </c>
      <c r="F4" s="9" t="s">
        <v>73</v>
      </c>
      <c r="G4" s="15" t="s">
        <v>179</v>
      </c>
      <c r="H4" s="9" t="s">
        <v>179</v>
      </c>
      <c r="I4" s="15">
        <v>1</v>
      </c>
      <c r="J4" s="9">
        <v>0</v>
      </c>
      <c r="K4" s="1" t="s">
        <v>10</v>
      </c>
      <c r="L4" s="21">
        <v>0.99829999999999997</v>
      </c>
      <c r="M4" t="s">
        <v>111</v>
      </c>
      <c r="N4" t="s">
        <v>136</v>
      </c>
      <c r="O4">
        <v>4</v>
      </c>
      <c r="P4">
        <v>8</v>
      </c>
      <c r="Q4" t="s">
        <v>9</v>
      </c>
    </row>
    <row r="5" spans="1:17" ht="15.75" thickBot="1" x14ac:dyDescent="0.3">
      <c r="A5" s="8">
        <v>209</v>
      </c>
      <c r="B5" s="6">
        <v>8</v>
      </c>
      <c r="C5" s="8">
        <v>5</v>
      </c>
      <c r="D5" s="9">
        <v>0.43</v>
      </c>
      <c r="E5" s="8" t="s">
        <v>65</v>
      </c>
      <c r="F5" s="9" t="s">
        <v>74</v>
      </c>
      <c r="G5" s="15" t="s">
        <v>179</v>
      </c>
      <c r="H5" s="9" t="s">
        <v>179</v>
      </c>
      <c r="I5" s="15">
        <v>1</v>
      </c>
      <c r="J5" s="9">
        <v>0</v>
      </c>
      <c r="K5" s="1" t="s">
        <v>10</v>
      </c>
      <c r="L5" s="21">
        <v>0.99829999999999997</v>
      </c>
      <c r="M5" t="s">
        <v>111</v>
      </c>
      <c r="N5" t="s">
        <v>136</v>
      </c>
      <c r="O5">
        <v>4</v>
      </c>
      <c r="P5">
        <v>8</v>
      </c>
      <c r="Q5" t="s">
        <v>9</v>
      </c>
    </row>
    <row r="6" spans="1:17" ht="15.75" thickBot="1" x14ac:dyDescent="0.3">
      <c r="A6" s="8">
        <v>210</v>
      </c>
      <c r="B6" s="6">
        <v>8</v>
      </c>
      <c r="C6" s="8">
        <v>5</v>
      </c>
      <c r="D6" s="9">
        <v>0.43</v>
      </c>
      <c r="E6" s="8" t="s">
        <v>66</v>
      </c>
      <c r="F6" s="9" t="s">
        <v>75</v>
      </c>
      <c r="G6" s="15" t="s">
        <v>179</v>
      </c>
      <c r="H6" s="9" t="s">
        <v>179</v>
      </c>
      <c r="I6" s="15">
        <v>1</v>
      </c>
      <c r="J6" s="9">
        <v>0</v>
      </c>
      <c r="K6" s="1" t="s">
        <v>10</v>
      </c>
      <c r="L6" s="21">
        <v>0.99829999999999997</v>
      </c>
      <c r="M6" t="s">
        <v>111</v>
      </c>
      <c r="N6" t="s">
        <v>136</v>
      </c>
      <c r="O6">
        <v>4</v>
      </c>
      <c r="P6">
        <v>8</v>
      </c>
      <c r="Q6" t="s">
        <v>9</v>
      </c>
    </row>
    <row r="7" spans="1:17" ht="15.75" thickBot="1" x14ac:dyDescent="0.3">
      <c r="A7" s="8">
        <v>211</v>
      </c>
      <c r="B7" s="6">
        <v>8</v>
      </c>
      <c r="C7" s="8">
        <v>5</v>
      </c>
      <c r="D7" s="9">
        <v>0.43</v>
      </c>
      <c r="E7" s="8" t="s">
        <v>101</v>
      </c>
      <c r="F7" s="9" t="s">
        <v>76</v>
      </c>
      <c r="G7" s="15" t="s">
        <v>179</v>
      </c>
      <c r="H7" s="9" t="s">
        <v>179</v>
      </c>
      <c r="I7" s="15">
        <v>1</v>
      </c>
      <c r="J7" s="9">
        <v>0</v>
      </c>
      <c r="K7" s="1" t="s">
        <v>10</v>
      </c>
      <c r="L7" s="21">
        <v>0.99829999999999997</v>
      </c>
      <c r="M7" t="s">
        <v>111</v>
      </c>
      <c r="N7" t="s">
        <v>136</v>
      </c>
      <c r="O7">
        <v>4</v>
      </c>
      <c r="P7">
        <v>8</v>
      </c>
      <c r="Q7" t="s">
        <v>9</v>
      </c>
    </row>
    <row r="8" spans="1:17" ht="15.75" thickBot="1" x14ac:dyDescent="0.3">
      <c r="A8" s="8">
        <v>212</v>
      </c>
      <c r="B8" s="6">
        <v>8</v>
      </c>
      <c r="C8" s="8">
        <v>5</v>
      </c>
      <c r="D8" s="9">
        <v>0.43</v>
      </c>
      <c r="E8" s="8" t="s">
        <v>67</v>
      </c>
      <c r="F8" s="9" t="s">
        <v>109</v>
      </c>
      <c r="G8" s="15" t="s">
        <v>179</v>
      </c>
      <c r="H8" s="9" t="s">
        <v>179</v>
      </c>
      <c r="I8" s="15">
        <v>1</v>
      </c>
      <c r="J8" s="9">
        <v>0</v>
      </c>
      <c r="K8" s="1" t="s">
        <v>10</v>
      </c>
      <c r="L8" s="21">
        <v>0.99829999999999997</v>
      </c>
      <c r="M8" t="s">
        <v>111</v>
      </c>
      <c r="N8" t="s">
        <v>136</v>
      </c>
      <c r="O8">
        <v>4</v>
      </c>
      <c r="P8">
        <v>8</v>
      </c>
      <c r="Q8" t="s">
        <v>9</v>
      </c>
    </row>
    <row r="9" spans="1:17" ht="15.75" thickBot="1" x14ac:dyDescent="0.3">
      <c r="A9" s="8">
        <v>213</v>
      </c>
      <c r="B9" s="6">
        <v>8</v>
      </c>
      <c r="C9" s="8">
        <v>5</v>
      </c>
      <c r="D9" s="9">
        <v>0.43</v>
      </c>
      <c r="E9" s="8" t="s">
        <v>68</v>
      </c>
      <c r="F9" s="9" t="s">
        <v>78</v>
      </c>
      <c r="G9" s="15" t="s">
        <v>179</v>
      </c>
      <c r="H9" s="9" t="s">
        <v>179</v>
      </c>
      <c r="I9" s="15">
        <v>1</v>
      </c>
      <c r="J9" s="9">
        <v>0</v>
      </c>
      <c r="K9" s="1" t="s">
        <v>10</v>
      </c>
      <c r="L9" s="21">
        <v>0.99829999999999997</v>
      </c>
      <c r="M9" t="s">
        <v>111</v>
      </c>
      <c r="N9" t="s">
        <v>136</v>
      </c>
      <c r="O9">
        <v>4</v>
      </c>
      <c r="P9">
        <v>8</v>
      </c>
      <c r="Q9" t="s">
        <v>9</v>
      </c>
    </row>
    <row r="10" spans="1:17" ht="15.75" thickBot="1" x14ac:dyDescent="0.3">
      <c r="A10" s="8">
        <v>214</v>
      </c>
      <c r="B10" s="6">
        <v>8</v>
      </c>
      <c r="C10" s="8">
        <v>5</v>
      </c>
      <c r="D10" s="9">
        <v>0.43</v>
      </c>
      <c r="E10" s="8" t="s">
        <v>69</v>
      </c>
      <c r="F10" s="9" t="s">
        <v>79</v>
      </c>
      <c r="G10" s="15" t="s">
        <v>179</v>
      </c>
      <c r="H10" s="9" t="s">
        <v>179</v>
      </c>
      <c r="I10" s="15">
        <v>1</v>
      </c>
      <c r="J10" s="9">
        <v>0</v>
      </c>
      <c r="K10" s="1" t="s">
        <v>10</v>
      </c>
      <c r="L10" s="21">
        <v>0.99829999999999997</v>
      </c>
      <c r="M10" t="s">
        <v>111</v>
      </c>
      <c r="N10" t="s">
        <v>136</v>
      </c>
      <c r="O10">
        <v>4</v>
      </c>
      <c r="P10">
        <v>8</v>
      </c>
      <c r="Q10" t="s">
        <v>9</v>
      </c>
    </row>
    <row r="11" spans="1:17" ht="15.75" thickBot="1" x14ac:dyDescent="0.3">
      <c r="A11" s="8">
        <v>215</v>
      </c>
      <c r="B11" s="6">
        <v>8</v>
      </c>
      <c r="C11" s="8">
        <v>5</v>
      </c>
      <c r="D11" s="9">
        <v>0.43</v>
      </c>
      <c r="E11" s="8" t="s">
        <v>70</v>
      </c>
      <c r="F11" s="9" t="s">
        <v>80</v>
      </c>
      <c r="G11" s="15" t="s">
        <v>179</v>
      </c>
      <c r="H11" s="9" t="s">
        <v>179</v>
      </c>
      <c r="I11" s="15">
        <v>1</v>
      </c>
      <c r="J11" s="9">
        <v>0</v>
      </c>
      <c r="K11" s="1" t="s">
        <v>9</v>
      </c>
      <c r="L11" s="21">
        <v>0.99829999999999997</v>
      </c>
      <c r="M11" t="s">
        <v>111</v>
      </c>
      <c r="N11" t="s">
        <v>136</v>
      </c>
      <c r="O11">
        <v>4</v>
      </c>
      <c r="P11">
        <v>8</v>
      </c>
      <c r="Q11" t="s">
        <v>9</v>
      </c>
    </row>
    <row r="12" spans="1:17" ht="15.75" thickBot="1" x14ac:dyDescent="0.3">
      <c r="A12" s="8">
        <v>216</v>
      </c>
      <c r="B12" s="6">
        <v>8</v>
      </c>
      <c r="C12" s="8">
        <v>5</v>
      </c>
      <c r="D12" s="9">
        <v>0.43</v>
      </c>
      <c r="E12" s="8" t="s">
        <v>62</v>
      </c>
      <c r="F12" s="9">
        <v>0</v>
      </c>
      <c r="G12" s="15" t="s">
        <v>179</v>
      </c>
      <c r="H12" s="9" t="s">
        <v>179</v>
      </c>
      <c r="I12" s="15">
        <v>0.5</v>
      </c>
      <c r="J12" s="9">
        <v>0</v>
      </c>
      <c r="K12" s="1" t="s">
        <v>10</v>
      </c>
      <c r="L12" s="21">
        <v>1.0174000000000001</v>
      </c>
      <c r="M12" t="s">
        <v>111</v>
      </c>
      <c r="N12" t="s">
        <v>136</v>
      </c>
      <c r="O12">
        <v>4</v>
      </c>
      <c r="P12">
        <v>8</v>
      </c>
      <c r="Q12" t="s">
        <v>9</v>
      </c>
    </row>
    <row r="13" spans="1:17" ht="15.75" thickBot="1" x14ac:dyDescent="0.3">
      <c r="A13" s="8">
        <v>217</v>
      </c>
      <c r="B13" s="6">
        <v>8</v>
      </c>
      <c r="C13" s="8">
        <v>5</v>
      </c>
      <c r="D13" s="9">
        <v>0.43</v>
      </c>
      <c r="E13" s="8" t="s">
        <v>63</v>
      </c>
      <c r="F13" s="9" t="s">
        <v>72</v>
      </c>
      <c r="G13" s="15" t="s">
        <v>179</v>
      </c>
      <c r="H13" s="9" t="s">
        <v>179</v>
      </c>
      <c r="I13" s="15">
        <v>0.5</v>
      </c>
      <c r="J13" s="9">
        <v>0</v>
      </c>
      <c r="K13" s="1" t="s">
        <v>10</v>
      </c>
      <c r="L13" s="21">
        <v>1.0174000000000001</v>
      </c>
      <c r="M13" t="s">
        <v>111</v>
      </c>
      <c r="N13" t="s">
        <v>136</v>
      </c>
      <c r="O13">
        <v>4</v>
      </c>
      <c r="P13">
        <v>8</v>
      </c>
      <c r="Q13" t="s">
        <v>9</v>
      </c>
    </row>
    <row r="14" spans="1:17" ht="15.75" thickBot="1" x14ac:dyDescent="0.3">
      <c r="A14" s="8">
        <v>218</v>
      </c>
      <c r="B14" s="6">
        <v>8</v>
      </c>
      <c r="C14" s="8">
        <v>5</v>
      </c>
      <c r="D14" s="9">
        <v>0.43</v>
      </c>
      <c r="E14" s="8" t="s">
        <v>64</v>
      </c>
      <c r="F14" s="9" t="s">
        <v>73</v>
      </c>
      <c r="G14" s="15" t="s">
        <v>179</v>
      </c>
      <c r="H14" s="9" t="s">
        <v>179</v>
      </c>
      <c r="I14" s="15">
        <v>0.5</v>
      </c>
      <c r="J14" s="9">
        <v>0</v>
      </c>
      <c r="K14" s="1" t="s">
        <v>10</v>
      </c>
      <c r="L14" s="21">
        <v>1.0174000000000001</v>
      </c>
      <c r="M14" t="s">
        <v>111</v>
      </c>
      <c r="N14" t="s">
        <v>136</v>
      </c>
      <c r="O14">
        <v>4</v>
      </c>
      <c r="P14">
        <v>8</v>
      </c>
      <c r="Q14" t="s">
        <v>9</v>
      </c>
    </row>
    <row r="15" spans="1:17" ht="15.75" thickBot="1" x14ac:dyDescent="0.3">
      <c r="A15" s="8">
        <v>219</v>
      </c>
      <c r="B15" s="6">
        <v>8</v>
      </c>
      <c r="C15" s="8">
        <v>5</v>
      </c>
      <c r="D15" s="9">
        <v>0.43</v>
      </c>
      <c r="E15" s="8" t="s">
        <v>65</v>
      </c>
      <c r="F15" s="9" t="s">
        <v>74</v>
      </c>
      <c r="G15" s="15" t="s">
        <v>179</v>
      </c>
      <c r="H15" s="9" t="s">
        <v>179</v>
      </c>
      <c r="I15" s="15">
        <v>0.5</v>
      </c>
      <c r="J15" s="9">
        <v>0</v>
      </c>
      <c r="K15" s="1" t="s">
        <v>10</v>
      </c>
      <c r="L15" s="21">
        <v>1.0174000000000001</v>
      </c>
      <c r="M15" t="s">
        <v>111</v>
      </c>
      <c r="N15" t="s">
        <v>136</v>
      </c>
      <c r="O15">
        <v>4</v>
      </c>
      <c r="P15">
        <v>8</v>
      </c>
      <c r="Q15" t="s">
        <v>9</v>
      </c>
    </row>
    <row r="16" spans="1:17" ht="15.75" thickBot="1" x14ac:dyDescent="0.3">
      <c r="A16" s="8">
        <v>220</v>
      </c>
      <c r="B16" s="6">
        <v>8</v>
      </c>
      <c r="C16" s="8">
        <v>5</v>
      </c>
      <c r="D16" s="9">
        <v>0.43</v>
      </c>
      <c r="E16" s="8" t="s">
        <v>66</v>
      </c>
      <c r="F16" s="9" t="s">
        <v>75</v>
      </c>
      <c r="G16" s="15" t="s">
        <v>179</v>
      </c>
      <c r="H16" s="9" t="s">
        <v>179</v>
      </c>
      <c r="I16" s="15">
        <v>0.5</v>
      </c>
      <c r="J16" s="9">
        <v>0</v>
      </c>
      <c r="K16" s="1" t="s">
        <v>10</v>
      </c>
      <c r="L16" s="21">
        <v>1.0174000000000001</v>
      </c>
      <c r="M16" t="s">
        <v>111</v>
      </c>
      <c r="N16" t="s">
        <v>136</v>
      </c>
      <c r="O16">
        <v>4</v>
      </c>
      <c r="P16">
        <v>8</v>
      </c>
      <c r="Q16" t="s">
        <v>9</v>
      </c>
    </row>
    <row r="17" spans="1:17" ht="15.75" thickBot="1" x14ac:dyDescent="0.3">
      <c r="A17" s="8">
        <v>221</v>
      </c>
      <c r="B17" s="6">
        <v>8</v>
      </c>
      <c r="C17" s="8">
        <v>5</v>
      </c>
      <c r="D17" s="9">
        <v>0.43</v>
      </c>
      <c r="E17" s="8" t="s">
        <v>101</v>
      </c>
      <c r="F17" s="9" t="s">
        <v>76</v>
      </c>
      <c r="G17" s="15" t="s">
        <v>179</v>
      </c>
      <c r="H17" s="9" t="s">
        <v>179</v>
      </c>
      <c r="I17" s="15">
        <v>0.5</v>
      </c>
      <c r="J17" s="9">
        <v>0</v>
      </c>
      <c r="K17" s="1" t="s">
        <v>10</v>
      </c>
      <c r="L17" s="21">
        <v>1.0174000000000001</v>
      </c>
      <c r="M17" t="s">
        <v>111</v>
      </c>
      <c r="N17" t="s">
        <v>136</v>
      </c>
      <c r="O17">
        <v>4</v>
      </c>
      <c r="P17">
        <v>8</v>
      </c>
      <c r="Q17" t="s">
        <v>9</v>
      </c>
    </row>
    <row r="18" spans="1:17" ht="15.75" thickBot="1" x14ac:dyDescent="0.3">
      <c r="A18" s="8">
        <v>222</v>
      </c>
      <c r="B18" s="6">
        <v>8</v>
      </c>
      <c r="C18" s="8">
        <v>5</v>
      </c>
      <c r="D18" s="9">
        <v>0.43</v>
      </c>
      <c r="E18" s="8" t="s">
        <v>67</v>
      </c>
      <c r="F18" s="9" t="s">
        <v>77</v>
      </c>
      <c r="G18" s="15" t="s">
        <v>179</v>
      </c>
      <c r="H18" s="9" t="s">
        <v>179</v>
      </c>
      <c r="I18" s="15">
        <v>0.5</v>
      </c>
      <c r="J18" s="9">
        <v>0</v>
      </c>
      <c r="K18" s="1" t="s">
        <v>10</v>
      </c>
      <c r="L18" s="21">
        <v>1.0174000000000001</v>
      </c>
      <c r="M18" t="s">
        <v>111</v>
      </c>
      <c r="N18" t="s">
        <v>136</v>
      </c>
      <c r="O18">
        <v>4</v>
      </c>
      <c r="P18">
        <v>8</v>
      </c>
      <c r="Q18" t="s">
        <v>9</v>
      </c>
    </row>
    <row r="19" spans="1:17" ht="15.75" thickBot="1" x14ac:dyDescent="0.3">
      <c r="A19" s="8">
        <v>223</v>
      </c>
      <c r="B19" s="6">
        <v>8</v>
      </c>
      <c r="C19" s="8">
        <v>5</v>
      </c>
      <c r="D19" s="9">
        <v>0.43</v>
      </c>
      <c r="E19" s="8" t="s">
        <v>68</v>
      </c>
      <c r="F19" s="9" t="s">
        <v>78</v>
      </c>
      <c r="G19" s="15" t="s">
        <v>179</v>
      </c>
      <c r="H19" s="9" t="s">
        <v>179</v>
      </c>
      <c r="I19" s="15">
        <v>0.5</v>
      </c>
      <c r="J19" s="9">
        <v>0</v>
      </c>
      <c r="K19" s="1" t="s">
        <v>10</v>
      </c>
      <c r="L19" s="21">
        <v>1.0174000000000001</v>
      </c>
      <c r="M19" t="s">
        <v>111</v>
      </c>
      <c r="N19" t="s">
        <v>136</v>
      </c>
      <c r="O19">
        <v>4</v>
      </c>
      <c r="P19">
        <v>8</v>
      </c>
      <c r="Q19" t="s">
        <v>9</v>
      </c>
    </row>
    <row r="20" spans="1:17" ht="15.75" thickBot="1" x14ac:dyDescent="0.3">
      <c r="A20" s="8">
        <v>224</v>
      </c>
      <c r="B20" s="6">
        <v>8</v>
      </c>
      <c r="C20" s="8">
        <v>5</v>
      </c>
      <c r="D20" s="9">
        <v>0.43</v>
      </c>
      <c r="E20" s="8" t="s">
        <v>69</v>
      </c>
      <c r="F20" s="9" t="s">
        <v>79</v>
      </c>
      <c r="G20" s="15" t="s">
        <v>179</v>
      </c>
      <c r="H20" s="9" t="s">
        <v>179</v>
      </c>
      <c r="I20" s="15">
        <v>0.5</v>
      </c>
      <c r="J20" s="9">
        <v>0</v>
      </c>
      <c r="K20" s="1" t="s">
        <v>10</v>
      </c>
      <c r="L20" s="21">
        <v>1.0174000000000001</v>
      </c>
      <c r="M20" t="s">
        <v>111</v>
      </c>
      <c r="N20" t="s">
        <v>136</v>
      </c>
      <c r="O20">
        <v>4</v>
      </c>
      <c r="P20">
        <v>8</v>
      </c>
      <c r="Q20" t="s">
        <v>9</v>
      </c>
    </row>
    <row r="21" spans="1:17" ht="15.75" thickBot="1" x14ac:dyDescent="0.3">
      <c r="A21" s="8">
        <v>225</v>
      </c>
      <c r="B21" s="6">
        <v>8</v>
      </c>
      <c r="C21" s="8">
        <v>5</v>
      </c>
      <c r="D21" s="9">
        <v>0.43</v>
      </c>
      <c r="E21" s="8" t="s">
        <v>70</v>
      </c>
      <c r="F21" s="9" t="s">
        <v>80</v>
      </c>
      <c r="G21" s="15" t="s">
        <v>179</v>
      </c>
      <c r="H21" s="9" t="s">
        <v>179</v>
      </c>
      <c r="I21" s="15">
        <v>0.5</v>
      </c>
      <c r="J21" s="9">
        <v>0</v>
      </c>
      <c r="K21" s="1" t="s">
        <v>9</v>
      </c>
      <c r="L21" s="21">
        <v>1.0174000000000001</v>
      </c>
      <c r="M21" t="s">
        <v>111</v>
      </c>
      <c r="N21" t="s">
        <v>136</v>
      </c>
      <c r="O21">
        <v>4</v>
      </c>
      <c r="P21">
        <v>8</v>
      </c>
      <c r="Q21" t="s">
        <v>9</v>
      </c>
    </row>
  </sheetData>
  <dataValidations count="2">
    <dataValidation type="list" allowBlank="1" showInputMessage="1" showErrorMessage="1" sqref="K2:K21" xr:uid="{E8182C19-9FA4-4DE8-8513-6A43F895B88F}">
      <formula1>"Yes,No"</formula1>
    </dataValidation>
    <dataValidation type="list" allowBlank="1" showInputMessage="1" showErrorMessage="1" sqref="M2:M21" xr:uid="{EA05B228-D191-473E-9A21-63CA33E3A2BC}">
      <formula1>"Imp,fault volt"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DAA36-B54C-4E3F-B188-93B1425350D8}">
  <dimension ref="A1:C12"/>
  <sheetViews>
    <sheetView topLeftCell="A4" workbookViewId="0">
      <selection activeCell="D19" sqref="D19"/>
    </sheetView>
  </sheetViews>
  <sheetFormatPr defaultRowHeight="15" x14ac:dyDescent="0.25"/>
  <cols>
    <col min="1" max="1" width="38.28515625" customWidth="1"/>
    <col min="2" max="2" width="43.28515625" customWidth="1"/>
  </cols>
  <sheetData>
    <row r="1" spans="1:3" x14ac:dyDescent="0.25">
      <c r="A1" t="s">
        <v>16</v>
      </c>
      <c r="B1" t="s">
        <v>17</v>
      </c>
      <c r="C1" t="s">
        <v>138</v>
      </c>
    </row>
    <row r="2" spans="1:3" x14ac:dyDescent="0.25">
      <c r="A2" t="s">
        <v>43</v>
      </c>
    </row>
    <row r="3" spans="1:3" x14ac:dyDescent="0.25">
      <c r="A3" t="s">
        <v>18</v>
      </c>
    </row>
    <row r="4" spans="1:3" x14ac:dyDescent="0.25">
      <c r="A4" t="s">
        <v>19</v>
      </c>
      <c r="B4" t="s">
        <v>140</v>
      </c>
    </row>
    <row r="5" spans="1:3" x14ac:dyDescent="0.25">
      <c r="A5" t="s">
        <v>59</v>
      </c>
      <c r="B5" t="s">
        <v>59</v>
      </c>
    </row>
    <row r="6" spans="1:3" x14ac:dyDescent="0.25">
      <c r="A6" t="s">
        <v>139</v>
      </c>
      <c r="B6" t="s">
        <v>20</v>
      </c>
    </row>
    <row r="7" spans="1:3" x14ac:dyDescent="0.25">
      <c r="A7" t="s">
        <v>31</v>
      </c>
    </row>
    <row r="8" spans="1:3" x14ac:dyDescent="0.25">
      <c r="A8" t="s">
        <v>32</v>
      </c>
    </row>
    <row r="9" spans="1:3" x14ac:dyDescent="0.25">
      <c r="A9" t="s">
        <v>137</v>
      </c>
    </row>
    <row r="10" spans="1:3" x14ac:dyDescent="0.25">
      <c r="A10" t="s">
        <v>84</v>
      </c>
      <c r="B10" t="s">
        <v>85</v>
      </c>
    </row>
    <row r="11" spans="1:3" x14ac:dyDescent="0.25">
      <c r="A11" t="s">
        <v>102</v>
      </c>
      <c r="B11" t="s">
        <v>10</v>
      </c>
    </row>
    <row r="12" spans="1:3" x14ac:dyDescent="0.25">
      <c r="A12" t="s">
        <v>103</v>
      </c>
    </row>
  </sheetData>
  <dataValidations count="2">
    <dataValidation type="list" allowBlank="1" showInputMessage="1" showErrorMessage="1" sqref="H10 B10" xr:uid="{398D558C-F50B-4BD1-B55E-2EF81C777514}">
      <formula1>"Droop,Q,PF"</formula1>
    </dataValidation>
    <dataValidation type="list" allowBlank="1" showInputMessage="1" showErrorMessage="1" sqref="H11 B11" xr:uid="{7D6C0BBD-2307-43D7-A19A-0555A7828E91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I17"/>
  <sheetViews>
    <sheetView zoomScale="115" zoomScaleNormal="115" workbookViewId="0">
      <selection activeCell="C26" sqref="C26"/>
    </sheetView>
  </sheetViews>
  <sheetFormatPr defaultRowHeight="15" x14ac:dyDescent="0.25"/>
  <cols>
    <col min="1" max="1" width="25.140625" style="35" customWidth="1"/>
    <col min="2" max="2" width="11.85546875" style="35" customWidth="1"/>
    <col min="3" max="3" width="21" bestFit="1" customWidth="1"/>
    <col min="4" max="4" width="20.28515625" style="1" bestFit="1" customWidth="1"/>
    <col min="5" max="5" width="38.28515625" style="35" bestFit="1" customWidth="1"/>
    <col min="9" max="9" width="29" customWidth="1"/>
    <col min="11" max="11" width="28.28515625" bestFit="1" customWidth="1"/>
    <col min="12" max="12" width="8" bestFit="1" customWidth="1"/>
    <col min="13" max="13" width="34.42578125" bestFit="1" customWidth="1"/>
  </cols>
  <sheetData>
    <row r="1" spans="1:9" x14ac:dyDescent="0.25">
      <c r="A1" s="35" t="s">
        <v>306</v>
      </c>
      <c r="B1" s="35" t="s">
        <v>258</v>
      </c>
      <c r="C1" t="s">
        <v>224</v>
      </c>
      <c r="D1" s="1" t="s">
        <v>225</v>
      </c>
      <c r="E1" s="35" t="s">
        <v>227</v>
      </c>
    </row>
    <row r="2" spans="1:9" ht="15.75" thickBot="1" x14ac:dyDescent="0.3">
      <c r="A2" s="33" t="s">
        <v>307</v>
      </c>
      <c r="B2" s="33" t="s">
        <v>221</v>
      </c>
      <c r="C2" s="37" t="s">
        <v>200</v>
      </c>
      <c r="D2" s="33" t="s">
        <v>324</v>
      </c>
      <c r="E2" s="33" t="s">
        <v>257</v>
      </c>
    </row>
    <row r="3" spans="1:9" ht="15.75" thickBot="1" x14ac:dyDescent="0.3">
      <c r="A3" s="33" t="s">
        <v>307</v>
      </c>
      <c r="B3" s="33" t="s">
        <v>222</v>
      </c>
      <c r="C3" s="37" t="s">
        <v>200</v>
      </c>
      <c r="D3" s="33" t="s">
        <v>324</v>
      </c>
      <c r="E3" s="33" t="s">
        <v>257</v>
      </c>
    </row>
    <row r="4" spans="1:9" ht="15.75" thickBot="1" x14ac:dyDescent="0.3">
      <c r="A4" s="33" t="s">
        <v>307</v>
      </c>
      <c r="B4" s="34" t="s">
        <v>220</v>
      </c>
      <c r="C4" s="4" t="s">
        <v>200</v>
      </c>
      <c r="D4" s="34" t="s">
        <v>325</v>
      </c>
      <c r="E4" s="33" t="s">
        <v>257</v>
      </c>
    </row>
    <row r="5" spans="1:9" ht="15.75" thickBot="1" x14ac:dyDescent="0.3">
      <c r="A5" s="34" t="s">
        <v>308</v>
      </c>
      <c r="B5" s="34" t="s">
        <v>223</v>
      </c>
      <c r="C5" s="4" t="s">
        <v>202</v>
      </c>
      <c r="D5" s="33" t="s">
        <v>327</v>
      </c>
      <c r="E5" s="33" t="s">
        <v>252</v>
      </c>
    </row>
    <row r="6" spans="1:9" ht="15.75" thickBot="1" x14ac:dyDescent="0.3">
      <c r="A6" s="34" t="s">
        <v>309</v>
      </c>
      <c r="B6" s="34" t="s">
        <v>229</v>
      </c>
      <c r="C6" s="4" t="s">
        <v>204</v>
      </c>
      <c r="D6" s="33" t="s">
        <v>226</v>
      </c>
      <c r="E6" s="33" t="s">
        <v>244</v>
      </c>
    </row>
    <row r="7" spans="1:9" ht="21.75" thickBot="1" x14ac:dyDescent="0.3">
      <c r="A7" s="34" t="s">
        <v>309</v>
      </c>
      <c r="B7" s="34" t="s">
        <v>232</v>
      </c>
      <c r="C7" s="4" t="s">
        <v>204</v>
      </c>
      <c r="D7" s="33" t="s">
        <v>228</v>
      </c>
      <c r="E7" s="33" t="s">
        <v>244</v>
      </c>
    </row>
    <row r="8" spans="1:9" ht="15.75" thickBot="1" x14ac:dyDescent="0.3">
      <c r="A8" s="34" t="s">
        <v>309</v>
      </c>
      <c r="B8" s="34" t="s">
        <v>233</v>
      </c>
      <c r="C8" s="4" t="s">
        <v>204</v>
      </c>
      <c r="D8" s="33" t="s">
        <v>230</v>
      </c>
      <c r="E8" s="33" t="s">
        <v>244</v>
      </c>
    </row>
    <row r="9" spans="1:9" ht="15.75" thickBot="1" x14ac:dyDescent="0.3">
      <c r="A9" s="34" t="s">
        <v>309</v>
      </c>
      <c r="B9" s="34" t="s">
        <v>234</v>
      </c>
      <c r="C9" s="4" t="s">
        <v>245</v>
      </c>
      <c r="D9" s="33" t="s">
        <v>246</v>
      </c>
      <c r="E9" s="33" t="s">
        <v>247</v>
      </c>
    </row>
    <row r="10" spans="1:9" ht="15.75" thickBot="1" x14ac:dyDescent="0.3">
      <c r="A10" s="34" t="s">
        <v>309</v>
      </c>
      <c r="B10" s="34" t="s">
        <v>231</v>
      </c>
      <c r="C10" s="4" t="s">
        <v>204</v>
      </c>
      <c r="D10" s="33" t="s">
        <v>235</v>
      </c>
      <c r="E10" s="33" t="s">
        <v>244</v>
      </c>
    </row>
    <row r="11" spans="1:9" ht="15.75" thickBot="1" x14ac:dyDescent="0.3">
      <c r="A11" s="34" t="s">
        <v>309</v>
      </c>
      <c r="B11" s="34" t="s">
        <v>236</v>
      </c>
      <c r="C11" s="4" t="s">
        <v>245</v>
      </c>
      <c r="D11" s="33" t="s">
        <v>248</v>
      </c>
      <c r="E11" s="33" t="s">
        <v>247</v>
      </c>
      <c r="I11" s="32"/>
    </row>
    <row r="12" spans="1:9" ht="21.75" thickBot="1" x14ac:dyDescent="0.3">
      <c r="A12" s="34" t="s">
        <v>310</v>
      </c>
      <c r="B12" s="34" t="s">
        <v>239</v>
      </c>
      <c r="C12" s="37" t="s">
        <v>251</v>
      </c>
      <c r="D12" s="34" t="s">
        <v>250</v>
      </c>
      <c r="E12" s="33" t="s">
        <v>249</v>
      </c>
    </row>
    <row r="13" spans="1:9" ht="15.75" thickBot="1" x14ac:dyDescent="0.3">
      <c r="A13" s="34" t="s">
        <v>310</v>
      </c>
      <c r="B13" s="34" t="s">
        <v>240</v>
      </c>
      <c r="C13" s="37" t="s">
        <v>200</v>
      </c>
      <c r="D13" s="34" t="s">
        <v>208</v>
      </c>
      <c r="E13" s="33" t="s">
        <v>252</v>
      </c>
    </row>
    <row r="14" spans="1:9" ht="15.75" thickBot="1" x14ac:dyDescent="0.3">
      <c r="A14" s="34" t="s">
        <v>310</v>
      </c>
      <c r="B14" s="36" t="s">
        <v>242</v>
      </c>
      <c r="C14" s="38" t="s">
        <v>253</v>
      </c>
      <c r="D14" s="39" t="s">
        <v>254</v>
      </c>
      <c r="E14" s="33" t="s">
        <v>255</v>
      </c>
    </row>
    <row r="15" spans="1:9" ht="15.75" thickBot="1" x14ac:dyDescent="0.3">
      <c r="A15" s="34" t="s">
        <v>310</v>
      </c>
      <c r="B15" s="36" t="s">
        <v>243</v>
      </c>
      <c r="C15" s="38" t="s">
        <v>253</v>
      </c>
      <c r="D15" s="39" t="s">
        <v>256</v>
      </c>
      <c r="E15" s="33" t="s">
        <v>255</v>
      </c>
    </row>
    <row r="16" spans="1:9" ht="15.75" thickBot="1" x14ac:dyDescent="0.3">
      <c r="A16" s="34" t="s">
        <v>310</v>
      </c>
      <c r="B16" s="36" t="s">
        <v>243</v>
      </c>
      <c r="C16" s="38" t="s">
        <v>253</v>
      </c>
      <c r="D16" s="39" t="s">
        <v>256</v>
      </c>
      <c r="E16" s="33" t="s">
        <v>255</v>
      </c>
    </row>
    <row r="17" spans="1:5" x14ac:dyDescent="0.25">
      <c r="A17" s="36" t="s">
        <v>311</v>
      </c>
      <c r="B17" s="36" t="s">
        <v>261</v>
      </c>
      <c r="C17" s="38" t="s">
        <v>262</v>
      </c>
      <c r="D17" s="39" t="s">
        <v>265</v>
      </c>
      <c r="E17" s="39" t="s">
        <v>264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CAE05-621F-428D-AAB7-DB5B0C652E30}">
  <dimension ref="A1:Q2"/>
  <sheetViews>
    <sheetView workbookViewId="0">
      <selection activeCell="G13" sqref="G13"/>
    </sheetView>
  </sheetViews>
  <sheetFormatPr defaultRowHeight="15" x14ac:dyDescent="0.25"/>
  <cols>
    <col min="6" max="7" width="10.7109375" bestFit="1" customWidth="1"/>
    <col min="11" max="11" width="14.42578125" bestFit="1" customWidth="1"/>
    <col min="12" max="12" width="12.28515625" customWidth="1"/>
    <col min="13" max="13" width="12.28515625" bestFit="1" customWidth="1"/>
    <col min="14" max="14" width="18.42578125" bestFit="1" customWidth="1"/>
  </cols>
  <sheetData>
    <row r="1" spans="1:17" x14ac:dyDescent="0.25">
      <c r="A1" t="s">
        <v>88</v>
      </c>
      <c r="B1" t="s">
        <v>89</v>
      </c>
      <c r="C1" t="s">
        <v>94</v>
      </c>
      <c r="D1" t="s">
        <v>90</v>
      </c>
      <c r="E1" t="s">
        <v>91</v>
      </c>
      <c r="F1" t="s">
        <v>92</v>
      </c>
      <c r="G1" t="s">
        <v>93</v>
      </c>
      <c r="L1" t="s">
        <v>104</v>
      </c>
      <c r="N1" t="s">
        <v>105</v>
      </c>
      <c r="O1" t="s">
        <v>20</v>
      </c>
      <c r="P1" t="s">
        <v>106</v>
      </c>
      <c r="Q1" t="s">
        <v>107</v>
      </c>
    </row>
    <row r="2" spans="1:17" x14ac:dyDescent="0.25">
      <c r="A2">
        <v>118.5</v>
      </c>
      <c r="B2">
        <v>-118.5</v>
      </c>
      <c r="C2">
        <f>P2</f>
        <v>0</v>
      </c>
      <c r="D2">
        <f>(N2-P2)/(Q2-O2)</f>
        <v>39.499999999999964</v>
      </c>
      <c r="E2">
        <f>(N2-P2)/(Q2-O2)</f>
        <v>39.499999999999964</v>
      </c>
      <c r="F2">
        <v>1</v>
      </c>
      <c r="G2">
        <v>1</v>
      </c>
      <c r="L2">
        <v>0</v>
      </c>
      <c r="M2">
        <v>0.04</v>
      </c>
      <c r="N2">
        <f>0.395*5</f>
        <v>1.9750000000000001</v>
      </c>
      <c r="O2">
        <v>1</v>
      </c>
      <c r="P2">
        <v>0</v>
      </c>
      <c r="Q2">
        <v>1.05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16"/>
  <sheetViews>
    <sheetView workbookViewId="0">
      <selection activeCell="E12" sqref="E12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12</v>
      </c>
      <c r="B1" t="s">
        <v>14</v>
      </c>
    </row>
    <row r="2" spans="1:2" x14ac:dyDescent="0.25">
      <c r="A2" t="s">
        <v>13</v>
      </c>
      <c r="B2" t="s">
        <v>10</v>
      </c>
    </row>
    <row r="3" spans="1:2" x14ac:dyDescent="0.25">
      <c r="A3" t="s">
        <v>15</v>
      </c>
      <c r="B3" t="s">
        <v>10</v>
      </c>
    </row>
    <row r="4" spans="1:2" x14ac:dyDescent="0.25">
      <c r="A4" t="s">
        <v>213</v>
      </c>
      <c r="B4" t="s">
        <v>10</v>
      </c>
    </row>
    <row r="5" spans="1:2" x14ac:dyDescent="0.25">
      <c r="A5" t="s">
        <v>214</v>
      </c>
      <c r="B5" t="s">
        <v>10</v>
      </c>
    </row>
    <row r="6" spans="1:2" x14ac:dyDescent="0.25">
      <c r="A6" t="s">
        <v>21</v>
      </c>
      <c r="B6" t="s">
        <v>10</v>
      </c>
    </row>
    <row r="7" spans="1:2" x14ac:dyDescent="0.25">
      <c r="A7" t="s">
        <v>211</v>
      </c>
      <c r="B7" t="s">
        <v>10</v>
      </c>
    </row>
    <row r="8" spans="1:2" x14ac:dyDescent="0.25">
      <c r="A8" t="s">
        <v>210</v>
      </c>
      <c r="B8" t="s">
        <v>10</v>
      </c>
    </row>
    <row r="9" spans="1:2" x14ac:dyDescent="0.25">
      <c r="A9" t="s">
        <v>212</v>
      </c>
      <c r="B9" t="s">
        <v>9</v>
      </c>
    </row>
    <row r="10" spans="1:2" x14ac:dyDescent="0.25">
      <c r="A10" t="s">
        <v>22</v>
      </c>
      <c r="B10" t="s">
        <v>10</v>
      </c>
    </row>
    <row r="11" spans="1:2" x14ac:dyDescent="0.25">
      <c r="A11" t="s">
        <v>215</v>
      </c>
      <c r="B11" t="s">
        <v>10</v>
      </c>
    </row>
    <row r="12" spans="1:2" x14ac:dyDescent="0.25">
      <c r="A12" t="s">
        <v>216</v>
      </c>
      <c r="B12" t="s">
        <v>10</v>
      </c>
    </row>
    <row r="13" spans="1:2" x14ac:dyDescent="0.25">
      <c r="A13" t="s">
        <v>217</v>
      </c>
      <c r="B13" t="s">
        <v>10</v>
      </c>
    </row>
    <row r="14" spans="1:2" x14ac:dyDescent="0.25">
      <c r="A14" t="s">
        <v>218</v>
      </c>
      <c r="B14" t="s">
        <v>10</v>
      </c>
    </row>
    <row r="15" spans="1:2" x14ac:dyDescent="0.25">
      <c r="A15" t="s">
        <v>100</v>
      </c>
      <c r="B15" t="s">
        <v>10</v>
      </c>
    </row>
    <row r="16" spans="1:2" x14ac:dyDescent="0.25">
      <c r="A16" t="s">
        <v>219</v>
      </c>
      <c r="B16" t="s">
        <v>10</v>
      </c>
    </row>
  </sheetData>
  <dataValidations count="1">
    <dataValidation type="list" allowBlank="1" showInputMessage="1" showErrorMessage="1" sqref="B2:B23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H3"/>
  <sheetViews>
    <sheetView workbookViewId="0">
      <selection activeCell="N39" sqref="N39"/>
    </sheetView>
  </sheetViews>
  <sheetFormatPr defaultRowHeight="15" x14ac:dyDescent="0.25"/>
  <cols>
    <col min="2" max="2" width="10.28515625" bestFit="1" customWidth="1"/>
    <col min="3" max="3" width="11.7109375" bestFit="1" customWidth="1"/>
    <col min="6" max="6" width="17" bestFit="1" customWidth="1"/>
    <col min="8" max="8" width="15.5703125" bestFit="1" customWidth="1"/>
  </cols>
  <sheetData>
    <row r="1" spans="1:8" ht="15.75" thickBot="1" x14ac:dyDescent="0.3">
      <c r="A1" s="2" t="s">
        <v>39</v>
      </c>
      <c r="B1" s="2" t="s">
        <v>83</v>
      </c>
      <c r="C1" s="2" t="s">
        <v>150</v>
      </c>
      <c r="D1" s="2" t="s">
        <v>26</v>
      </c>
      <c r="E1" s="2" t="s">
        <v>38</v>
      </c>
      <c r="F1" s="2" t="s">
        <v>35</v>
      </c>
      <c r="G1" s="2" t="s">
        <v>14</v>
      </c>
      <c r="H1" s="2" t="s">
        <v>141</v>
      </c>
    </row>
    <row r="2" spans="1:8" ht="15.75" thickBot="1" x14ac:dyDescent="0.3">
      <c r="A2" s="7">
        <v>0.4</v>
      </c>
      <c r="B2" s="6">
        <v>5</v>
      </c>
      <c r="C2" s="7">
        <v>3</v>
      </c>
      <c r="D2" s="6">
        <v>10</v>
      </c>
      <c r="E2" s="7">
        <v>6</v>
      </c>
      <c r="F2" s="6">
        <v>1</v>
      </c>
      <c r="G2" t="s">
        <v>9</v>
      </c>
      <c r="H2" t="s">
        <v>9</v>
      </c>
    </row>
    <row r="3" spans="1:8" ht="15.75" thickBot="1" x14ac:dyDescent="0.3">
      <c r="A3" s="7">
        <v>0.5</v>
      </c>
      <c r="B3" s="6">
        <v>5</v>
      </c>
      <c r="C3" s="7">
        <v>3</v>
      </c>
      <c r="D3" s="6">
        <v>3</v>
      </c>
      <c r="E3" s="7">
        <v>6</v>
      </c>
      <c r="F3" s="6">
        <v>1</v>
      </c>
      <c r="G3" t="s">
        <v>9</v>
      </c>
      <c r="H3" t="s">
        <v>10</v>
      </c>
    </row>
  </sheetData>
  <dataValidations count="1">
    <dataValidation type="list" allowBlank="1" showInputMessage="1" showErrorMessage="1" sqref="G2:G3 H2:H3" xr:uid="{D5B13B6D-26F9-4D61-BB5A-58D42E364F75}">
      <formula1>"Yes,No"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sheetPr>
    <tabColor theme="9" tint="0.79998168889431442"/>
  </sheetPr>
  <dimension ref="A1:M36"/>
  <sheetViews>
    <sheetView workbookViewId="0">
      <selection activeCell="G39" sqref="G39"/>
    </sheetView>
  </sheetViews>
  <sheetFormatPr defaultRowHeight="15" x14ac:dyDescent="0.25"/>
  <cols>
    <col min="1" max="1" width="12.140625" style="35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7109375" bestFit="1" customWidth="1"/>
    <col min="7" max="7" width="15.7109375" bestFit="1" customWidth="1"/>
    <col min="8" max="8" width="15.5703125" customWidth="1"/>
    <col min="9" max="10" width="13.7109375" customWidth="1"/>
    <col min="11" max="11" width="8.42578125" customWidth="1"/>
    <col min="12" max="12" width="14.140625" bestFit="1" customWidth="1"/>
    <col min="13" max="13" width="14.5703125" bestFit="1" customWidth="1"/>
    <col min="14" max="14" width="14.140625" bestFit="1" customWidth="1"/>
  </cols>
  <sheetData>
    <row r="1" spans="1:13" x14ac:dyDescent="0.25">
      <c r="A1" s="35" t="s">
        <v>39</v>
      </c>
      <c r="B1" t="s">
        <v>83</v>
      </c>
      <c r="C1" t="s">
        <v>34</v>
      </c>
      <c r="D1" t="s">
        <v>26</v>
      </c>
      <c r="E1" t="s">
        <v>38</v>
      </c>
      <c r="F1" t="s">
        <v>35</v>
      </c>
      <c r="G1" t="s">
        <v>268</v>
      </c>
      <c r="H1" t="s">
        <v>272</v>
      </c>
      <c r="I1" t="s">
        <v>274</v>
      </c>
      <c r="J1" t="s">
        <v>281</v>
      </c>
      <c r="K1" t="s">
        <v>14</v>
      </c>
      <c r="L1" t="s">
        <v>165</v>
      </c>
      <c r="M1" t="s">
        <v>303</v>
      </c>
    </row>
    <row r="2" spans="1:13" ht="15" customHeight="1" x14ac:dyDescent="0.25">
      <c r="A2" s="35">
        <v>0.1</v>
      </c>
      <c r="B2">
        <v>301</v>
      </c>
      <c r="C2" t="s">
        <v>36</v>
      </c>
      <c r="D2" t="s">
        <v>191</v>
      </c>
      <c r="E2" t="s">
        <v>193</v>
      </c>
      <c r="F2">
        <v>1</v>
      </c>
      <c r="K2" t="s">
        <v>9</v>
      </c>
      <c r="L2" t="s">
        <v>302</v>
      </c>
      <c r="M2" t="s">
        <v>304</v>
      </c>
    </row>
    <row r="3" spans="1:13" x14ac:dyDescent="0.25">
      <c r="A3" s="35">
        <v>0.2</v>
      </c>
      <c r="B3">
        <v>301</v>
      </c>
      <c r="C3" t="s">
        <v>37</v>
      </c>
      <c r="D3" t="s">
        <v>191</v>
      </c>
      <c r="E3" t="s">
        <v>193</v>
      </c>
      <c r="F3">
        <v>1</v>
      </c>
      <c r="K3" t="s">
        <v>10</v>
      </c>
      <c r="L3" t="s">
        <v>166</v>
      </c>
      <c r="M3" t="s">
        <v>304</v>
      </c>
    </row>
    <row r="4" spans="1:13" x14ac:dyDescent="0.25">
      <c r="A4" s="35">
        <v>0.3</v>
      </c>
      <c r="B4">
        <v>301</v>
      </c>
      <c r="C4" t="s">
        <v>36</v>
      </c>
      <c r="D4" t="s">
        <v>191</v>
      </c>
      <c r="E4" t="s">
        <v>193</v>
      </c>
      <c r="F4">
        <v>0.05</v>
      </c>
      <c r="K4" t="s">
        <v>9</v>
      </c>
      <c r="L4" t="s">
        <v>302</v>
      </c>
      <c r="M4" t="s">
        <v>304</v>
      </c>
    </row>
    <row r="5" spans="1:13" x14ac:dyDescent="0.25">
      <c r="A5" s="35">
        <v>0.4</v>
      </c>
      <c r="B5">
        <v>5</v>
      </c>
      <c r="C5" t="s">
        <v>36</v>
      </c>
      <c r="D5" t="s">
        <v>173</v>
      </c>
      <c r="E5" t="s">
        <v>193</v>
      </c>
      <c r="F5">
        <v>1</v>
      </c>
      <c r="K5" t="s">
        <v>10</v>
      </c>
      <c r="L5" t="s">
        <v>302</v>
      </c>
      <c r="M5" t="s">
        <v>304</v>
      </c>
    </row>
    <row r="6" spans="1:13" x14ac:dyDescent="0.25">
      <c r="A6" s="35">
        <v>0.5</v>
      </c>
      <c r="B6">
        <v>5</v>
      </c>
      <c r="C6" t="s">
        <v>36</v>
      </c>
      <c r="D6" t="s">
        <v>192</v>
      </c>
      <c r="E6" t="s">
        <v>193</v>
      </c>
      <c r="F6">
        <v>1</v>
      </c>
      <c r="K6" t="s">
        <v>10</v>
      </c>
      <c r="L6" t="s">
        <v>302</v>
      </c>
      <c r="M6" t="s">
        <v>305</v>
      </c>
    </row>
    <row r="7" spans="1:13" x14ac:dyDescent="0.25">
      <c r="A7" s="35" t="s">
        <v>267</v>
      </c>
      <c r="B7">
        <v>20</v>
      </c>
      <c r="C7" t="s">
        <v>36</v>
      </c>
      <c r="D7" t="s">
        <v>179</v>
      </c>
      <c r="E7" t="s">
        <v>179</v>
      </c>
      <c r="G7">
        <v>1</v>
      </c>
      <c r="H7">
        <v>0</v>
      </c>
      <c r="I7">
        <v>0.9</v>
      </c>
      <c r="J7">
        <v>-1</v>
      </c>
      <c r="K7" t="s">
        <v>9</v>
      </c>
      <c r="L7" t="s">
        <v>302</v>
      </c>
      <c r="M7" t="s">
        <v>270</v>
      </c>
    </row>
    <row r="8" spans="1:13" x14ac:dyDescent="0.25">
      <c r="A8" s="35" t="s">
        <v>269</v>
      </c>
      <c r="B8">
        <v>20</v>
      </c>
      <c r="C8" t="s">
        <v>36</v>
      </c>
      <c r="D8" t="s">
        <v>179</v>
      </c>
      <c r="E8" t="s">
        <v>179</v>
      </c>
      <c r="G8">
        <v>1</v>
      </c>
      <c r="H8">
        <v>0</v>
      </c>
      <c r="I8">
        <v>0.9</v>
      </c>
      <c r="J8">
        <v>0</v>
      </c>
      <c r="K8" t="s">
        <v>9</v>
      </c>
      <c r="L8" t="s">
        <v>302</v>
      </c>
      <c r="M8" t="s">
        <v>270</v>
      </c>
    </row>
    <row r="9" spans="1:13" x14ac:dyDescent="0.25">
      <c r="A9" s="35" t="s">
        <v>271</v>
      </c>
      <c r="B9">
        <v>20</v>
      </c>
      <c r="C9" t="s">
        <v>36</v>
      </c>
      <c r="D9" t="s">
        <v>179</v>
      </c>
      <c r="E9" t="s">
        <v>179</v>
      </c>
      <c r="G9">
        <v>1</v>
      </c>
      <c r="H9">
        <v>0</v>
      </c>
      <c r="I9">
        <v>0.9</v>
      </c>
      <c r="J9">
        <v>1</v>
      </c>
      <c r="K9" t="s">
        <v>9</v>
      </c>
      <c r="L9" t="s">
        <v>302</v>
      </c>
      <c r="M9" t="s">
        <v>270</v>
      </c>
    </row>
    <row r="10" spans="1:13" x14ac:dyDescent="0.25">
      <c r="A10" s="35" t="s">
        <v>273</v>
      </c>
      <c r="B10">
        <v>20</v>
      </c>
      <c r="C10" t="s">
        <v>36</v>
      </c>
      <c r="D10" t="s">
        <v>179</v>
      </c>
      <c r="E10" t="s">
        <v>179</v>
      </c>
      <c r="G10">
        <v>1</v>
      </c>
      <c r="H10">
        <v>0</v>
      </c>
      <c r="I10">
        <v>1.1000000000000001</v>
      </c>
      <c r="J10">
        <v>-1</v>
      </c>
      <c r="K10" t="s">
        <v>9</v>
      </c>
      <c r="L10" t="s">
        <v>302</v>
      </c>
      <c r="M10" t="s">
        <v>270</v>
      </c>
    </row>
    <row r="11" spans="1:13" x14ac:dyDescent="0.25">
      <c r="A11" s="35" t="s">
        <v>275</v>
      </c>
      <c r="B11">
        <v>20</v>
      </c>
      <c r="C11" t="s">
        <v>36</v>
      </c>
      <c r="D11" t="s">
        <v>179</v>
      </c>
      <c r="E11" t="s">
        <v>179</v>
      </c>
      <c r="G11">
        <v>1</v>
      </c>
      <c r="H11">
        <v>0</v>
      </c>
      <c r="I11">
        <v>1.1000000000000001</v>
      </c>
      <c r="J11">
        <v>0</v>
      </c>
      <c r="K11" t="s">
        <v>9</v>
      </c>
      <c r="L11" t="s">
        <v>302</v>
      </c>
      <c r="M11" t="s">
        <v>270</v>
      </c>
    </row>
    <row r="12" spans="1:13" x14ac:dyDescent="0.25">
      <c r="A12" s="35" t="s">
        <v>276</v>
      </c>
      <c r="B12">
        <v>20</v>
      </c>
      <c r="C12" t="s">
        <v>36</v>
      </c>
      <c r="D12" t="s">
        <v>179</v>
      </c>
      <c r="E12" t="s">
        <v>179</v>
      </c>
      <c r="G12">
        <v>1</v>
      </c>
      <c r="H12">
        <v>0</v>
      </c>
      <c r="I12">
        <v>1.1000000000000001</v>
      </c>
      <c r="J12">
        <v>1</v>
      </c>
      <c r="K12" t="s">
        <v>9</v>
      </c>
      <c r="L12" t="s">
        <v>302</v>
      </c>
      <c r="M12" t="s">
        <v>270</v>
      </c>
    </row>
    <row r="13" spans="1:13" x14ac:dyDescent="0.25">
      <c r="A13" s="35" t="s">
        <v>277</v>
      </c>
      <c r="B13">
        <v>20</v>
      </c>
      <c r="C13" t="s">
        <v>36</v>
      </c>
      <c r="D13" t="s">
        <v>179</v>
      </c>
      <c r="E13" t="s">
        <v>179</v>
      </c>
      <c r="G13">
        <v>1</v>
      </c>
      <c r="H13">
        <v>-1</v>
      </c>
      <c r="I13">
        <v>0.9</v>
      </c>
      <c r="J13">
        <v>-1</v>
      </c>
      <c r="K13" t="s">
        <v>9</v>
      </c>
      <c r="L13" t="s">
        <v>302</v>
      </c>
      <c r="M13" t="s">
        <v>270</v>
      </c>
    </row>
    <row r="14" spans="1:13" x14ac:dyDescent="0.25">
      <c r="A14" s="35" t="s">
        <v>278</v>
      </c>
      <c r="B14">
        <v>20</v>
      </c>
      <c r="C14" t="s">
        <v>36</v>
      </c>
      <c r="D14" t="s">
        <v>179</v>
      </c>
      <c r="E14" t="s">
        <v>179</v>
      </c>
      <c r="G14">
        <v>1</v>
      </c>
      <c r="H14">
        <v>-1</v>
      </c>
      <c r="I14">
        <v>0.9</v>
      </c>
      <c r="J14">
        <v>0</v>
      </c>
      <c r="K14" t="s">
        <v>9</v>
      </c>
      <c r="L14" t="s">
        <v>302</v>
      </c>
      <c r="M14" t="s">
        <v>270</v>
      </c>
    </row>
    <row r="15" spans="1:13" x14ac:dyDescent="0.25">
      <c r="A15" s="35" t="s">
        <v>279</v>
      </c>
      <c r="B15">
        <v>20</v>
      </c>
      <c r="C15" t="s">
        <v>36</v>
      </c>
      <c r="D15" t="s">
        <v>179</v>
      </c>
      <c r="E15" t="s">
        <v>179</v>
      </c>
      <c r="G15">
        <v>1</v>
      </c>
      <c r="H15">
        <v>-1</v>
      </c>
      <c r="I15">
        <v>0.9</v>
      </c>
      <c r="J15">
        <v>1</v>
      </c>
      <c r="K15" t="s">
        <v>9</v>
      </c>
      <c r="L15" t="s">
        <v>302</v>
      </c>
      <c r="M15" t="s">
        <v>270</v>
      </c>
    </row>
    <row r="16" spans="1:13" x14ac:dyDescent="0.25">
      <c r="A16" s="35" t="s">
        <v>280</v>
      </c>
      <c r="B16">
        <v>20</v>
      </c>
      <c r="C16" t="s">
        <v>36</v>
      </c>
      <c r="D16" t="s">
        <v>179</v>
      </c>
      <c r="E16" t="s">
        <v>179</v>
      </c>
      <c r="G16">
        <v>1</v>
      </c>
      <c r="H16">
        <v>-1</v>
      </c>
      <c r="I16">
        <v>1.1000000000000001</v>
      </c>
      <c r="J16">
        <v>-1</v>
      </c>
      <c r="K16" t="s">
        <v>9</v>
      </c>
      <c r="L16" t="s">
        <v>302</v>
      </c>
      <c r="M16" t="s">
        <v>270</v>
      </c>
    </row>
    <row r="17" spans="1:13" x14ac:dyDescent="0.25">
      <c r="A17" s="35" t="s">
        <v>282</v>
      </c>
      <c r="B17">
        <v>20</v>
      </c>
      <c r="C17" t="s">
        <v>36</v>
      </c>
      <c r="D17" t="s">
        <v>179</v>
      </c>
      <c r="E17" t="s">
        <v>179</v>
      </c>
      <c r="G17">
        <v>1</v>
      </c>
      <c r="H17">
        <v>-1</v>
      </c>
      <c r="I17">
        <v>1.1000000000000001</v>
      </c>
      <c r="J17">
        <v>0</v>
      </c>
      <c r="K17" t="s">
        <v>9</v>
      </c>
      <c r="L17" t="s">
        <v>302</v>
      </c>
      <c r="M17" t="s">
        <v>270</v>
      </c>
    </row>
    <row r="18" spans="1:13" x14ac:dyDescent="0.25">
      <c r="A18" s="35" t="s">
        <v>283</v>
      </c>
      <c r="B18">
        <v>20</v>
      </c>
      <c r="C18" t="s">
        <v>36</v>
      </c>
      <c r="D18" t="s">
        <v>179</v>
      </c>
      <c r="E18" t="s">
        <v>179</v>
      </c>
      <c r="G18">
        <v>1</v>
      </c>
      <c r="H18">
        <v>-1</v>
      </c>
      <c r="I18">
        <v>1.1000000000000001</v>
      </c>
      <c r="J18">
        <v>1</v>
      </c>
      <c r="K18" t="s">
        <v>9</v>
      </c>
      <c r="L18" t="s">
        <v>302</v>
      </c>
      <c r="M18" t="s">
        <v>270</v>
      </c>
    </row>
    <row r="19" spans="1:13" x14ac:dyDescent="0.25">
      <c r="A19" s="35" t="s">
        <v>284</v>
      </c>
      <c r="B19">
        <v>20</v>
      </c>
      <c r="C19" t="s">
        <v>36</v>
      </c>
      <c r="D19" t="s">
        <v>179</v>
      </c>
      <c r="E19" t="s">
        <v>179</v>
      </c>
      <c r="G19">
        <f>8/15</f>
        <v>0.53333333333333333</v>
      </c>
      <c r="H19">
        <v>1</v>
      </c>
      <c r="I19">
        <v>0.9</v>
      </c>
      <c r="J19">
        <v>-1</v>
      </c>
      <c r="K19" t="s">
        <v>9</v>
      </c>
      <c r="L19" t="s">
        <v>302</v>
      </c>
      <c r="M19" t="s">
        <v>270</v>
      </c>
    </row>
    <row r="20" spans="1:13" x14ac:dyDescent="0.25">
      <c r="A20" s="35" t="s">
        <v>285</v>
      </c>
      <c r="B20">
        <v>20</v>
      </c>
      <c r="C20" t="s">
        <v>36</v>
      </c>
      <c r="D20" t="s">
        <v>179</v>
      </c>
      <c r="E20" t="s">
        <v>179</v>
      </c>
      <c r="G20">
        <f t="shared" ref="G20:G24" si="0">8/15</f>
        <v>0.53333333333333333</v>
      </c>
      <c r="H20">
        <v>1</v>
      </c>
      <c r="I20">
        <v>0.9</v>
      </c>
      <c r="J20">
        <v>0</v>
      </c>
      <c r="K20" t="s">
        <v>9</v>
      </c>
      <c r="L20" t="s">
        <v>302</v>
      </c>
      <c r="M20" t="s">
        <v>270</v>
      </c>
    </row>
    <row r="21" spans="1:13" x14ac:dyDescent="0.25">
      <c r="A21" s="35" t="s">
        <v>286</v>
      </c>
      <c r="B21">
        <v>20</v>
      </c>
      <c r="C21" t="s">
        <v>36</v>
      </c>
      <c r="D21" t="s">
        <v>179</v>
      </c>
      <c r="E21" t="s">
        <v>179</v>
      </c>
      <c r="G21">
        <f t="shared" si="0"/>
        <v>0.53333333333333333</v>
      </c>
      <c r="H21">
        <v>1</v>
      </c>
      <c r="I21">
        <v>0.9</v>
      </c>
      <c r="J21">
        <v>1</v>
      </c>
      <c r="K21" t="s">
        <v>9</v>
      </c>
      <c r="L21" t="s">
        <v>302</v>
      </c>
      <c r="M21" t="s">
        <v>270</v>
      </c>
    </row>
    <row r="22" spans="1:13" x14ac:dyDescent="0.25">
      <c r="A22" s="35" t="s">
        <v>287</v>
      </c>
      <c r="B22">
        <v>20</v>
      </c>
      <c r="C22" t="s">
        <v>36</v>
      </c>
      <c r="D22" t="s">
        <v>179</v>
      </c>
      <c r="E22" t="s">
        <v>179</v>
      </c>
      <c r="G22">
        <f t="shared" si="0"/>
        <v>0.53333333333333333</v>
      </c>
      <c r="H22">
        <v>1</v>
      </c>
      <c r="I22">
        <v>1.1000000000000001</v>
      </c>
      <c r="J22">
        <v>-1</v>
      </c>
      <c r="K22" t="s">
        <v>9</v>
      </c>
      <c r="L22" t="s">
        <v>302</v>
      </c>
      <c r="M22" t="s">
        <v>270</v>
      </c>
    </row>
    <row r="23" spans="1:13" x14ac:dyDescent="0.25">
      <c r="A23" s="35" t="s">
        <v>288</v>
      </c>
      <c r="B23">
        <v>20</v>
      </c>
      <c r="C23" t="s">
        <v>36</v>
      </c>
      <c r="D23" t="s">
        <v>179</v>
      </c>
      <c r="E23" t="s">
        <v>179</v>
      </c>
      <c r="G23">
        <f t="shared" si="0"/>
        <v>0.53333333333333333</v>
      </c>
      <c r="H23">
        <v>1</v>
      </c>
      <c r="I23">
        <v>1.1000000000000001</v>
      </c>
      <c r="J23">
        <v>0</v>
      </c>
      <c r="K23" t="s">
        <v>9</v>
      </c>
      <c r="L23" t="s">
        <v>302</v>
      </c>
      <c r="M23" t="s">
        <v>270</v>
      </c>
    </row>
    <row r="24" spans="1:13" x14ac:dyDescent="0.25">
      <c r="A24" s="35" t="s">
        <v>289</v>
      </c>
      <c r="B24">
        <v>20</v>
      </c>
      <c r="C24" t="s">
        <v>36</v>
      </c>
      <c r="D24" t="s">
        <v>179</v>
      </c>
      <c r="E24" t="s">
        <v>179</v>
      </c>
      <c r="G24">
        <f t="shared" si="0"/>
        <v>0.53333333333333333</v>
      </c>
      <c r="H24">
        <v>1</v>
      </c>
      <c r="I24">
        <v>1.1000000000000001</v>
      </c>
      <c r="J24">
        <v>1</v>
      </c>
      <c r="K24" t="s">
        <v>9</v>
      </c>
      <c r="L24" t="s">
        <v>302</v>
      </c>
      <c r="M24" t="s">
        <v>270</v>
      </c>
    </row>
    <row r="25" spans="1:13" x14ac:dyDescent="0.25">
      <c r="A25" s="35" t="s">
        <v>290</v>
      </c>
      <c r="B25">
        <v>20</v>
      </c>
      <c r="C25" t="s">
        <v>36</v>
      </c>
      <c r="D25" t="s">
        <v>179</v>
      </c>
      <c r="E25" t="s">
        <v>179</v>
      </c>
      <c r="G25">
        <v>0</v>
      </c>
      <c r="H25">
        <v>1</v>
      </c>
      <c r="I25">
        <v>0.9</v>
      </c>
      <c r="J25">
        <v>-1</v>
      </c>
      <c r="K25" t="s">
        <v>9</v>
      </c>
      <c r="L25" t="s">
        <v>302</v>
      </c>
      <c r="M25" t="s">
        <v>270</v>
      </c>
    </row>
    <row r="26" spans="1:13" x14ac:dyDescent="0.25">
      <c r="A26" s="35" t="s">
        <v>291</v>
      </c>
      <c r="B26">
        <v>20</v>
      </c>
      <c r="C26" t="s">
        <v>36</v>
      </c>
      <c r="D26" t="s">
        <v>179</v>
      </c>
      <c r="E26" t="s">
        <v>179</v>
      </c>
      <c r="G26">
        <v>0</v>
      </c>
      <c r="H26">
        <v>1</v>
      </c>
      <c r="I26">
        <v>0.9</v>
      </c>
      <c r="J26">
        <v>0</v>
      </c>
      <c r="K26" t="s">
        <v>9</v>
      </c>
      <c r="L26" t="s">
        <v>302</v>
      </c>
      <c r="M26" t="s">
        <v>270</v>
      </c>
    </row>
    <row r="27" spans="1:13" x14ac:dyDescent="0.25">
      <c r="A27" s="35" t="s">
        <v>292</v>
      </c>
      <c r="B27">
        <v>20</v>
      </c>
      <c r="C27" t="s">
        <v>36</v>
      </c>
      <c r="D27" t="s">
        <v>179</v>
      </c>
      <c r="E27" t="s">
        <v>179</v>
      </c>
      <c r="G27">
        <v>0</v>
      </c>
      <c r="H27">
        <v>1</v>
      </c>
      <c r="I27">
        <v>0.9</v>
      </c>
      <c r="J27">
        <v>1</v>
      </c>
      <c r="K27" t="s">
        <v>9</v>
      </c>
      <c r="L27" t="s">
        <v>302</v>
      </c>
      <c r="M27" t="s">
        <v>270</v>
      </c>
    </row>
    <row r="28" spans="1:13" x14ac:dyDescent="0.25">
      <c r="A28" s="35" t="s">
        <v>293</v>
      </c>
      <c r="B28">
        <v>20</v>
      </c>
      <c r="C28" t="s">
        <v>36</v>
      </c>
      <c r="D28" t="s">
        <v>179</v>
      </c>
      <c r="E28" t="s">
        <v>179</v>
      </c>
      <c r="G28">
        <v>0</v>
      </c>
      <c r="H28">
        <v>1</v>
      </c>
      <c r="I28">
        <v>1.1000000000000001</v>
      </c>
      <c r="J28">
        <v>-1</v>
      </c>
      <c r="K28" t="s">
        <v>9</v>
      </c>
      <c r="L28" t="s">
        <v>302</v>
      </c>
      <c r="M28" t="s">
        <v>270</v>
      </c>
    </row>
    <row r="29" spans="1:13" x14ac:dyDescent="0.25">
      <c r="A29" s="35" t="s">
        <v>294</v>
      </c>
      <c r="B29">
        <v>20</v>
      </c>
      <c r="C29" t="s">
        <v>36</v>
      </c>
      <c r="D29" t="s">
        <v>179</v>
      </c>
      <c r="E29" t="s">
        <v>179</v>
      </c>
      <c r="G29">
        <v>0</v>
      </c>
      <c r="H29">
        <v>1</v>
      </c>
      <c r="I29">
        <v>1.1000000000000001</v>
      </c>
      <c r="J29">
        <v>0</v>
      </c>
      <c r="K29" t="s">
        <v>9</v>
      </c>
      <c r="L29" t="s">
        <v>302</v>
      </c>
      <c r="M29" t="s">
        <v>270</v>
      </c>
    </row>
    <row r="30" spans="1:13" x14ac:dyDescent="0.25">
      <c r="A30" s="35" t="s">
        <v>295</v>
      </c>
      <c r="B30">
        <v>20</v>
      </c>
      <c r="C30" t="s">
        <v>36</v>
      </c>
      <c r="D30" t="s">
        <v>179</v>
      </c>
      <c r="E30" t="s">
        <v>179</v>
      </c>
      <c r="G30">
        <v>0</v>
      </c>
      <c r="H30">
        <v>1</v>
      </c>
      <c r="I30">
        <v>1.1000000000000001</v>
      </c>
      <c r="J30">
        <v>1</v>
      </c>
      <c r="K30" t="s">
        <v>9</v>
      </c>
      <c r="L30" t="s">
        <v>302</v>
      </c>
      <c r="M30" t="s">
        <v>270</v>
      </c>
    </row>
    <row r="31" spans="1:13" x14ac:dyDescent="0.25">
      <c r="A31" s="35" t="s">
        <v>296</v>
      </c>
      <c r="B31">
        <v>20</v>
      </c>
      <c r="C31" t="s">
        <v>36</v>
      </c>
      <c r="D31" t="s">
        <v>179</v>
      </c>
      <c r="E31" t="s">
        <v>179</v>
      </c>
      <c r="G31">
        <v>0</v>
      </c>
      <c r="H31">
        <v>-1</v>
      </c>
      <c r="I31">
        <v>0.9</v>
      </c>
      <c r="J31">
        <v>-1</v>
      </c>
      <c r="K31" t="s">
        <v>9</v>
      </c>
      <c r="L31" t="s">
        <v>302</v>
      </c>
      <c r="M31" t="s">
        <v>270</v>
      </c>
    </row>
    <row r="32" spans="1:13" x14ac:dyDescent="0.25">
      <c r="A32" s="35" t="s">
        <v>297</v>
      </c>
      <c r="B32">
        <v>20</v>
      </c>
      <c r="C32" t="s">
        <v>36</v>
      </c>
      <c r="D32" t="s">
        <v>179</v>
      </c>
      <c r="E32" t="s">
        <v>179</v>
      </c>
      <c r="G32">
        <v>0</v>
      </c>
      <c r="H32">
        <v>-1</v>
      </c>
      <c r="I32">
        <v>0.9</v>
      </c>
      <c r="J32">
        <v>0</v>
      </c>
      <c r="K32" t="s">
        <v>9</v>
      </c>
      <c r="L32" t="s">
        <v>302</v>
      </c>
      <c r="M32" t="s">
        <v>270</v>
      </c>
    </row>
    <row r="33" spans="1:13" x14ac:dyDescent="0.25">
      <c r="A33" s="35" t="s">
        <v>298</v>
      </c>
      <c r="B33">
        <v>20</v>
      </c>
      <c r="C33" t="s">
        <v>36</v>
      </c>
      <c r="D33" t="s">
        <v>179</v>
      </c>
      <c r="E33" t="s">
        <v>179</v>
      </c>
      <c r="G33">
        <v>0</v>
      </c>
      <c r="H33">
        <v>-1</v>
      </c>
      <c r="I33">
        <v>0.9</v>
      </c>
      <c r="J33">
        <v>1</v>
      </c>
      <c r="K33" t="s">
        <v>9</v>
      </c>
      <c r="L33" t="s">
        <v>302</v>
      </c>
      <c r="M33" t="s">
        <v>270</v>
      </c>
    </row>
    <row r="34" spans="1:13" x14ac:dyDescent="0.25">
      <c r="A34" s="35" t="s">
        <v>299</v>
      </c>
      <c r="B34">
        <v>20</v>
      </c>
      <c r="C34" t="s">
        <v>36</v>
      </c>
      <c r="D34" t="s">
        <v>179</v>
      </c>
      <c r="E34" t="s">
        <v>179</v>
      </c>
      <c r="G34">
        <v>0</v>
      </c>
      <c r="H34">
        <v>-1</v>
      </c>
      <c r="I34">
        <v>1.1000000000000001</v>
      </c>
      <c r="J34">
        <v>-1</v>
      </c>
      <c r="K34" t="s">
        <v>9</v>
      </c>
      <c r="L34" t="s">
        <v>302</v>
      </c>
      <c r="M34" t="s">
        <v>270</v>
      </c>
    </row>
    <row r="35" spans="1:13" x14ac:dyDescent="0.25">
      <c r="A35" s="35" t="s">
        <v>300</v>
      </c>
      <c r="B35">
        <v>20</v>
      </c>
      <c r="C35" t="s">
        <v>36</v>
      </c>
      <c r="D35" t="s">
        <v>179</v>
      </c>
      <c r="E35" t="s">
        <v>179</v>
      </c>
      <c r="G35">
        <v>0</v>
      </c>
      <c r="H35">
        <v>-1</v>
      </c>
      <c r="I35">
        <v>1.1000000000000001</v>
      </c>
      <c r="J35">
        <v>0</v>
      </c>
      <c r="K35" t="s">
        <v>9</v>
      </c>
      <c r="L35" t="s">
        <v>302</v>
      </c>
      <c r="M35" t="s">
        <v>270</v>
      </c>
    </row>
    <row r="36" spans="1:13" x14ac:dyDescent="0.25">
      <c r="A36" s="35" t="s">
        <v>301</v>
      </c>
      <c r="B36">
        <v>20</v>
      </c>
      <c r="C36" t="s">
        <v>36</v>
      </c>
      <c r="D36" t="s">
        <v>179</v>
      </c>
      <c r="E36" t="s">
        <v>179</v>
      </c>
      <c r="G36">
        <v>0</v>
      </c>
      <c r="H36">
        <v>-1</v>
      </c>
      <c r="I36">
        <v>1.1000000000000001</v>
      </c>
      <c r="J36">
        <v>1</v>
      </c>
      <c r="K36" t="s">
        <v>9</v>
      </c>
      <c r="L36" t="s">
        <v>302</v>
      </c>
      <c r="M36" t="s">
        <v>270</v>
      </c>
    </row>
  </sheetData>
  <phoneticPr fontId="5" type="noConversion"/>
  <dataValidations count="1">
    <dataValidation type="list" allowBlank="1" showInputMessage="1" showErrorMessage="1" sqref="K2:K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Q19" sqref="Q19"/>
    </sheetView>
  </sheetViews>
  <sheetFormatPr defaultRowHeight="15" x14ac:dyDescent="0.25"/>
  <cols>
    <col min="2" max="2" width="12.7109375" bestFit="1" customWidth="1"/>
    <col min="3" max="3" width="16.5703125" bestFit="1" customWidth="1"/>
    <col min="4" max="4" width="20.42578125" bestFit="1" customWidth="1"/>
    <col min="5" max="5" width="11.7109375" bestFit="1" customWidth="1"/>
    <col min="6" max="6" width="21.7109375" bestFit="1" customWidth="1"/>
    <col min="7" max="7" width="26.28515625" bestFit="1" customWidth="1"/>
    <col min="8" max="8" width="6.42578125" bestFit="1" customWidth="1"/>
    <col min="9" max="9" width="6.28515625" bestFit="1" customWidth="1"/>
    <col min="10" max="10" width="18.7109375" bestFit="1" customWidth="1"/>
    <col min="11" max="11" width="20.7109375" bestFit="1" customWidth="1"/>
    <col min="12" max="12" width="8.7109375" bestFit="1" customWidth="1"/>
    <col min="13" max="13" width="8.7109375" customWidth="1"/>
    <col min="14" max="14" width="16.5703125" bestFit="1" customWidth="1"/>
  </cols>
  <sheetData>
    <row r="1" spans="1:14" x14ac:dyDescent="0.25">
      <c r="A1" t="s">
        <v>39</v>
      </c>
      <c r="B1" t="s">
        <v>83</v>
      </c>
      <c r="C1" t="s">
        <v>154</v>
      </c>
      <c r="D1" t="s">
        <v>151</v>
      </c>
      <c r="E1" t="s">
        <v>51</v>
      </c>
      <c r="F1" t="s">
        <v>152</v>
      </c>
      <c r="G1" t="s">
        <v>71</v>
      </c>
      <c r="H1" t="s">
        <v>26</v>
      </c>
      <c r="I1" t="s">
        <v>38</v>
      </c>
      <c r="J1" t="s">
        <v>35</v>
      </c>
      <c r="K1" t="s">
        <v>153</v>
      </c>
      <c r="L1" t="s">
        <v>14</v>
      </c>
      <c r="M1" t="s">
        <v>165</v>
      </c>
      <c r="N1" t="s">
        <v>141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142</v>
      </c>
      <c r="F2" t="s">
        <v>48</v>
      </c>
      <c r="G2" t="s">
        <v>195</v>
      </c>
      <c r="H2" t="s">
        <v>177</v>
      </c>
      <c r="I2" t="s">
        <v>194</v>
      </c>
      <c r="J2">
        <v>1</v>
      </c>
      <c r="K2">
        <v>0</v>
      </c>
      <c r="L2" t="s">
        <v>9</v>
      </c>
      <c r="M2" t="s">
        <v>302</v>
      </c>
      <c r="N2" t="s">
        <v>305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142</v>
      </c>
      <c r="F3" t="s">
        <v>48</v>
      </c>
      <c r="G3" t="s">
        <v>195</v>
      </c>
      <c r="H3" t="s">
        <v>177</v>
      </c>
      <c r="I3" t="s">
        <v>194</v>
      </c>
      <c r="J3">
        <v>1</v>
      </c>
      <c r="K3">
        <v>-0.3</v>
      </c>
      <c r="L3" t="s">
        <v>10</v>
      </c>
      <c r="M3" t="s">
        <v>302</v>
      </c>
      <c r="N3" t="s">
        <v>305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142</v>
      </c>
      <c r="F4" t="s">
        <v>48</v>
      </c>
      <c r="G4" t="s">
        <v>195</v>
      </c>
      <c r="H4" t="s">
        <v>177</v>
      </c>
      <c r="I4" t="s">
        <v>194</v>
      </c>
      <c r="J4">
        <v>1</v>
      </c>
      <c r="K4">
        <v>0.3</v>
      </c>
      <c r="L4" t="s">
        <v>10</v>
      </c>
      <c r="M4" t="s">
        <v>302</v>
      </c>
      <c r="N4" t="s">
        <v>305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142</v>
      </c>
      <c r="F5" t="s">
        <v>48</v>
      </c>
      <c r="G5" t="s">
        <v>195</v>
      </c>
      <c r="H5" t="s">
        <v>178</v>
      </c>
      <c r="I5" t="s">
        <v>194</v>
      </c>
      <c r="J5">
        <v>1</v>
      </c>
      <c r="K5">
        <v>0</v>
      </c>
      <c r="L5" t="s">
        <v>10</v>
      </c>
      <c r="M5" t="s">
        <v>302</v>
      </c>
      <c r="N5" t="s">
        <v>305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142</v>
      </c>
      <c r="F6" t="s">
        <v>48</v>
      </c>
      <c r="G6" t="s">
        <v>195</v>
      </c>
      <c r="H6" t="s">
        <v>178</v>
      </c>
      <c r="I6" t="s">
        <v>178</v>
      </c>
      <c r="J6">
        <v>1</v>
      </c>
      <c r="K6">
        <v>-0.3</v>
      </c>
      <c r="L6" t="s">
        <v>10</v>
      </c>
      <c r="M6" t="s">
        <v>302</v>
      </c>
      <c r="N6" t="s">
        <v>305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142</v>
      </c>
      <c r="F7" t="s">
        <v>48</v>
      </c>
      <c r="G7" t="s">
        <v>195</v>
      </c>
      <c r="H7" t="s">
        <v>178</v>
      </c>
      <c r="I7" t="s">
        <v>178</v>
      </c>
      <c r="J7">
        <v>1</v>
      </c>
      <c r="K7">
        <v>0.3</v>
      </c>
      <c r="L7" t="s">
        <v>9</v>
      </c>
      <c r="M7" t="s">
        <v>302</v>
      </c>
      <c r="N7" t="s">
        <v>305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142</v>
      </c>
      <c r="F8" t="s">
        <v>48</v>
      </c>
      <c r="G8" t="s">
        <v>195</v>
      </c>
      <c r="H8" t="s">
        <v>177</v>
      </c>
      <c r="I8" t="s">
        <v>194</v>
      </c>
      <c r="J8">
        <v>0.05</v>
      </c>
      <c r="K8">
        <v>0</v>
      </c>
      <c r="L8" t="s">
        <v>10</v>
      </c>
      <c r="M8" t="s">
        <v>302</v>
      </c>
      <c r="N8" t="s">
        <v>305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142</v>
      </c>
      <c r="F9" t="s">
        <v>48</v>
      </c>
      <c r="G9" t="s">
        <v>195</v>
      </c>
      <c r="H9" t="s">
        <v>177</v>
      </c>
      <c r="I9" t="s">
        <v>194</v>
      </c>
      <c r="J9">
        <v>0.05</v>
      </c>
      <c r="K9">
        <v>-0.3</v>
      </c>
      <c r="L9" t="s">
        <v>10</v>
      </c>
      <c r="M9" t="s">
        <v>302</v>
      </c>
      <c r="N9" t="s">
        <v>305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142</v>
      </c>
      <c r="F10" t="s">
        <v>48</v>
      </c>
      <c r="G10" t="s">
        <v>195</v>
      </c>
      <c r="H10" t="s">
        <v>177</v>
      </c>
      <c r="I10" t="s">
        <v>194</v>
      </c>
      <c r="J10">
        <v>0.05</v>
      </c>
      <c r="K10">
        <v>0.3</v>
      </c>
      <c r="L10" t="s">
        <v>10</v>
      </c>
      <c r="M10" t="s">
        <v>302</v>
      </c>
      <c r="N10" t="s">
        <v>305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142</v>
      </c>
      <c r="F11" t="s">
        <v>48</v>
      </c>
      <c r="G11" t="s">
        <v>195</v>
      </c>
      <c r="H11" t="s">
        <v>178</v>
      </c>
      <c r="I11" t="s">
        <v>194</v>
      </c>
      <c r="J11">
        <v>0.05</v>
      </c>
      <c r="K11">
        <v>0</v>
      </c>
      <c r="L11" t="s">
        <v>10</v>
      </c>
      <c r="M11" t="s">
        <v>302</v>
      </c>
      <c r="N11" t="s">
        <v>305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142</v>
      </c>
      <c r="F12" t="s">
        <v>48</v>
      </c>
      <c r="G12" t="s">
        <v>195</v>
      </c>
      <c r="H12" t="s">
        <v>178</v>
      </c>
      <c r="I12" t="s">
        <v>178</v>
      </c>
      <c r="J12">
        <v>0.05</v>
      </c>
      <c r="K12">
        <v>-0.3</v>
      </c>
      <c r="L12" t="s">
        <v>10</v>
      </c>
      <c r="M12" t="s">
        <v>302</v>
      </c>
      <c r="N12" t="s">
        <v>305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142</v>
      </c>
      <c r="F13" t="s">
        <v>48</v>
      </c>
      <c r="G13" t="s">
        <v>195</v>
      </c>
      <c r="H13" t="s">
        <v>178</v>
      </c>
      <c r="I13" t="s">
        <v>178</v>
      </c>
      <c r="J13">
        <v>0.05</v>
      </c>
      <c r="K13">
        <v>0.3</v>
      </c>
      <c r="L13" t="s">
        <v>10</v>
      </c>
      <c r="M13" t="s">
        <v>302</v>
      </c>
      <c r="N13" t="s">
        <v>305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142</v>
      </c>
      <c r="F14" t="s">
        <v>49</v>
      </c>
      <c r="G14" t="s">
        <v>196</v>
      </c>
      <c r="H14" t="s">
        <v>177</v>
      </c>
      <c r="I14" t="s">
        <v>194</v>
      </c>
      <c r="J14">
        <v>1</v>
      </c>
      <c r="K14">
        <v>0</v>
      </c>
      <c r="L14" t="s">
        <v>10</v>
      </c>
      <c r="M14" t="s">
        <v>302</v>
      </c>
      <c r="N14" t="s">
        <v>305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142</v>
      </c>
      <c r="F15" t="s">
        <v>49</v>
      </c>
      <c r="G15" t="s">
        <v>196</v>
      </c>
      <c r="H15" t="s">
        <v>177</v>
      </c>
      <c r="I15" t="s">
        <v>194</v>
      </c>
      <c r="J15">
        <v>1</v>
      </c>
      <c r="K15">
        <v>-0.3</v>
      </c>
      <c r="L15" t="s">
        <v>10</v>
      </c>
      <c r="M15" t="s">
        <v>302</v>
      </c>
      <c r="N15" t="s">
        <v>305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142</v>
      </c>
      <c r="F16" t="s">
        <v>49</v>
      </c>
      <c r="G16" t="s">
        <v>196</v>
      </c>
      <c r="H16" t="s">
        <v>177</v>
      </c>
      <c r="I16" t="s">
        <v>194</v>
      </c>
      <c r="J16">
        <v>1</v>
      </c>
      <c r="K16">
        <v>0.3</v>
      </c>
      <c r="L16" t="s">
        <v>10</v>
      </c>
      <c r="M16" t="s">
        <v>302</v>
      </c>
      <c r="N16" t="s">
        <v>305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142</v>
      </c>
      <c r="F17" t="s">
        <v>49</v>
      </c>
      <c r="G17" t="s">
        <v>196</v>
      </c>
      <c r="H17" t="s">
        <v>178</v>
      </c>
      <c r="I17" t="s">
        <v>194</v>
      </c>
      <c r="J17">
        <v>1</v>
      </c>
      <c r="K17">
        <v>0</v>
      </c>
      <c r="L17" t="s">
        <v>10</v>
      </c>
      <c r="M17" t="s">
        <v>302</v>
      </c>
      <c r="N17" t="s">
        <v>305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142</v>
      </c>
      <c r="F18" t="s">
        <v>49</v>
      </c>
      <c r="G18" t="s">
        <v>196</v>
      </c>
      <c r="H18" t="s">
        <v>178</v>
      </c>
      <c r="I18" t="s">
        <v>178</v>
      </c>
      <c r="J18">
        <v>1</v>
      </c>
      <c r="K18">
        <v>-0.3</v>
      </c>
      <c r="L18" t="s">
        <v>10</v>
      </c>
      <c r="M18" t="s">
        <v>302</v>
      </c>
      <c r="N18" t="s">
        <v>305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142</v>
      </c>
      <c r="F19" t="s">
        <v>49</v>
      </c>
      <c r="G19" t="s">
        <v>196</v>
      </c>
      <c r="H19" t="s">
        <v>178</v>
      </c>
      <c r="I19" t="s">
        <v>178</v>
      </c>
      <c r="J19">
        <v>1</v>
      </c>
      <c r="K19">
        <v>0.3</v>
      </c>
      <c r="L19" t="s">
        <v>10</v>
      </c>
      <c r="M19" t="s">
        <v>302</v>
      </c>
      <c r="N19" t="s">
        <v>305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142</v>
      </c>
      <c r="F20" t="s">
        <v>49</v>
      </c>
      <c r="G20" t="s">
        <v>196</v>
      </c>
      <c r="H20" t="s">
        <v>177</v>
      </c>
      <c r="I20" t="s">
        <v>194</v>
      </c>
      <c r="J20">
        <v>0.05</v>
      </c>
      <c r="K20">
        <v>0</v>
      </c>
      <c r="L20" t="s">
        <v>10</v>
      </c>
      <c r="M20" t="s">
        <v>302</v>
      </c>
      <c r="N20" t="s">
        <v>305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142</v>
      </c>
      <c r="F21" t="s">
        <v>49</v>
      </c>
      <c r="G21" t="s">
        <v>196</v>
      </c>
      <c r="H21" t="s">
        <v>177</v>
      </c>
      <c r="I21" t="s">
        <v>194</v>
      </c>
      <c r="J21">
        <v>0.05</v>
      </c>
      <c r="K21">
        <v>-0.3</v>
      </c>
      <c r="L21" t="s">
        <v>10</v>
      </c>
      <c r="M21" t="s">
        <v>302</v>
      </c>
      <c r="N21" t="s">
        <v>305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142</v>
      </c>
      <c r="F22" t="s">
        <v>49</v>
      </c>
      <c r="G22" t="s">
        <v>196</v>
      </c>
      <c r="H22" t="s">
        <v>177</v>
      </c>
      <c r="I22" t="s">
        <v>194</v>
      </c>
      <c r="J22">
        <v>0.05</v>
      </c>
      <c r="K22">
        <v>0.3</v>
      </c>
      <c r="L22" t="s">
        <v>10</v>
      </c>
      <c r="M22" t="s">
        <v>302</v>
      </c>
      <c r="N22" t="s">
        <v>305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142</v>
      </c>
      <c r="F23" t="s">
        <v>49</v>
      </c>
      <c r="G23" t="s">
        <v>196</v>
      </c>
      <c r="H23" t="s">
        <v>178</v>
      </c>
      <c r="I23" t="s">
        <v>194</v>
      </c>
      <c r="J23">
        <v>0.05</v>
      </c>
      <c r="K23">
        <v>0</v>
      </c>
      <c r="L23" t="s">
        <v>10</v>
      </c>
      <c r="M23" t="s">
        <v>302</v>
      </c>
      <c r="N23" t="s">
        <v>305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142</v>
      </c>
      <c r="F24" t="s">
        <v>49</v>
      </c>
      <c r="G24" t="s">
        <v>196</v>
      </c>
      <c r="H24" t="s">
        <v>178</v>
      </c>
      <c r="I24" t="s">
        <v>178</v>
      </c>
      <c r="J24">
        <v>0.05</v>
      </c>
      <c r="K24">
        <v>-0.3</v>
      </c>
      <c r="L24" t="s">
        <v>10</v>
      </c>
      <c r="M24" t="s">
        <v>302</v>
      </c>
      <c r="N24" t="s">
        <v>305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142</v>
      </c>
      <c r="F25" t="s">
        <v>49</v>
      </c>
      <c r="G25" t="s">
        <v>196</v>
      </c>
      <c r="H25" t="s">
        <v>178</v>
      </c>
      <c r="I25" t="s">
        <v>178</v>
      </c>
      <c r="J25">
        <v>0.05</v>
      </c>
      <c r="K25">
        <v>0.3</v>
      </c>
      <c r="L25" t="s">
        <v>10</v>
      </c>
      <c r="M25" t="s">
        <v>302</v>
      </c>
      <c r="N25" t="s">
        <v>305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142</v>
      </c>
      <c r="F26" t="s">
        <v>198</v>
      </c>
      <c r="G26" t="s">
        <v>197</v>
      </c>
      <c r="H26" t="s">
        <v>177</v>
      </c>
      <c r="I26" t="s">
        <v>194</v>
      </c>
      <c r="J26">
        <v>1</v>
      </c>
      <c r="K26">
        <v>0</v>
      </c>
      <c r="L26" t="s">
        <v>10</v>
      </c>
      <c r="M26" t="s">
        <v>302</v>
      </c>
      <c r="N26" t="s">
        <v>305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142</v>
      </c>
      <c r="F27" t="s">
        <v>198</v>
      </c>
      <c r="G27" t="s">
        <v>197</v>
      </c>
      <c r="H27" t="s">
        <v>177</v>
      </c>
      <c r="I27" t="s">
        <v>194</v>
      </c>
      <c r="J27">
        <v>1</v>
      </c>
      <c r="K27">
        <v>-0.3</v>
      </c>
      <c r="L27" t="s">
        <v>10</v>
      </c>
      <c r="M27" t="s">
        <v>302</v>
      </c>
      <c r="N27" t="s">
        <v>305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142</v>
      </c>
      <c r="F28" t="s">
        <v>198</v>
      </c>
      <c r="G28" t="s">
        <v>197</v>
      </c>
      <c r="H28" t="s">
        <v>177</v>
      </c>
      <c r="I28" t="s">
        <v>194</v>
      </c>
      <c r="J28">
        <v>1</v>
      </c>
      <c r="K28">
        <v>0.3</v>
      </c>
      <c r="L28" t="s">
        <v>10</v>
      </c>
      <c r="M28" t="s">
        <v>302</v>
      </c>
      <c r="N28" t="s">
        <v>305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142</v>
      </c>
      <c r="F29" t="s">
        <v>198</v>
      </c>
      <c r="G29" t="s">
        <v>197</v>
      </c>
      <c r="H29" t="s">
        <v>178</v>
      </c>
      <c r="I29" t="s">
        <v>194</v>
      </c>
      <c r="J29">
        <v>1</v>
      </c>
      <c r="K29">
        <v>0</v>
      </c>
      <c r="L29" t="s">
        <v>10</v>
      </c>
      <c r="M29" t="s">
        <v>302</v>
      </c>
      <c r="N29" t="s">
        <v>305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142</v>
      </c>
      <c r="F30" t="s">
        <v>198</v>
      </c>
      <c r="G30" t="s">
        <v>197</v>
      </c>
      <c r="H30" t="s">
        <v>178</v>
      </c>
      <c r="I30" t="s">
        <v>178</v>
      </c>
      <c r="J30">
        <v>1</v>
      </c>
      <c r="K30">
        <v>-0.3</v>
      </c>
      <c r="L30" t="s">
        <v>10</v>
      </c>
      <c r="M30" t="s">
        <v>302</v>
      </c>
      <c r="N30" t="s">
        <v>305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142</v>
      </c>
      <c r="F31" t="s">
        <v>198</v>
      </c>
      <c r="G31" t="s">
        <v>197</v>
      </c>
      <c r="H31" t="s">
        <v>178</v>
      </c>
      <c r="I31" t="s">
        <v>178</v>
      </c>
      <c r="J31">
        <v>1</v>
      </c>
      <c r="K31">
        <v>0.3</v>
      </c>
      <c r="L31" t="s">
        <v>10</v>
      </c>
      <c r="M31" t="s">
        <v>302</v>
      </c>
      <c r="N31" t="s">
        <v>305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142</v>
      </c>
      <c r="F32" t="s">
        <v>198</v>
      </c>
      <c r="G32" t="s">
        <v>197</v>
      </c>
      <c r="H32" t="s">
        <v>177</v>
      </c>
      <c r="I32" t="s">
        <v>194</v>
      </c>
      <c r="J32">
        <v>0.05</v>
      </c>
      <c r="K32">
        <v>0</v>
      </c>
      <c r="L32" t="s">
        <v>10</v>
      </c>
      <c r="M32" t="s">
        <v>302</v>
      </c>
      <c r="N32" t="s">
        <v>305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142</v>
      </c>
      <c r="F33" t="s">
        <v>198</v>
      </c>
      <c r="G33" t="s">
        <v>197</v>
      </c>
      <c r="H33" t="s">
        <v>177</v>
      </c>
      <c r="I33" t="s">
        <v>194</v>
      </c>
      <c r="J33">
        <v>0.05</v>
      </c>
      <c r="K33">
        <v>-0.3</v>
      </c>
      <c r="L33" t="s">
        <v>10</v>
      </c>
      <c r="M33" t="s">
        <v>302</v>
      </c>
      <c r="N33" t="s">
        <v>305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142</v>
      </c>
      <c r="F34" t="s">
        <v>198</v>
      </c>
      <c r="G34" t="s">
        <v>197</v>
      </c>
      <c r="H34" t="s">
        <v>177</v>
      </c>
      <c r="I34" t="s">
        <v>194</v>
      </c>
      <c r="J34">
        <v>0.05</v>
      </c>
      <c r="K34">
        <v>0.3</v>
      </c>
      <c r="L34" t="s">
        <v>10</v>
      </c>
      <c r="M34" t="s">
        <v>302</v>
      </c>
      <c r="N34" t="s">
        <v>305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142</v>
      </c>
      <c r="F35" t="s">
        <v>198</v>
      </c>
      <c r="G35" t="s">
        <v>197</v>
      </c>
      <c r="H35" t="s">
        <v>178</v>
      </c>
      <c r="I35" t="s">
        <v>194</v>
      </c>
      <c r="J35">
        <v>0.05</v>
      </c>
      <c r="K35">
        <v>0</v>
      </c>
      <c r="L35" t="s">
        <v>10</v>
      </c>
      <c r="M35" t="s">
        <v>302</v>
      </c>
      <c r="N35" t="s">
        <v>305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142</v>
      </c>
      <c r="F36" t="s">
        <v>198</v>
      </c>
      <c r="G36" t="s">
        <v>197</v>
      </c>
      <c r="H36" t="s">
        <v>178</v>
      </c>
      <c r="I36" t="s">
        <v>178</v>
      </c>
      <c r="J36">
        <v>0.05</v>
      </c>
      <c r="K36">
        <v>-0.3</v>
      </c>
      <c r="L36" t="s">
        <v>10</v>
      </c>
      <c r="M36" t="s">
        <v>302</v>
      </c>
      <c r="N36" t="s">
        <v>305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142</v>
      </c>
      <c r="F37" t="s">
        <v>198</v>
      </c>
      <c r="G37" t="s">
        <v>197</v>
      </c>
      <c r="H37" t="s">
        <v>178</v>
      </c>
      <c r="I37" t="s">
        <v>178</v>
      </c>
      <c r="J37">
        <v>0.05</v>
      </c>
      <c r="K37">
        <v>0.3</v>
      </c>
      <c r="L37" t="s">
        <v>10</v>
      </c>
      <c r="M37" t="s">
        <v>302</v>
      </c>
      <c r="N37" t="s">
        <v>305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15" sqref="F15"/>
    </sheetView>
  </sheetViews>
  <sheetFormatPr defaultRowHeight="15" x14ac:dyDescent="0.25"/>
  <cols>
    <col min="1" max="1" width="9.28515625" bestFit="1" customWidth="1"/>
    <col min="2" max="2" width="19.28515625" customWidth="1"/>
    <col min="3" max="3" width="13.28515625" customWidth="1"/>
    <col min="4" max="4" width="20.28515625" customWidth="1"/>
    <col min="5" max="5" width="12.28515625" bestFit="1" customWidth="1"/>
    <col min="6" max="6" width="24" bestFit="1" customWidth="1"/>
    <col min="7" max="8" width="8.7109375" bestFit="1" customWidth="1"/>
    <col min="9" max="9" width="21" customWidth="1"/>
    <col min="10" max="10" width="22.28515625" bestFit="1" customWidth="1"/>
    <col min="11" max="11" width="11.28515625" bestFit="1" customWidth="1"/>
    <col min="13" max="13" width="15.28515625" customWidth="1"/>
  </cols>
  <sheetData>
    <row r="1" spans="1:13" ht="15.75" customHeight="1" thickBot="1" x14ac:dyDescent="0.3">
      <c r="A1" s="5" t="s">
        <v>39</v>
      </c>
      <c r="B1" s="5" t="s">
        <v>151</v>
      </c>
      <c r="C1" s="5" t="s">
        <v>83</v>
      </c>
      <c r="D1" s="5" t="s">
        <v>154</v>
      </c>
      <c r="E1" s="5" t="s">
        <v>51</v>
      </c>
      <c r="F1" s="22" t="s">
        <v>152</v>
      </c>
      <c r="G1" s="5" t="s">
        <v>26</v>
      </c>
      <c r="H1" s="5" t="s">
        <v>38</v>
      </c>
      <c r="I1" s="5" t="s">
        <v>155</v>
      </c>
      <c r="J1" s="5" t="s">
        <v>156</v>
      </c>
      <c r="K1" s="5" t="s">
        <v>14</v>
      </c>
      <c r="L1" s="24" t="s">
        <v>149</v>
      </c>
      <c r="M1" s="24" t="s">
        <v>141</v>
      </c>
    </row>
    <row r="2" spans="1:13" ht="15.75" thickBot="1" x14ac:dyDescent="0.3">
      <c r="A2" s="10" t="s">
        <v>115</v>
      </c>
      <c r="B2" s="6">
        <v>0.43</v>
      </c>
      <c r="C2" s="6">
        <v>9</v>
      </c>
      <c r="D2" s="6">
        <v>5</v>
      </c>
      <c r="E2" s="6" t="s">
        <v>52</v>
      </c>
      <c r="F2" s="32" t="s">
        <v>48</v>
      </c>
      <c r="G2" s="8" t="s">
        <v>177</v>
      </c>
      <c r="H2" s="9" t="s">
        <v>194</v>
      </c>
      <c r="I2" s="8">
        <v>1</v>
      </c>
      <c r="J2" s="9">
        <v>0</v>
      </c>
      <c r="K2" t="s">
        <v>10</v>
      </c>
      <c r="L2" t="s">
        <v>9</v>
      </c>
      <c r="M2" t="s">
        <v>10</v>
      </c>
    </row>
    <row r="3" spans="1:13" ht="15.75" thickBot="1" x14ac:dyDescent="0.3">
      <c r="A3" s="10" t="s">
        <v>114</v>
      </c>
      <c r="B3" s="6">
        <v>0.43</v>
      </c>
      <c r="C3" s="6">
        <v>9</v>
      </c>
      <c r="D3" s="6">
        <v>5</v>
      </c>
      <c r="E3" s="6" t="s">
        <v>52</v>
      </c>
      <c r="F3" s="32" t="s">
        <v>48</v>
      </c>
      <c r="G3" s="8" t="s">
        <v>179</v>
      </c>
      <c r="H3" s="9" t="s">
        <v>179</v>
      </c>
      <c r="I3" s="8">
        <v>1</v>
      </c>
      <c r="J3" s="9">
        <v>0</v>
      </c>
      <c r="K3" t="s">
        <v>10</v>
      </c>
      <c r="L3" t="s">
        <v>9</v>
      </c>
      <c r="M3" t="s">
        <v>9</v>
      </c>
    </row>
    <row r="4" spans="1:13" ht="15.75" thickBot="1" x14ac:dyDescent="0.3">
      <c r="A4" s="10">
        <v>38</v>
      </c>
      <c r="B4" s="6">
        <v>0.43</v>
      </c>
      <c r="C4" s="6">
        <v>9</v>
      </c>
      <c r="D4" s="6">
        <v>5</v>
      </c>
      <c r="E4" s="6" t="s">
        <v>52</v>
      </c>
      <c r="F4" s="32" t="s">
        <v>48</v>
      </c>
      <c r="G4" s="8" t="s">
        <v>177</v>
      </c>
      <c r="H4" s="9" t="s">
        <v>194</v>
      </c>
      <c r="I4" s="8">
        <v>1</v>
      </c>
      <c r="J4" s="9">
        <v>-0.3</v>
      </c>
      <c r="K4" t="s">
        <v>10</v>
      </c>
      <c r="L4" t="s">
        <v>9</v>
      </c>
      <c r="M4" t="s">
        <v>10</v>
      </c>
    </row>
    <row r="5" spans="1:13" ht="15.75" thickBot="1" x14ac:dyDescent="0.3">
      <c r="A5" s="10">
        <v>39</v>
      </c>
      <c r="B5" s="6">
        <v>0.43</v>
      </c>
      <c r="C5" s="6">
        <v>9</v>
      </c>
      <c r="D5" s="6">
        <v>5</v>
      </c>
      <c r="E5" s="6" t="s">
        <v>52</v>
      </c>
      <c r="F5" s="32" t="s">
        <v>48</v>
      </c>
      <c r="G5" s="8" t="s">
        <v>177</v>
      </c>
      <c r="H5" s="9" t="s">
        <v>194</v>
      </c>
      <c r="I5" s="8">
        <v>1</v>
      </c>
      <c r="J5" s="9">
        <v>0.3</v>
      </c>
      <c r="K5" t="s">
        <v>10</v>
      </c>
      <c r="L5" t="s">
        <v>9</v>
      </c>
      <c r="M5" t="s">
        <v>10</v>
      </c>
    </row>
    <row r="6" spans="1:13" ht="15.75" thickBot="1" x14ac:dyDescent="0.3">
      <c r="A6" s="10">
        <v>40</v>
      </c>
      <c r="B6" s="6">
        <v>0.43</v>
      </c>
      <c r="C6" s="6">
        <v>9</v>
      </c>
      <c r="D6" s="6">
        <v>5</v>
      </c>
      <c r="E6" s="6" t="s">
        <v>52</v>
      </c>
      <c r="F6" s="32" t="s">
        <v>48</v>
      </c>
      <c r="G6" s="8" t="s">
        <v>178</v>
      </c>
      <c r="H6" s="9" t="s">
        <v>194</v>
      </c>
      <c r="I6" s="8">
        <v>1</v>
      </c>
      <c r="J6" s="23">
        <v>0</v>
      </c>
      <c r="K6" t="s">
        <v>10</v>
      </c>
      <c r="L6" t="s">
        <v>9</v>
      </c>
      <c r="M6" t="s">
        <v>10</v>
      </c>
    </row>
    <row r="7" spans="1:13" ht="15.75" thickBot="1" x14ac:dyDescent="0.3">
      <c r="A7" s="10">
        <v>41</v>
      </c>
      <c r="B7" s="6">
        <v>0.43</v>
      </c>
      <c r="C7" s="6">
        <v>9</v>
      </c>
      <c r="D7" s="6">
        <v>5</v>
      </c>
      <c r="E7" s="6" t="s">
        <v>52</v>
      </c>
      <c r="F7" s="32" t="s">
        <v>48</v>
      </c>
      <c r="G7" s="8" t="s">
        <v>178</v>
      </c>
      <c r="H7" s="9" t="s">
        <v>178</v>
      </c>
      <c r="I7" s="8">
        <v>1</v>
      </c>
      <c r="J7" s="9">
        <v>-0.3</v>
      </c>
      <c r="K7" t="s">
        <v>10</v>
      </c>
      <c r="L7" t="s">
        <v>9</v>
      </c>
      <c r="M7" t="s">
        <v>10</v>
      </c>
    </row>
    <row r="8" spans="1:13" ht="15.75" thickBot="1" x14ac:dyDescent="0.3">
      <c r="A8" s="10">
        <v>42</v>
      </c>
      <c r="B8" s="6">
        <v>0.43</v>
      </c>
      <c r="C8" s="6">
        <v>9</v>
      </c>
      <c r="D8" s="6">
        <v>5</v>
      </c>
      <c r="E8" s="6" t="s">
        <v>52</v>
      </c>
      <c r="F8" s="32" t="s">
        <v>48</v>
      </c>
      <c r="G8" s="8" t="s">
        <v>178</v>
      </c>
      <c r="H8" s="9" t="s">
        <v>178</v>
      </c>
      <c r="I8" s="8">
        <v>1</v>
      </c>
      <c r="J8" s="9">
        <v>0.3</v>
      </c>
      <c r="K8" t="s">
        <v>10</v>
      </c>
      <c r="L8" t="s">
        <v>9</v>
      </c>
      <c r="M8" t="s">
        <v>10</v>
      </c>
    </row>
    <row r="9" spans="1:13" ht="15.75" thickBot="1" x14ac:dyDescent="0.3">
      <c r="A9" s="10" t="s">
        <v>117</v>
      </c>
      <c r="B9" s="6">
        <v>0.43</v>
      </c>
      <c r="C9" s="6">
        <v>9</v>
      </c>
      <c r="D9" s="6">
        <v>5</v>
      </c>
      <c r="E9" s="6" t="s">
        <v>52</v>
      </c>
      <c r="F9" s="32" t="s">
        <v>48</v>
      </c>
      <c r="G9" s="8" t="s">
        <v>177</v>
      </c>
      <c r="H9" s="9" t="s">
        <v>194</v>
      </c>
      <c r="I9" s="8">
        <v>0.05</v>
      </c>
      <c r="J9" s="9">
        <v>0</v>
      </c>
      <c r="K9" t="s">
        <v>10</v>
      </c>
      <c r="L9" t="s">
        <v>9</v>
      </c>
      <c r="M9" t="s">
        <v>10</v>
      </c>
    </row>
    <row r="10" spans="1:13" ht="15.75" thickBot="1" x14ac:dyDescent="0.3">
      <c r="A10" s="10" t="s">
        <v>116</v>
      </c>
      <c r="B10" s="6">
        <v>0.43</v>
      </c>
      <c r="C10" s="6">
        <v>9</v>
      </c>
      <c r="D10" s="6">
        <v>5</v>
      </c>
      <c r="E10" s="6" t="s">
        <v>52</v>
      </c>
      <c r="F10" s="32" t="s">
        <v>48</v>
      </c>
      <c r="G10" s="8" t="s">
        <v>179</v>
      </c>
      <c r="H10" s="9" t="s">
        <v>179</v>
      </c>
      <c r="I10" s="8">
        <v>0.05</v>
      </c>
      <c r="J10" s="9">
        <v>0</v>
      </c>
      <c r="K10" t="s">
        <v>10</v>
      </c>
      <c r="L10" t="s">
        <v>9</v>
      </c>
      <c r="M10" t="s">
        <v>9</v>
      </c>
    </row>
    <row r="11" spans="1:13" ht="15.75" thickBot="1" x14ac:dyDescent="0.3">
      <c r="A11" s="10">
        <v>44</v>
      </c>
      <c r="B11" s="6">
        <v>0.43</v>
      </c>
      <c r="C11" s="6">
        <v>9</v>
      </c>
      <c r="D11" s="6">
        <v>5</v>
      </c>
      <c r="E11" s="6" t="s">
        <v>52</v>
      </c>
      <c r="F11" s="32" t="s">
        <v>48</v>
      </c>
      <c r="G11" s="8" t="s">
        <v>177</v>
      </c>
      <c r="H11" s="9" t="s">
        <v>194</v>
      </c>
      <c r="I11" s="8">
        <v>0.05</v>
      </c>
      <c r="J11" s="9">
        <v>-0.3</v>
      </c>
      <c r="K11" t="s">
        <v>10</v>
      </c>
      <c r="L11" t="s">
        <v>9</v>
      </c>
      <c r="M11" t="s">
        <v>10</v>
      </c>
    </row>
    <row r="12" spans="1:13" ht="15.75" thickBot="1" x14ac:dyDescent="0.3">
      <c r="A12" s="10">
        <v>45</v>
      </c>
      <c r="B12" s="6">
        <v>0.43</v>
      </c>
      <c r="C12" s="6">
        <v>9</v>
      </c>
      <c r="D12" s="6">
        <v>5</v>
      </c>
      <c r="E12" s="6" t="s">
        <v>52</v>
      </c>
      <c r="F12" s="32" t="s">
        <v>48</v>
      </c>
      <c r="G12" s="8" t="s">
        <v>177</v>
      </c>
      <c r="H12" s="9" t="s">
        <v>194</v>
      </c>
      <c r="I12" s="8">
        <v>0.05</v>
      </c>
      <c r="J12" s="9">
        <v>0.3</v>
      </c>
      <c r="K12" t="s">
        <v>10</v>
      </c>
      <c r="L12" t="s">
        <v>9</v>
      </c>
      <c r="M12" t="s">
        <v>10</v>
      </c>
    </row>
    <row r="13" spans="1:13" ht="15.75" thickBot="1" x14ac:dyDescent="0.3">
      <c r="A13" s="10">
        <v>46</v>
      </c>
      <c r="B13" s="6">
        <v>0.43</v>
      </c>
      <c r="C13" s="6">
        <v>9</v>
      </c>
      <c r="D13" s="6">
        <v>5</v>
      </c>
      <c r="E13" s="6" t="s">
        <v>52</v>
      </c>
      <c r="F13" s="32" t="s">
        <v>48</v>
      </c>
      <c r="G13" s="8" t="s">
        <v>178</v>
      </c>
      <c r="H13" s="9" t="s">
        <v>194</v>
      </c>
      <c r="I13" s="8">
        <v>0.05</v>
      </c>
      <c r="J13" s="9">
        <v>0</v>
      </c>
      <c r="K13" t="s">
        <v>10</v>
      </c>
      <c r="L13" t="s">
        <v>9</v>
      </c>
      <c r="M13" t="s">
        <v>10</v>
      </c>
    </row>
    <row r="14" spans="1:13" ht="15.75" thickBot="1" x14ac:dyDescent="0.3">
      <c r="A14" s="10">
        <v>47</v>
      </c>
      <c r="B14" s="6">
        <v>0.43</v>
      </c>
      <c r="C14" s="6">
        <v>9</v>
      </c>
      <c r="D14" s="6">
        <v>5</v>
      </c>
      <c r="E14" s="6" t="s">
        <v>52</v>
      </c>
      <c r="F14" s="32" t="s">
        <v>48</v>
      </c>
      <c r="G14" s="8" t="s">
        <v>178</v>
      </c>
      <c r="H14" s="9" t="s">
        <v>178</v>
      </c>
      <c r="I14" s="8">
        <v>0.05</v>
      </c>
      <c r="J14" s="9">
        <v>-0.3</v>
      </c>
      <c r="K14" t="s">
        <v>10</v>
      </c>
      <c r="L14" t="s">
        <v>9</v>
      </c>
      <c r="M14" t="s">
        <v>10</v>
      </c>
    </row>
    <row r="15" spans="1:13" ht="15.75" thickBot="1" x14ac:dyDescent="0.3">
      <c r="A15" s="10">
        <v>48</v>
      </c>
      <c r="B15" s="6">
        <v>0.43</v>
      </c>
      <c r="C15" s="6">
        <v>9</v>
      </c>
      <c r="D15" s="6">
        <v>5</v>
      </c>
      <c r="E15" s="6" t="s">
        <v>52</v>
      </c>
      <c r="F15" s="32" t="s">
        <v>48</v>
      </c>
      <c r="G15" s="8" t="s">
        <v>178</v>
      </c>
      <c r="H15" s="9" t="s">
        <v>178</v>
      </c>
      <c r="I15" s="8">
        <v>0.05</v>
      </c>
      <c r="J15" s="9">
        <v>0.3</v>
      </c>
      <c r="K15" t="s">
        <v>10</v>
      </c>
      <c r="L15" t="s">
        <v>9</v>
      </c>
      <c r="M15" t="s">
        <v>10</v>
      </c>
    </row>
    <row r="16" spans="1:13" ht="15.75" thickBot="1" x14ac:dyDescent="0.3">
      <c r="A16" s="10" t="s">
        <v>118</v>
      </c>
      <c r="B16" s="6">
        <v>0.43</v>
      </c>
      <c r="C16" s="6">
        <v>9</v>
      </c>
      <c r="D16" s="6">
        <v>5</v>
      </c>
      <c r="E16" s="6" t="s">
        <v>52</v>
      </c>
      <c r="F16" s="32" t="s">
        <v>49</v>
      </c>
      <c r="G16" s="8" t="s">
        <v>177</v>
      </c>
      <c r="H16" s="9" t="s">
        <v>194</v>
      </c>
      <c r="I16" s="8">
        <v>1</v>
      </c>
      <c r="J16" s="9">
        <v>0</v>
      </c>
      <c r="K16" t="s">
        <v>10</v>
      </c>
      <c r="L16" t="s">
        <v>9</v>
      </c>
      <c r="M16" t="s">
        <v>10</v>
      </c>
    </row>
    <row r="17" spans="1:13" ht="15.75" thickBot="1" x14ac:dyDescent="0.3">
      <c r="A17" s="10" t="s">
        <v>119</v>
      </c>
      <c r="B17" s="6">
        <v>0.43</v>
      </c>
      <c r="C17" s="6">
        <v>9</v>
      </c>
      <c r="D17" s="6">
        <v>5</v>
      </c>
      <c r="E17" s="6" t="s">
        <v>52</v>
      </c>
      <c r="F17" s="32" t="s">
        <v>49</v>
      </c>
      <c r="G17" s="8" t="s">
        <v>179</v>
      </c>
      <c r="H17" s="9" t="s">
        <v>179</v>
      </c>
      <c r="I17" s="8">
        <v>1</v>
      </c>
      <c r="J17" s="9">
        <v>0</v>
      </c>
      <c r="K17" t="s">
        <v>10</v>
      </c>
      <c r="L17" t="s">
        <v>9</v>
      </c>
      <c r="M17" t="s">
        <v>9</v>
      </c>
    </row>
    <row r="18" spans="1:13" ht="15.75" thickBot="1" x14ac:dyDescent="0.3">
      <c r="A18" s="10">
        <v>50</v>
      </c>
      <c r="B18" s="6">
        <v>0.43</v>
      </c>
      <c r="C18" s="6">
        <v>9</v>
      </c>
      <c r="D18" s="6">
        <v>5</v>
      </c>
      <c r="E18" s="6" t="s">
        <v>52</v>
      </c>
      <c r="F18" s="32" t="s">
        <v>49</v>
      </c>
      <c r="G18" s="8" t="s">
        <v>177</v>
      </c>
      <c r="H18" s="9" t="s">
        <v>194</v>
      </c>
      <c r="I18" s="8">
        <v>1</v>
      </c>
      <c r="J18" s="9">
        <v>-0.3</v>
      </c>
      <c r="K18" t="s">
        <v>10</v>
      </c>
      <c r="L18" t="s">
        <v>9</v>
      </c>
      <c r="M18" t="s">
        <v>10</v>
      </c>
    </row>
    <row r="19" spans="1:13" ht="15.75" thickBot="1" x14ac:dyDescent="0.3">
      <c r="A19" s="10">
        <v>51</v>
      </c>
      <c r="B19" s="6">
        <v>0.43</v>
      </c>
      <c r="C19" s="6">
        <v>9</v>
      </c>
      <c r="D19" s="6">
        <v>5</v>
      </c>
      <c r="E19" s="6" t="s">
        <v>52</v>
      </c>
      <c r="F19" s="32" t="s">
        <v>49</v>
      </c>
      <c r="G19" s="8" t="s">
        <v>177</v>
      </c>
      <c r="H19" s="9" t="s">
        <v>194</v>
      </c>
      <c r="I19" s="8">
        <v>1</v>
      </c>
      <c r="J19" s="9">
        <v>0.3</v>
      </c>
      <c r="K19" t="s">
        <v>10</v>
      </c>
      <c r="L19" t="s">
        <v>9</v>
      </c>
      <c r="M19" t="s">
        <v>10</v>
      </c>
    </row>
    <row r="20" spans="1:13" ht="15.75" thickBot="1" x14ac:dyDescent="0.3">
      <c r="A20" s="10">
        <v>52</v>
      </c>
      <c r="B20" s="6">
        <v>0.43</v>
      </c>
      <c r="C20" s="6">
        <v>9</v>
      </c>
      <c r="D20" s="6">
        <v>5</v>
      </c>
      <c r="E20" s="6" t="s">
        <v>52</v>
      </c>
      <c r="F20" s="32" t="s">
        <v>49</v>
      </c>
      <c r="G20" s="8" t="s">
        <v>178</v>
      </c>
      <c r="H20" s="9" t="s">
        <v>194</v>
      </c>
      <c r="I20" s="8">
        <v>1</v>
      </c>
      <c r="J20" s="9">
        <v>0</v>
      </c>
      <c r="K20" t="s">
        <v>10</v>
      </c>
      <c r="L20" t="s">
        <v>9</v>
      </c>
      <c r="M20" t="s">
        <v>10</v>
      </c>
    </row>
    <row r="21" spans="1:13" ht="15.75" thickBot="1" x14ac:dyDescent="0.3">
      <c r="A21" s="10">
        <v>53</v>
      </c>
      <c r="B21" s="6">
        <v>0.43</v>
      </c>
      <c r="C21" s="6">
        <v>9</v>
      </c>
      <c r="D21" s="6">
        <v>5</v>
      </c>
      <c r="E21" s="6" t="s">
        <v>52</v>
      </c>
      <c r="F21" s="32" t="s">
        <v>49</v>
      </c>
      <c r="G21" s="8" t="s">
        <v>178</v>
      </c>
      <c r="H21" s="9" t="s">
        <v>178</v>
      </c>
      <c r="I21" s="8">
        <v>1</v>
      </c>
      <c r="J21" s="9">
        <v>-0.3</v>
      </c>
      <c r="K21" t="s">
        <v>10</v>
      </c>
      <c r="L21" t="s">
        <v>9</v>
      </c>
      <c r="M21" t="s">
        <v>10</v>
      </c>
    </row>
    <row r="22" spans="1:13" ht="15.75" thickBot="1" x14ac:dyDescent="0.3">
      <c r="A22" s="10">
        <v>54</v>
      </c>
      <c r="B22" s="6">
        <v>0.43</v>
      </c>
      <c r="C22" s="6">
        <v>9</v>
      </c>
      <c r="D22" s="6">
        <v>5</v>
      </c>
      <c r="E22" s="6" t="s">
        <v>52</v>
      </c>
      <c r="F22" s="32" t="s">
        <v>49</v>
      </c>
      <c r="G22" s="8" t="s">
        <v>178</v>
      </c>
      <c r="H22" s="9" t="s">
        <v>178</v>
      </c>
      <c r="I22" s="8">
        <v>1</v>
      </c>
      <c r="J22" s="9">
        <v>0.3</v>
      </c>
      <c r="K22" t="s">
        <v>10</v>
      </c>
      <c r="L22" t="s">
        <v>9</v>
      </c>
      <c r="M22" t="s">
        <v>10</v>
      </c>
    </row>
    <row r="23" spans="1:13" ht="15.75" thickBot="1" x14ac:dyDescent="0.3">
      <c r="A23" s="10" t="s">
        <v>120</v>
      </c>
      <c r="B23" s="6">
        <v>0.43</v>
      </c>
      <c r="C23" s="6">
        <v>9</v>
      </c>
      <c r="D23" s="6">
        <v>5</v>
      </c>
      <c r="E23" s="6" t="s">
        <v>52</v>
      </c>
      <c r="F23" s="32" t="s">
        <v>49</v>
      </c>
      <c r="G23" s="8" t="s">
        <v>177</v>
      </c>
      <c r="H23" s="9" t="s">
        <v>194</v>
      </c>
      <c r="I23" s="8">
        <v>0.05</v>
      </c>
      <c r="J23" s="9">
        <v>0</v>
      </c>
      <c r="K23" t="s">
        <v>10</v>
      </c>
      <c r="L23" t="s">
        <v>9</v>
      </c>
      <c r="M23" t="s">
        <v>10</v>
      </c>
    </row>
    <row r="24" spans="1:13" ht="15.75" thickBot="1" x14ac:dyDescent="0.3">
      <c r="A24" s="10" t="s">
        <v>121</v>
      </c>
      <c r="B24" s="6">
        <v>0.43</v>
      </c>
      <c r="C24" s="6">
        <v>9</v>
      </c>
      <c r="D24" s="6">
        <v>5</v>
      </c>
      <c r="E24" s="6" t="s">
        <v>52</v>
      </c>
      <c r="F24" s="32" t="s">
        <v>49</v>
      </c>
      <c r="G24" s="8" t="s">
        <v>179</v>
      </c>
      <c r="H24" s="9" t="s">
        <v>179</v>
      </c>
      <c r="I24" s="8">
        <v>0.05</v>
      </c>
      <c r="J24" s="9">
        <v>0</v>
      </c>
      <c r="K24" t="s">
        <v>10</v>
      </c>
      <c r="L24" t="s">
        <v>9</v>
      </c>
      <c r="M24" t="s">
        <v>9</v>
      </c>
    </row>
    <row r="25" spans="1:13" ht="15.75" thickBot="1" x14ac:dyDescent="0.3">
      <c r="A25" s="10">
        <v>56</v>
      </c>
      <c r="B25" s="6">
        <v>0.43</v>
      </c>
      <c r="C25" s="6">
        <v>9</v>
      </c>
      <c r="D25" s="6">
        <v>5</v>
      </c>
      <c r="E25" s="6" t="s">
        <v>52</v>
      </c>
      <c r="F25" s="32" t="s">
        <v>49</v>
      </c>
      <c r="G25" s="8" t="s">
        <v>177</v>
      </c>
      <c r="H25" s="9" t="s">
        <v>194</v>
      </c>
      <c r="I25" s="8">
        <v>0.05</v>
      </c>
      <c r="J25" s="9">
        <v>-0.3</v>
      </c>
      <c r="K25" t="s">
        <v>10</v>
      </c>
      <c r="L25" t="s">
        <v>9</v>
      </c>
      <c r="M25" t="s">
        <v>10</v>
      </c>
    </row>
    <row r="26" spans="1:13" ht="15.75" thickBot="1" x14ac:dyDescent="0.3">
      <c r="A26" s="10">
        <v>57</v>
      </c>
      <c r="B26" s="6">
        <v>0.43</v>
      </c>
      <c r="C26" s="6">
        <v>9</v>
      </c>
      <c r="D26" s="6">
        <v>5</v>
      </c>
      <c r="E26" s="6" t="s">
        <v>52</v>
      </c>
      <c r="F26" s="32" t="s">
        <v>49</v>
      </c>
      <c r="G26" s="8" t="s">
        <v>177</v>
      </c>
      <c r="H26" s="9" t="s">
        <v>194</v>
      </c>
      <c r="I26" s="8">
        <v>0.05</v>
      </c>
      <c r="J26" s="9">
        <v>0.3</v>
      </c>
      <c r="K26" t="s">
        <v>10</v>
      </c>
      <c r="L26" t="s">
        <v>9</v>
      </c>
      <c r="M26" t="s">
        <v>10</v>
      </c>
    </row>
    <row r="27" spans="1:13" ht="15.75" thickBot="1" x14ac:dyDescent="0.3">
      <c r="A27" s="10">
        <v>58</v>
      </c>
      <c r="B27" s="6">
        <v>0.43</v>
      </c>
      <c r="C27" s="6">
        <v>9</v>
      </c>
      <c r="D27" s="6">
        <v>5</v>
      </c>
      <c r="E27" s="6" t="s">
        <v>52</v>
      </c>
      <c r="F27" s="32" t="s">
        <v>49</v>
      </c>
      <c r="G27" s="8" t="s">
        <v>178</v>
      </c>
      <c r="H27" s="9" t="s">
        <v>194</v>
      </c>
      <c r="I27" s="8">
        <v>0.05</v>
      </c>
      <c r="J27" s="9">
        <v>0</v>
      </c>
      <c r="K27" t="s">
        <v>10</v>
      </c>
      <c r="L27" t="s">
        <v>9</v>
      </c>
      <c r="M27" t="s">
        <v>10</v>
      </c>
    </row>
    <row r="28" spans="1:13" ht="15.75" thickBot="1" x14ac:dyDescent="0.3">
      <c r="A28" s="10">
        <v>59</v>
      </c>
      <c r="B28" s="6">
        <v>0.43</v>
      </c>
      <c r="C28" s="6">
        <v>9</v>
      </c>
      <c r="D28" s="6">
        <v>5</v>
      </c>
      <c r="E28" s="6" t="s">
        <v>52</v>
      </c>
      <c r="F28" s="32" t="s">
        <v>49</v>
      </c>
      <c r="G28" s="8" t="s">
        <v>178</v>
      </c>
      <c r="H28" s="9" t="s">
        <v>178</v>
      </c>
      <c r="I28" s="8">
        <v>0.05</v>
      </c>
      <c r="J28" s="9">
        <v>-0.3</v>
      </c>
      <c r="K28" t="s">
        <v>10</v>
      </c>
      <c r="L28" t="s">
        <v>9</v>
      </c>
      <c r="M28" t="s">
        <v>10</v>
      </c>
    </row>
    <row r="29" spans="1:13" ht="15.75" thickBot="1" x14ac:dyDescent="0.3">
      <c r="A29" s="10">
        <v>60</v>
      </c>
      <c r="B29" s="6">
        <v>0.43</v>
      </c>
      <c r="C29" s="6">
        <v>9</v>
      </c>
      <c r="D29" s="6">
        <v>5</v>
      </c>
      <c r="E29" s="6" t="s">
        <v>52</v>
      </c>
      <c r="F29" s="32" t="s">
        <v>49</v>
      </c>
      <c r="G29" s="8" t="s">
        <v>178</v>
      </c>
      <c r="H29" s="9" t="s">
        <v>178</v>
      </c>
      <c r="I29" s="8">
        <v>0.05</v>
      </c>
      <c r="J29" s="9">
        <v>0.3</v>
      </c>
      <c r="K29" t="s">
        <v>10</v>
      </c>
      <c r="L29" t="s">
        <v>9</v>
      </c>
      <c r="M29" t="s">
        <v>10</v>
      </c>
    </row>
    <row r="30" spans="1:13" ht="15.75" thickBot="1" x14ac:dyDescent="0.3">
      <c r="A30" s="10" t="s">
        <v>122</v>
      </c>
      <c r="B30" s="6">
        <v>0.43</v>
      </c>
      <c r="C30" s="6">
        <v>9</v>
      </c>
      <c r="D30" s="6">
        <v>5</v>
      </c>
      <c r="E30" s="6" t="s">
        <v>54</v>
      </c>
      <c r="F30" s="32" t="s">
        <v>48</v>
      </c>
      <c r="G30" s="8" t="s">
        <v>177</v>
      </c>
      <c r="H30" s="9" t="s">
        <v>194</v>
      </c>
      <c r="I30" s="8">
        <v>1</v>
      </c>
      <c r="J30" s="9">
        <v>0</v>
      </c>
      <c r="K30" t="s">
        <v>10</v>
      </c>
      <c r="L30" t="s">
        <v>9</v>
      </c>
      <c r="M30" t="s">
        <v>10</v>
      </c>
    </row>
    <row r="31" spans="1:13" ht="15.75" thickBot="1" x14ac:dyDescent="0.3">
      <c r="A31" s="10" t="s">
        <v>123</v>
      </c>
      <c r="B31" s="6">
        <v>0.43</v>
      </c>
      <c r="C31" s="6">
        <v>9</v>
      </c>
      <c r="D31" s="6">
        <v>5</v>
      </c>
      <c r="E31" s="6" t="s">
        <v>54</v>
      </c>
      <c r="F31" s="32" t="s">
        <v>48</v>
      </c>
      <c r="G31" s="8" t="s">
        <v>179</v>
      </c>
      <c r="H31" s="9" t="s">
        <v>179</v>
      </c>
      <c r="I31" s="8">
        <v>1</v>
      </c>
      <c r="J31" s="9">
        <v>0</v>
      </c>
      <c r="K31" t="s">
        <v>10</v>
      </c>
      <c r="L31" t="s">
        <v>9</v>
      </c>
      <c r="M31" t="s">
        <v>9</v>
      </c>
    </row>
    <row r="32" spans="1:13" ht="15.75" thickBot="1" x14ac:dyDescent="0.3">
      <c r="A32" s="10">
        <v>62</v>
      </c>
      <c r="B32" s="6">
        <v>0.43</v>
      </c>
      <c r="C32" s="6">
        <v>9</v>
      </c>
      <c r="D32" s="6">
        <v>5</v>
      </c>
      <c r="E32" s="6" t="s">
        <v>54</v>
      </c>
      <c r="F32" s="32" t="s">
        <v>48</v>
      </c>
      <c r="G32" s="8" t="s">
        <v>177</v>
      </c>
      <c r="H32" s="9" t="s">
        <v>194</v>
      </c>
      <c r="I32" s="8">
        <v>1</v>
      </c>
      <c r="J32" s="9">
        <v>-0.3</v>
      </c>
      <c r="K32" t="s">
        <v>10</v>
      </c>
      <c r="L32" t="s">
        <v>9</v>
      </c>
      <c r="M32" t="s">
        <v>10</v>
      </c>
    </row>
    <row r="33" spans="1:13" ht="15.75" thickBot="1" x14ac:dyDescent="0.3">
      <c r="A33" s="10">
        <v>63</v>
      </c>
      <c r="B33" s="6">
        <v>0.43</v>
      </c>
      <c r="C33" s="6">
        <v>9</v>
      </c>
      <c r="D33" s="6">
        <v>5</v>
      </c>
      <c r="E33" s="6" t="s">
        <v>54</v>
      </c>
      <c r="F33" s="32" t="s">
        <v>48</v>
      </c>
      <c r="G33" s="8" t="s">
        <v>177</v>
      </c>
      <c r="H33" s="9" t="s">
        <v>194</v>
      </c>
      <c r="I33" s="8">
        <v>1</v>
      </c>
      <c r="J33" s="9">
        <v>0.3</v>
      </c>
      <c r="K33" t="s">
        <v>10</v>
      </c>
      <c r="L33" t="s">
        <v>9</v>
      </c>
      <c r="M33" t="s">
        <v>10</v>
      </c>
    </row>
    <row r="34" spans="1:13" ht="15.75" thickBot="1" x14ac:dyDescent="0.3">
      <c r="A34" s="10">
        <v>64</v>
      </c>
      <c r="B34" s="6">
        <v>0.43</v>
      </c>
      <c r="C34" s="6">
        <v>9</v>
      </c>
      <c r="D34" s="6">
        <v>5</v>
      </c>
      <c r="E34" s="6" t="s">
        <v>54</v>
      </c>
      <c r="F34" s="32" t="s">
        <v>48</v>
      </c>
      <c r="G34" s="8" t="s">
        <v>178</v>
      </c>
      <c r="H34" s="9" t="s">
        <v>194</v>
      </c>
      <c r="I34" s="8">
        <v>1</v>
      </c>
      <c r="J34" s="9">
        <v>0</v>
      </c>
      <c r="K34" t="s">
        <v>10</v>
      </c>
      <c r="L34" t="s">
        <v>9</v>
      </c>
      <c r="M34" t="s">
        <v>10</v>
      </c>
    </row>
    <row r="35" spans="1:13" ht="15.75" thickBot="1" x14ac:dyDescent="0.3">
      <c r="A35" s="10">
        <v>65</v>
      </c>
      <c r="B35" s="6">
        <v>0.43</v>
      </c>
      <c r="C35" s="6">
        <v>9</v>
      </c>
      <c r="D35" s="6">
        <v>5</v>
      </c>
      <c r="E35" s="6" t="s">
        <v>54</v>
      </c>
      <c r="F35" s="32" t="s">
        <v>48</v>
      </c>
      <c r="G35" s="8" t="s">
        <v>178</v>
      </c>
      <c r="H35" s="9" t="s">
        <v>178</v>
      </c>
      <c r="I35" s="8">
        <v>1</v>
      </c>
      <c r="J35" s="9">
        <v>-0.3</v>
      </c>
      <c r="K35" t="s">
        <v>9</v>
      </c>
      <c r="L35" t="s">
        <v>9</v>
      </c>
      <c r="M35" t="s">
        <v>10</v>
      </c>
    </row>
    <row r="36" spans="1:13" ht="15.75" thickBot="1" x14ac:dyDescent="0.3">
      <c r="A36" s="10">
        <v>66</v>
      </c>
      <c r="B36" s="6">
        <v>0.43</v>
      </c>
      <c r="C36" s="6">
        <v>9</v>
      </c>
      <c r="D36" s="6">
        <v>5</v>
      </c>
      <c r="E36" s="6" t="s">
        <v>54</v>
      </c>
      <c r="F36" s="32" t="s">
        <v>48</v>
      </c>
      <c r="G36" s="8" t="s">
        <v>178</v>
      </c>
      <c r="H36" s="9" t="s">
        <v>178</v>
      </c>
      <c r="I36" s="8">
        <v>1</v>
      </c>
      <c r="J36" s="9">
        <v>0.3</v>
      </c>
      <c r="K36" t="s">
        <v>10</v>
      </c>
      <c r="L36" t="s">
        <v>9</v>
      </c>
      <c r="M36" t="s">
        <v>10</v>
      </c>
    </row>
    <row r="37" spans="1:13" ht="15.75" thickBot="1" x14ac:dyDescent="0.3">
      <c r="A37" s="10" t="s">
        <v>124</v>
      </c>
      <c r="B37" s="6">
        <v>0.43</v>
      </c>
      <c r="C37" s="6">
        <v>9</v>
      </c>
      <c r="D37" s="6">
        <v>5</v>
      </c>
      <c r="E37" s="6" t="s">
        <v>54</v>
      </c>
      <c r="F37" s="32" t="s">
        <v>48</v>
      </c>
      <c r="G37" s="8" t="s">
        <v>177</v>
      </c>
      <c r="H37" s="9" t="s">
        <v>194</v>
      </c>
      <c r="I37" s="8">
        <v>0.05</v>
      </c>
      <c r="J37" s="9">
        <v>0</v>
      </c>
      <c r="K37" t="s">
        <v>10</v>
      </c>
      <c r="L37" t="s">
        <v>9</v>
      </c>
      <c r="M37" t="s">
        <v>10</v>
      </c>
    </row>
    <row r="38" spans="1:13" ht="15.75" thickBot="1" x14ac:dyDescent="0.3">
      <c r="A38" s="10" t="s">
        <v>125</v>
      </c>
      <c r="B38" s="6">
        <v>0.43</v>
      </c>
      <c r="C38" s="6">
        <v>9</v>
      </c>
      <c r="D38" s="6">
        <v>5</v>
      </c>
      <c r="E38" s="6" t="s">
        <v>54</v>
      </c>
      <c r="F38" s="32" t="s">
        <v>48</v>
      </c>
      <c r="G38" s="8" t="s">
        <v>179</v>
      </c>
      <c r="H38" s="9" t="s">
        <v>179</v>
      </c>
      <c r="I38" s="8">
        <v>0.05</v>
      </c>
      <c r="J38" s="9">
        <v>0</v>
      </c>
      <c r="K38" t="s">
        <v>10</v>
      </c>
      <c r="L38" t="s">
        <v>9</v>
      </c>
      <c r="M38" t="s">
        <v>9</v>
      </c>
    </row>
    <row r="39" spans="1:13" ht="15.75" thickBot="1" x14ac:dyDescent="0.3">
      <c r="A39" s="10">
        <v>68</v>
      </c>
      <c r="B39" s="6">
        <v>0.43</v>
      </c>
      <c r="C39" s="6">
        <v>9</v>
      </c>
      <c r="D39" s="6">
        <v>5</v>
      </c>
      <c r="E39" s="6" t="s">
        <v>54</v>
      </c>
      <c r="F39" s="32" t="s">
        <v>48</v>
      </c>
      <c r="G39" s="8" t="s">
        <v>177</v>
      </c>
      <c r="H39" s="9" t="s">
        <v>194</v>
      </c>
      <c r="I39" s="8">
        <v>0.05</v>
      </c>
      <c r="J39" s="9">
        <v>-0.3</v>
      </c>
      <c r="K39" t="s">
        <v>10</v>
      </c>
      <c r="L39" t="s">
        <v>9</v>
      </c>
      <c r="M39" t="s">
        <v>10</v>
      </c>
    </row>
    <row r="40" spans="1:13" ht="15.75" thickBot="1" x14ac:dyDescent="0.3">
      <c r="A40" s="10">
        <v>69</v>
      </c>
      <c r="B40" s="6">
        <v>0.43</v>
      </c>
      <c r="C40" s="6">
        <v>9</v>
      </c>
      <c r="D40" s="6">
        <v>5</v>
      </c>
      <c r="E40" s="6" t="s">
        <v>54</v>
      </c>
      <c r="F40" s="32" t="s">
        <v>48</v>
      </c>
      <c r="G40" s="8" t="s">
        <v>177</v>
      </c>
      <c r="H40" s="9" t="s">
        <v>194</v>
      </c>
      <c r="I40" s="8">
        <v>0.05</v>
      </c>
      <c r="J40" s="9">
        <v>0.3</v>
      </c>
      <c r="K40" t="s">
        <v>10</v>
      </c>
      <c r="L40" t="s">
        <v>9</v>
      </c>
      <c r="M40" t="s">
        <v>10</v>
      </c>
    </row>
    <row r="41" spans="1:13" ht="15.75" thickBot="1" x14ac:dyDescent="0.3">
      <c r="A41" s="10">
        <v>70</v>
      </c>
      <c r="B41" s="6">
        <v>0.43</v>
      </c>
      <c r="C41" s="6">
        <v>9</v>
      </c>
      <c r="D41" s="6">
        <v>5</v>
      </c>
      <c r="E41" s="6" t="s">
        <v>54</v>
      </c>
      <c r="F41" s="32" t="s">
        <v>48</v>
      </c>
      <c r="G41" s="8" t="s">
        <v>178</v>
      </c>
      <c r="H41" s="9" t="s">
        <v>194</v>
      </c>
      <c r="I41" s="8">
        <v>0.05</v>
      </c>
      <c r="J41" s="9">
        <v>0</v>
      </c>
      <c r="K41" t="s">
        <v>10</v>
      </c>
      <c r="L41" t="s">
        <v>9</v>
      </c>
      <c r="M41" t="s">
        <v>10</v>
      </c>
    </row>
    <row r="42" spans="1:13" ht="15.75" thickBot="1" x14ac:dyDescent="0.3">
      <c r="A42" s="10">
        <v>71</v>
      </c>
      <c r="B42" s="6">
        <v>0.43</v>
      </c>
      <c r="C42" s="6">
        <v>9</v>
      </c>
      <c r="D42" s="6">
        <v>5</v>
      </c>
      <c r="E42" s="6" t="s">
        <v>54</v>
      </c>
      <c r="F42" s="32" t="s">
        <v>48</v>
      </c>
      <c r="G42" s="8" t="s">
        <v>178</v>
      </c>
      <c r="H42" s="9" t="s">
        <v>178</v>
      </c>
      <c r="I42" s="8">
        <v>0.05</v>
      </c>
      <c r="J42" s="9">
        <v>-0.3</v>
      </c>
      <c r="K42" t="s">
        <v>10</v>
      </c>
      <c r="L42" t="s">
        <v>9</v>
      </c>
      <c r="M42" t="s">
        <v>10</v>
      </c>
    </row>
    <row r="43" spans="1:13" ht="15.75" thickBot="1" x14ac:dyDescent="0.3">
      <c r="A43" s="10">
        <v>72</v>
      </c>
      <c r="B43" s="6">
        <v>0.43</v>
      </c>
      <c r="C43" s="6">
        <v>9</v>
      </c>
      <c r="D43" s="6">
        <v>5</v>
      </c>
      <c r="E43" s="6" t="s">
        <v>54</v>
      </c>
      <c r="F43" s="32" t="s">
        <v>48</v>
      </c>
      <c r="G43" s="8" t="s">
        <v>178</v>
      </c>
      <c r="H43" s="9" t="s">
        <v>178</v>
      </c>
      <c r="I43" s="8">
        <v>0.05</v>
      </c>
      <c r="J43" s="9">
        <v>0.3</v>
      </c>
      <c r="K43" t="s">
        <v>10</v>
      </c>
      <c r="L43" t="s">
        <v>9</v>
      </c>
      <c r="M43" t="s">
        <v>10</v>
      </c>
    </row>
    <row r="44" spans="1:13" ht="15.75" thickBot="1" x14ac:dyDescent="0.3">
      <c r="A44" s="10" t="s">
        <v>126</v>
      </c>
      <c r="B44" s="6">
        <v>0.43</v>
      </c>
      <c r="C44" s="6">
        <v>9</v>
      </c>
      <c r="D44" s="6">
        <v>5</v>
      </c>
      <c r="E44" s="6" t="s">
        <v>54</v>
      </c>
      <c r="F44" s="32" t="s">
        <v>49</v>
      </c>
      <c r="G44" s="8" t="s">
        <v>177</v>
      </c>
      <c r="H44" s="9" t="s">
        <v>194</v>
      </c>
      <c r="I44" s="8">
        <v>1</v>
      </c>
      <c r="J44" s="9">
        <v>0</v>
      </c>
      <c r="K44" t="s">
        <v>10</v>
      </c>
      <c r="L44" t="s">
        <v>9</v>
      </c>
      <c r="M44" t="s">
        <v>10</v>
      </c>
    </row>
    <row r="45" spans="1:13" ht="15.75" thickBot="1" x14ac:dyDescent="0.3">
      <c r="A45" s="10" t="s">
        <v>127</v>
      </c>
      <c r="B45" s="6">
        <v>0.43</v>
      </c>
      <c r="C45" s="6">
        <v>9</v>
      </c>
      <c r="D45" s="6">
        <v>5</v>
      </c>
      <c r="E45" s="6" t="s">
        <v>54</v>
      </c>
      <c r="F45" s="32" t="s">
        <v>49</v>
      </c>
      <c r="G45" s="8" t="s">
        <v>179</v>
      </c>
      <c r="H45" s="9" t="s">
        <v>179</v>
      </c>
      <c r="I45" s="8">
        <v>1</v>
      </c>
      <c r="J45" s="9">
        <v>0</v>
      </c>
      <c r="K45" t="s">
        <v>10</v>
      </c>
      <c r="L45" t="s">
        <v>9</v>
      </c>
      <c r="M45" t="s">
        <v>9</v>
      </c>
    </row>
    <row r="46" spans="1:13" ht="15.75" thickBot="1" x14ac:dyDescent="0.3">
      <c r="A46" s="10">
        <v>74</v>
      </c>
      <c r="B46" s="6">
        <v>0.43</v>
      </c>
      <c r="C46" s="6">
        <v>9</v>
      </c>
      <c r="D46" s="6">
        <v>5</v>
      </c>
      <c r="E46" s="6" t="s">
        <v>54</v>
      </c>
      <c r="F46" s="32" t="s">
        <v>49</v>
      </c>
      <c r="G46" s="8" t="s">
        <v>177</v>
      </c>
      <c r="H46" s="9" t="s">
        <v>194</v>
      </c>
      <c r="I46" s="8">
        <v>1</v>
      </c>
      <c r="J46" s="9">
        <v>-0.3</v>
      </c>
      <c r="K46" t="s">
        <v>10</v>
      </c>
      <c r="L46" t="s">
        <v>9</v>
      </c>
      <c r="M46" t="s">
        <v>10</v>
      </c>
    </row>
    <row r="47" spans="1:13" ht="15.75" thickBot="1" x14ac:dyDescent="0.3">
      <c r="A47" s="10">
        <v>75</v>
      </c>
      <c r="B47" s="6">
        <v>0.43</v>
      </c>
      <c r="C47" s="6">
        <v>9</v>
      </c>
      <c r="D47" s="6">
        <v>5</v>
      </c>
      <c r="E47" s="6" t="s">
        <v>54</v>
      </c>
      <c r="F47" s="32" t="s">
        <v>49</v>
      </c>
      <c r="G47" s="8" t="s">
        <v>177</v>
      </c>
      <c r="H47" s="9" t="s">
        <v>194</v>
      </c>
      <c r="I47" s="8">
        <v>1</v>
      </c>
      <c r="J47" s="9">
        <v>0.3</v>
      </c>
      <c r="K47" t="s">
        <v>10</v>
      </c>
      <c r="L47" t="s">
        <v>9</v>
      </c>
      <c r="M47" t="s">
        <v>10</v>
      </c>
    </row>
    <row r="48" spans="1:13" ht="15.75" thickBot="1" x14ac:dyDescent="0.3">
      <c r="A48" s="10">
        <v>76</v>
      </c>
      <c r="B48" s="6">
        <v>0.43</v>
      </c>
      <c r="C48" s="6">
        <v>9</v>
      </c>
      <c r="D48" s="6">
        <v>5</v>
      </c>
      <c r="E48" s="6" t="s">
        <v>54</v>
      </c>
      <c r="F48" s="32" t="s">
        <v>49</v>
      </c>
      <c r="G48" s="8" t="s">
        <v>178</v>
      </c>
      <c r="H48" s="9" t="s">
        <v>194</v>
      </c>
      <c r="I48" s="8">
        <v>1</v>
      </c>
      <c r="J48" s="9">
        <v>0</v>
      </c>
      <c r="K48" t="s">
        <v>10</v>
      </c>
      <c r="L48" t="s">
        <v>9</v>
      </c>
      <c r="M48" t="s">
        <v>10</v>
      </c>
    </row>
    <row r="49" spans="1:13" ht="15.75" thickBot="1" x14ac:dyDescent="0.3">
      <c r="A49" s="10">
        <v>77</v>
      </c>
      <c r="B49" s="6">
        <v>0.43</v>
      </c>
      <c r="C49" s="6">
        <v>9</v>
      </c>
      <c r="D49" s="6">
        <v>5</v>
      </c>
      <c r="E49" s="6" t="s">
        <v>54</v>
      </c>
      <c r="F49" s="32" t="s">
        <v>49</v>
      </c>
      <c r="G49" s="8" t="s">
        <v>178</v>
      </c>
      <c r="H49" s="9" t="s">
        <v>178</v>
      </c>
      <c r="I49" s="8">
        <v>1</v>
      </c>
      <c r="J49" s="9">
        <v>-0.3</v>
      </c>
      <c r="K49" t="s">
        <v>10</v>
      </c>
      <c r="L49" t="s">
        <v>9</v>
      </c>
      <c r="M49" t="s">
        <v>10</v>
      </c>
    </row>
    <row r="50" spans="1:13" ht="15.75" thickBot="1" x14ac:dyDescent="0.3">
      <c r="A50" s="10">
        <v>78</v>
      </c>
      <c r="B50" s="6">
        <v>0.43</v>
      </c>
      <c r="C50" s="6">
        <v>9</v>
      </c>
      <c r="D50" s="6">
        <v>5</v>
      </c>
      <c r="E50" s="6" t="s">
        <v>54</v>
      </c>
      <c r="F50" s="32" t="s">
        <v>49</v>
      </c>
      <c r="G50" s="8" t="s">
        <v>178</v>
      </c>
      <c r="H50" s="9" t="s">
        <v>178</v>
      </c>
      <c r="I50" s="8">
        <v>1</v>
      </c>
      <c r="J50" s="9">
        <v>0.3</v>
      </c>
      <c r="K50" t="s">
        <v>10</v>
      </c>
      <c r="L50" t="s">
        <v>9</v>
      </c>
      <c r="M50" t="s">
        <v>10</v>
      </c>
    </row>
    <row r="51" spans="1:13" ht="15.75" thickBot="1" x14ac:dyDescent="0.3">
      <c r="A51" s="10" t="s">
        <v>128</v>
      </c>
      <c r="B51" s="6">
        <v>0.43</v>
      </c>
      <c r="C51" s="6">
        <v>9</v>
      </c>
      <c r="D51" s="6">
        <v>5</v>
      </c>
      <c r="E51" s="6" t="s">
        <v>54</v>
      </c>
      <c r="F51" s="32" t="s">
        <v>49</v>
      </c>
      <c r="G51" s="8" t="s">
        <v>177</v>
      </c>
      <c r="H51" s="9" t="s">
        <v>194</v>
      </c>
      <c r="I51" s="8">
        <v>0.05</v>
      </c>
      <c r="J51" s="9">
        <v>0</v>
      </c>
      <c r="K51" t="s">
        <v>10</v>
      </c>
      <c r="L51" t="s">
        <v>9</v>
      </c>
      <c r="M51" t="s">
        <v>10</v>
      </c>
    </row>
    <row r="52" spans="1:13" ht="15.75" thickBot="1" x14ac:dyDescent="0.3">
      <c r="A52" s="10" t="s">
        <v>129</v>
      </c>
      <c r="B52" s="6">
        <v>0.43</v>
      </c>
      <c r="C52" s="6">
        <v>9</v>
      </c>
      <c r="D52" s="6">
        <v>5</v>
      </c>
      <c r="E52" s="6" t="s">
        <v>54</v>
      </c>
      <c r="F52" s="32" t="s">
        <v>49</v>
      </c>
      <c r="G52" s="8" t="s">
        <v>179</v>
      </c>
      <c r="H52" s="9" t="s">
        <v>179</v>
      </c>
      <c r="I52" s="8">
        <v>0.05</v>
      </c>
      <c r="J52" s="9">
        <v>0</v>
      </c>
      <c r="K52" t="s">
        <v>10</v>
      </c>
      <c r="L52" t="s">
        <v>9</v>
      </c>
      <c r="M52" t="s">
        <v>9</v>
      </c>
    </row>
    <row r="53" spans="1:13" ht="15.75" thickBot="1" x14ac:dyDescent="0.3">
      <c r="A53" s="10">
        <v>80</v>
      </c>
      <c r="B53" s="6">
        <v>0.43</v>
      </c>
      <c r="C53" s="6">
        <v>9</v>
      </c>
      <c r="D53" s="6">
        <v>5</v>
      </c>
      <c r="E53" s="6" t="s">
        <v>54</v>
      </c>
      <c r="F53" s="32" t="s">
        <v>49</v>
      </c>
      <c r="G53" s="8" t="s">
        <v>177</v>
      </c>
      <c r="H53" s="9" t="s">
        <v>194</v>
      </c>
      <c r="I53" s="8">
        <v>0.05</v>
      </c>
      <c r="J53" s="9">
        <v>-0.3</v>
      </c>
      <c r="K53" t="s">
        <v>10</v>
      </c>
      <c r="L53" t="s">
        <v>9</v>
      </c>
      <c r="M53" t="s">
        <v>10</v>
      </c>
    </row>
    <row r="54" spans="1:13" ht="15.75" thickBot="1" x14ac:dyDescent="0.3">
      <c r="A54" s="10">
        <v>81</v>
      </c>
      <c r="B54" s="6">
        <v>0.43</v>
      </c>
      <c r="C54" s="6">
        <v>9</v>
      </c>
      <c r="D54" s="6">
        <v>5</v>
      </c>
      <c r="E54" s="6" t="s">
        <v>54</v>
      </c>
      <c r="F54" s="32" t="s">
        <v>49</v>
      </c>
      <c r="G54" s="8" t="s">
        <v>177</v>
      </c>
      <c r="H54" s="9" t="s">
        <v>194</v>
      </c>
      <c r="I54" s="8">
        <v>0.05</v>
      </c>
      <c r="J54" s="9">
        <v>0.3</v>
      </c>
      <c r="K54" t="s">
        <v>10</v>
      </c>
      <c r="L54" t="s">
        <v>9</v>
      </c>
      <c r="M54" t="s">
        <v>10</v>
      </c>
    </row>
    <row r="55" spans="1:13" ht="15.75" thickBot="1" x14ac:dyDescent="0.3">
      <c r="A55" s="10">
        <v>82</v>
      </c>
      <c r="B55" s="6">
        <v>0.43</v>
      </c>
      <c r="C55" s="6">
        <v>9</v>
      </c>
      <c r="D55" s="6">
        <v>5</v>
      </c>
      <c r="E55" s="6" t="s">
        <v>54</v>
      </c>
      <c r="F55" s="32" t="s">
        <v>49</v>
      </c>
      <c r="G55" s="8" t="s">
        <v>178</v>
      </c>
      <c r="H55" s="9" t="s">
        <v>194</v>
      </c>
      <c r="I55" s="8">
        <v>0.05</v>
      </c>
      <c r="J55" s="9">
        <v>0</v>
      </c>
      <c r="K55" t="s">
        <v>10</v>
      </c>
      <c r="L55" t="s">
        <v>9</v>
      </c>
      <c r="M55" t="s">
        <v>10</v>
      </c>
    </row>
    <row r="56" spans="1:13" ht="15.75" thickBot="1" x14ac:dyDescent="0.3">
      <c r="A56" s="10">
        <v>83</v>
      </c>
      <c r="B56" s="6">
        <v>0.43</v>
      </c>
      <c r="C56" s="6">
        <v>9</v>
      </c>
      <c r="D56" s="6">
        <v>5</v>
      </c>
      <c r="E56" s="6" t="s">
        <v>54</v>
      </c>
      <c r="F56" s="32" t="s">
        <v>49</v>
      </c>
      <c r="G56" s="8" t="s">
        <v>178</v>
      </c>
      <c r="H56" s="9" t="s">
        <v>178</v>
      </c>
      <c r="I56" s="8">
        <v>0.05</v>
      </c>
      <c r="J56" s="9">
        <v>-0.3</v>
      </c>
      <c r="K56" t="s">
        <v>10</v>
      </c>
      <c r="L56" t="s">
        <v>9</v>
      </c>
      <c r="M56" t="s">
        <v>10</v>
      </c>
    </row>
    <row r="57" spans="1:13" ht="15.75" thickBot="1" x14ac:dyDescent="0.3">
      <c r="A57" s="10">
        <v>84</v>
      </c>
      <c r="B57" s="6">
        <v>0.43</v>
      </c>
      <c r="C57" s="6">
        <v>9</v>
      </c>
      <c r="D57" s="6">
        <v>5</v>
      </c>
      <c r="E57" s="6" t="s">
        <v>54</v>
      </c>
      <c r="F57" s="32" t="s">
        <v>49</v>
      </c>
      <c r="G57" s="8" t="s">
        <v>178</v>
      </c>
      <c r="H57" s="9" t="s">
        <v>178</v>
      </c>
      <c r="I57" s="8">
        <v>0.05</v>
      </c>
      <c r="J57" s="9">
        <v>0.3</v>
      </c>
      <c r="K57" t="s">
        <v>10</v>
      </c>
      <c r="L57" t="s">
        <v>9</v>
      </c>
      <c r="M57" t="s">
        <v>10</v>
      </c>
    </row>
    <row r="58" spans="1:13" ht="15.75" thickBot="1" x14ac:dyDescent="0.3">
      <c r="A58" s="10" t="s">
        <v>130</v>
      </c>
      <c r="B58" s="6">
        <v>2</v>
      </c>
      <c r="C58" s="6">
        <v>12</v>
      </c>
      <c r="D58" s="6">
        <v>5</v>
      </c>
      <c r="E58" s="6" t="s">
        <v>53</v>
      </c>
      <c r="F58" s="32" t="s">
        <v>48</v>
      </c>
      <c r="G58" s="8" t="s">
        <v>177</v>
      </c>
      <c r="H58" s="9" t="s">
        <v>194</v>
      </c>
      <c r="I58" s="8">
        <v>1</v>
      </c>
      <c r="J58" s="9">
        <v>0</v>
      </c>
      <c r="K58" t="s">
        <v>10</v>
      </c>
      <c r="L58" t="s">
        <v>9</v>
      </c>
      <c r="M58" t="s">
        <v>10</v>
      </c>
    </row>
    <row r="59" spans="1:13" ht="15.75" thickBot="1" x14ac:dyDescent="0.3">
      <c r="A59" s="10" t="s">
        <v>131</v>
      </c>
      <c r="B59" s="6">
        <v>2</v>
      </c>
      <c r="C59" s="6">
        <v>12</v>
      </c>
      <c r="D59" s="6">
        <v>5</v>
      </c>
      <c r="E59" s="6" t="s">
        <v>53</v>
      </c>
      <c r="F59" s="32" t="s">
        <v>48</v>
      </c>
      <c r="G59" s="8" t="s">
        <v>179</v>
      </c>
      <c r="H59" s="9" t="s">
        <v>179</v>
      </c>
      <c r="I59" s="8">
        <v>1</v>
      </c>
      <c r="J59" s="9">
        <v>0</v>
      </c>
      <c r="K59" t="s">
        <v>10</v>
      </c>
      <c r="L59" t="s">
        <v>9</v>
      </c>
      <c r="M59" t="s">
        <v>9</v>
      </c>
    </row>
    <row r="60" spans="1:13" ht="15.75" thickBot="1" x14ac:dyDescent="0.3">
      <c r="A60" s="10">
        <v>86</v>
      </c>
      <c r="B60" s="6">
        <v>2</v>
      </c>
      <c r="C60" s="6">
        <v>12</v>
      </c>
      <c r="D60" s="6">
        <v>5</v>
      </c>
      <c r="E60" s="6" t="s">
        <v>53</v>
      </c>
      <c r="F60" s="32" t="s">
        <v>48</v>
      </c>
      <c r="G60" s="8" t="s">
        <v>177</v>
      </c>
      <c r="H60" s="9" t="s">
        <v>194</v>
      </c>
      <c r="I60" s="8">
        <v>1</v>
      </c>
      <c r="J60" s="9">
        <v>-0.3</v>
      </c>
      <c r="K60" t="s">
        <v>10</v>
      </c>
      <c r="L60" t="s">
        <v>9</v>
      </c>
      <c r="M60" t="s">
        <v>10</v>
      </c>
    </row>
    <row r="61" spans="1:13" ht="15.75" thickBot="1" x14ac:dyDescent="0.3">
      <c r="A61" s="10">
        <v>87</v>
      </c>
      <c r="B61" s="6">
        <v>2</v>
      </c>
      <c r="C61" s="6">
        <v>12</v>
      </c>
      <c r="D61" s="6">
        <v>5</v>
      </c>
      <c r="E61" s="6" t="s">
        <v>53</v>
      </c>
      <c r="F61" s="32" t="s">
        <v>48</v>
      </c>
      <c r="G61" s="8" t="s">
        <v>177</v>
      </c>
      <c r="H61" s="9" t="s">
        <v>194</v>
      </c>
      <c r="I61" s="8">
        <v>1</v>
      </c>
      <c r="J61" s="9">
        <v>0.3</v>
      </c>
      <c r="K61" t="s">
        <v>10</v>
      </c>
      <c r="L61" t="s">
        <v>9</v>
      </c>
      <c r="M61" t="s">
        <v>10</v>
      </c>
    </row>
    <row r="62" spans="1:13" ht="15.75" thickBot="1" x14ac:dyDescent="0.3">
      <c r="A62" s="10">
        <v>88</v>
      </c>
      <c r="B62" s="6">
        <v>2</v>
      </c>
      <c r="C62" s="6">
        <v>12</v>
      </c>
      <c r="D62" s="6">
        <v>5</v>
      </c>
      <c r="E62" s="6" t="s">
        <v>53</v>
      </c>
      <c r="F62" s="32" t="s">
        <v>48</v>
      </c>
      <c r="G62" s="8" t="s">
        <v>178</v>
      </c>
      <c r="H62" s="9" t="s">
        <v>194</v>
      </c>
      <c r="I62" s="8">
        <v>1</v>
      </c>
      <c r="J62" s="9">
        <v>0</v>
      </c>
      <c r="K62" t="s">
        <v>10</v>
      </c>
      <c r="L62" t="s">
        <v>9</v>
      </c>
      <c r="M62" t="s">
        <v>10</v>
      </c>
    </row>
    <row r="63" spans="1:13" ht="15.75" thickBot="1" x14ac:dyDescent="0.3">
      <c r="A63" s="10">
        <v>89</v>
      </c>
      <c r="B63" s="6">
        <v>2</v>
      </c>
      <c r="C63" s="6">
        <v>12</v>
      </c>
      <c r="D63" s="6">
        <v>5</v>
      </c>
      <c r="E63" s="6" t="s">
        <v>53</v>
      </c>
      <c r="F63" s="32" t="s">
        <v>48</v>
      </c>
      <c r="G63" s="8" t="s">
        <v>178</v>
      </c>
      <c r="H63" s="9" t="s">
        <v>178</v>
      </c>
      <c r="I63" s="8">
        <v>1</v>
      </c>
      <c r="J63" s="9">
        <v>-0.3</v>
      </c>
      <c r="K63" t="s">
        <v>10</v>
      </c>
      <c r="L63" t="s">
        <v>9</v>
      </c>
      <c r="M63" t="s">
        <v>10</v>
      </c>
    </row>
    <row r="64" spans="1:13" ht="15.75" thickBot="1" x14ac:dyDescent="0.3">
      <c r="A64" s="10">
        <v>90</v>
      </c>
      <c r="B64" s="6">
        <v>2</v>
      </c>
      <c r="C64" s="6">
        <v>12</v>
      </c>
      <c r="D64" s="6">
        <v>5</v>
      </c>
      <c r="E64" s="6" t="s">
        <v>53</v>
      </c>
      <c r="F64" s="32" t="s">
        <v>48</v>
      </c>
      <c r="G64" s="8" t="s">
        <v>178</v>
      </c>
      <c r="H64" s="9" t="s">
        <v>178</v>
      </c>
      <c r="I64" s="8">
        <v>1</v>
      </c>
      <c r="J64" s="9">
        <v>0.3</v>
      </c>
      <c r="K64" t="s">
        <v>10</v>
      </c>
      <c r="L64" t="s">
        <v>9</v>
      </c>
      <c r="M64" t="s">
        <v>10</v>
      </c>
    </row>
    <row r="65" spans="1:13" ht="15.75" thickBot="1" x14ac:dyDescent="0.3">
      <c r="A65" s="10" t="s">
        <v>132</v>
      </c>
      <c r="B65" s="6">
        <v>2</v>
      </c>
      <c r="C65" s="6">
        <v>12</v>
      </c>
      <c r="D65" s="6">
        <v>5</v>
      </c>
      <c r="E65" s="6" t="s">
        <v>53</v>
      </c>
      <c r="F65" s="32" t="s">
        <v>48</v>
      </c>
      <c r="G65" s="8" t="s">
        <v>177</v>
      </c>
      <c r="H65" s="9" t="s">
        <v>194</v>
      </c>
      <c r="I65" s="8">
        <v>0.05</v>
      </c>
      <c r="J65" s="9">
        <v>0</v>
      </c>
      <c r="K65" t="s">
        <v>10</v>
      </c>
      <c r="L65" t="s">
        <v>9</v>
      </c>
      <c r="M65" t="s">
        <v>10</v>
      </c>
    </row>
    <row r="66" spans="1:13" ht="15.75" thickBot="1" x14ac:dyDescent="0.3">
      <c r="A66" s="10" t="s">
        <v>133</v>
      </c>
      <c r="B66" s="6">
        <v>2</v>
      </c>
      <c r="C66" s="6">
        <v>12</v>
      </c>
      <c r="D66" s="6">
        <v>5</v>
      </c>
      <c r="E66" s="6" t="s">
        <v>53</v>
      </c>
      <c r="F66" s="32" t="s">
        <v>48</v>
      </c>
      <c r="G66" s="8" t="s">
        <v>179</v>
      </c>
      <c r="H66" s="9" t="s">
        <v>179</v>
      </c>
      <c r="I66" s="8">
        <v>0.05</v>
      </c>
      <c r="J66" s="9">
        <v>0</v>
      </c>
      <c r="K66" t="s">
        <v>10</v>
      </c>
      <c r="L66" t="s">
        <v>9</v>
      </c>
      <c r="M66" t="s">
        <v>9</v>
      </c>
    </row>
    <row r="67" spans="1:13" ht="15.75" thickBot="1" x14ac:dyDescent="0.3">
      <c r="A67" s="10">
        <v>92</v>
      </c>
      <c r="B67" s="6">
        <v>2</v>
      </c>
      <c r="C67" s="6">
        <v>12</v>
      </c>
      <c r="D67" s="6">
        <v>5</v>
      </c>
      <c r="E67" s="6" t="s">
        <v>53</v>
      </c>
      <c r="F67" s="32" t="s">
        <v>48</v>
      </c>
      <c r="G67" s="8" t="s">
        <v>177</v>
      </c>
      <c r="H67" s="9" t="s">
        <v>194</v>
      </c>
      <c r="I67" s="8">
        <v>0.05</v>
      </c>
      <c r="J67" s="9">
        <v>-0.3</v>
      </c>
      <c r="K67" t="s">
        <v>10</v>
      </c>
      <c r="L67" t="s">
        <v>9</v>
      </c>
      <c r="M67" t="s">
        <v>10</v>
      </c>
    </row>
    <row r="68" spans="1:13" ht="15.75" thickBot="1" x14ac:dyDescent="0.3">
      <c r="A68" s="10">
        <v>93</v>
      </c>
      <c r="B68" s="6">
        <v>2</v>
      </c>
      <c r="C68" s="6">
        <v>12</v>
      </c>
      <c r="D68" s="6">
        <v>5</v>
      </c>
      <c r="E68" s="6" t="s">
        <v>53</v>
      </c>
      <c r="F68" s="32" t="s">
        <v>48</v>
      </c>
      <c r="G68" s="8" t="s">
        <v>177</v>
      </c>
      <c r="H68" s="9" t="s">
        <v>194</v>
      </c>
      <c r="I68" s="8">
        <v>0.05</v>
      </c>
      <c r="J68" s="9">
        <v>0.3</v>
      </c>
      <c r="K68" t="s">
        <v>10</v>
      </c>
      <c r="L68" t="s">
        <v>9</v>
      </c>
      <c r="M68" t="s">
        <v>10</v>
      </c>
    </row>
    <row r="69" spans="1:13" ht="15.75" thickBot="1" x14ac:dyDescent="0.3">
      <c r="A69" s="10">
        <v>94</v>
      </c>
      <c r="B69" s="6">
        <v>2</v>
      </c>
      <c r="C69" s="6">
        <v>12</v>
      </c>
      <c r="D69" s="6">
        <v>5</v>
      </c>
      <c r="E69" s="6" t="s">
        <v>53</v>
      </c>
      <c r="F69" s="32" t="s">
        <v>48</v>
      </c>
      <c r="G69" s="8" t="s">
        <v>178</v>
      </c>
      <c r="H69" s="9" t="s">
        <v>194</v>
      </c>
      <c r="I69" s="8">
        <v>0.05</v>
      </c>
      <c r="J69" s="9">
        <v>0</v>
      </c>
      <c r="K69" t="s">
        <v>10</v>
      </c>
      <c r="L69" t="s">
        <v>9</v>
      </c>
      <c r="M69" t="s">
        <v>10</v>
      </c>
    </row>
    <row r="70" spans="1:13" ht="15.75" thickBot="1" x14ac:dyDescent="0.3">
      <c r="A70" s="10">
        <v>95</v>
      </c>
      <c r="B70" s="6">
        <v>2</v>
      </c>
      <c r="C70" s="6">
        <v>12</v>
      </c>
      <c r="D70" s="6">
        <v>5</v>
      </c>
      <c r="E70" s="6" t="s">
        <v>53</v>
      </c>
      <c r="F70" s="32" t="s">
        <v>48</v>
      </c>
      <c r="G70" s="8" t="s">
        <v>178</v>
      </c>
      <c r="H70" s="9" t="s">
        <v>178</v>
      </c>
      <c r="I70" s="8">
        <v>0.05</v>
      </c>
      <c r="J70" s="9">
        <v>-0.3</v>
      </c>
      <c r="K70" t="s">
        <v>10</v>
      </c>
      <c r="L70" t="s">
        <v>9</v>
      </c>
      <c r="M70" t="s">
        <v>10</v>
      </c>
    </row>
    <row r="71" spans="1:13" ht="15.75" thickBot="1" x14ac:dyDescent="0.3">
      <c r="A71" s="10">
        <v>96</v>
      </c>
      <c r="B71" s="6">
        <v>2</v>
      </c>
      <c r="C71" s="6">
        <v>12</v>
      </c>
      <c r="D71" s="6">
        <v>5</v>
      </c>
      <c r="E71" s="6" t="s">
        <v>53</v>
      </c>
      <c r="F71" s="32" t="s">
        <v>48</v>
      </c>
      <c r="G71" s="8" t="s">
        <v>178</v>
      </c>
      <c r="H71" s="9" t="s">
        <v>178</v>
      </c>
      <c r="I71" s="8">
        <v>0.05</v>
      </c>
      <c r="J71" s="9">
        <v>0.3</v>
      </c>
      <c r="K71" t="s">
        <v>10</v>
      </c>
      <c r="L71" t="s">
        <v>9</v>
      </c>
      <c r="M71" t="s">
        <v>10</v>
      </c>
    </row>
    <row r="72" spans="1:13" ht="15.75" thickBot="1" x14ac:dyDescent="0.3">
      <c r="A72" s="10" t="s">
        <v>143</v>
      </c>
      <c r="B72" s="6">
        <v>0.43</v>
      </c>
      <c r="C72" s="6">
        <v>9</v>
      </c>
      <c r="D72" s="6">
        <v>5</v>
      </c>
      <c r="E72" s="6" t="s">
        <v>52</v>
      </c>
      <c r="F72" s="32" t="s">
        <v>263</v>
      </c>
      <c r="G72" s="8" t="s">
        <v>177</v>
      </c>
      <c r="H72" s="9" t="s">
        <v>194</v>
      </c>
      <c r="I72" s="8">
        <v>1</v>
      </c>
      <c r="J72" s="9">
        <v>0</v>
      </c>
      <c r="K72" t="s">
        <v>10</v>
      </c>
      <c r="L72" t="s">
        <v>9</v>
      </c>
      <c r="M72" t="s">
        <v>10</v>
      </c>
    </row>
    <row r="73" spans="1:13" ht="15.75" thickBot="1" x14ac:dyDescent="0.3">
      <c r="A73" s="10" t="s">
        <v>144</v>
      </c>
      <c r="B73" s="6">
        <v>0.43</v>
      </c>
      <c r="C73" s="6">
        <v>9</v>
      </c>
      <c r="D73" s="6">
        <v>5</v>
      </c>
      <c r="E73" s="6" t="s">
        <v>52</v>
      </c>
      <c r="F73" s="32" t="s">
        <v>263</v>
      </c>
      <c r="G73" s="8" t="s">
        <v>179</v>
      </c>
      <c r="H73" s="9" t="s">
        <v>179</v>
      </c>
      <c r="I73" s="8">
        <v>1</v>
      </c>
      <c r="J73" s="9">
        <v>0</v>
      </c>
      <c r="K73" t="s">
        <v>10</v>
      </c>
      <c r="L73" t="s">
        <v>9</v>
      </c>
      <c r="M73" t="s">
        <v>10</v>
      </c>
    </row>
    <row r="74" spans="1:13" ht="15.75" thickBot="1" x14ac:dyDescent="0.3">
      <c r="A74" s="10">
        <v>98</v>
      </c>
      <c r="B74" s="6">
        <v>0.43</v>
      </c>
      <c r="C74" s="6">
        <v>9</v>
      </c>
      <c r="D74" s="6">
        <v>5</v>
      </c>
      <c r="E74" s="6" t="s">
        <v>52</v>
      </c>
      <c r="F74" s="32" t="s">
        <v>263</v>
      </c>
      <c r="G74" s="8" t="s">
        <v>177</v>
      </c>
      <c r="H74" s="9" t="s">
        <v>194</v>
      </c>
      <c r="I74" s="8">
        <v>1</v>
      </c>
      <c r="J74" s="9">
        <v>-0.3</v>
      </c>
      <c r="K74" t="s">
        <v>10</v>
      </c>
      <c r="L74" t="s">
        <v>9</v>
      </c>
      <c r="M74" t="s">
        <v>10</v>
      </c>
    </row>
    <row r="75" spans="1:13" ht="15.75" thickBot="1" x14ac:dyDescent="0.3">
      <c r="A75" s="10">
        <v>99</v>
      </c>
      <c r="B75" s="6">
        <v>0.43</v>
      </c>
      <c r="C75" s="6">
        <v>9</v>
      </c>
      <c r="D75" s="6">
        <v>5</v>
      </c>
      <c r="E75" s="6" t="s">
        <v>52</v>
      </c>
      <c r="F75" s="32" t="s">
        <v>263</v>
      </c>
      <c r="G75" s="8" t="s">
        <v>177</v>
      </c>
      <c r="H75" s="9" t="s">
        <v>194</v>
      </c>
      <c r="I75" s="8">
        <v>1</v>
      </c>
      <c r="J75" s="9">
        <v>0.3</v>
      </c>
      <c r="K75" t="s">
        <v>10</v>
      </c>
      <c r="L75" t="s">
        <v>9</v>
      </c>
      <c r="M75" t="s">
        <v>10</v>
      </c>
    </row>
    <row r="76" spans="1:13" ht="15.75" thickBot="1" x14ac:dyDescent="0.3">
      <c r="A76" s="10">
        <v>100</v>
      </c>
      <c r="B76" s="6">
        <v>0.43</v>
      </c>
      <c r="C76" s="6">
        <v>9</v>
      </c>
      <c r="D76" s="6">
        <v>5</v>
      </c>
      <c r="E76" s="6" t="s">
        <v>52</v>
      </c>
      <c r="F76" s="32" t="s">
        <v>263</v>
      </c>
      <c r="G76" s="8" t="s">
        <v>178</v>
      </c>
      <c r="H76" s="9" t="s">
        <v>194</v>
      </c>
      <c r="I76" s="8">
        <v>1</v>
      </c>
      <c r="J76" s="9">
        <v>0</v>
      </c>
      <c r="K76" t="s">
        <v>10</v>
      </c>
      <c r="L76" t="s">
        <v>9</v>
      </c>
      <c r="M76" t="s">
        <v>10</v>
      </c>
    </row>
    <row r="77" spans="1:13" ht="15.75" thickBot="1" x14ac:dyDescent="0.3">
      <c r="A77" s="10">
        <v>101</v>
      </c>
      <c r="B77" s="6">
        <v>0.43</v>
      </c>
      <c r="C77" s="6">
        <v>9</v>
      </c>
      <c r="D77" s="6">
        <v>5</v>
      </c>
      <c r="E77" s="6" t="s">
        <v>52</v>
      </c>
      <c r="F77" s="32" t="s">
        <v>263</v>
      </c>
      <c r="G77" s="8" t="s">
        <v>178</v>
      </c>
      <c r="H77" s="9" t="s">
        <v>178</v>
      </c>
      <c r="I77" s="8">
        <v>1</v>
      </c>
      <c r="J77" s="9">
        <v>-0.3</v>
      </c>
      <c r="K77" t="s">
        <v>10</v>
      </c>
      <c r="L77" t="s">
        <v>9</v>
      </c>
      <c r="M77" t="s">
        <v>10</v>
      </c>
    </row>
    <row r="78" spans="1:13" ht="15.75" thickBot="1" x14ac:dyDescent="0.3">
      <c r="A78" s="10">
        <v>102</v>
      </c>
      <c r="B78" s="6">
        <v>0.43</v>
      </c>
      <c r="C78" s="6">
        <v>9</v>
      </c>
      <c r="D78" s="6">
        <v>5</v>
      </c>
      <c r="E78" s="6" t="s">
        <v>52</v>
      </c>
      <c r="F78" s="32" t="s">
        <v>263</v>
      </c>
      <c r="G78" s="8" t="s">
        <v>178</v>
      </c>
      <c r="H78" s="9" t="s">
        <v>178</v>
      </c>
      <c r="I78" s="8">
        <v>1</v>
      </c>
      <c r="J78" s="9">
        <v>0.3</v>
      </c>
      <c r="K78" t="s">
        <v>10</v>
      </c>
      <c r="L78" t="s">
        <v>9</v>
      </c>
      <c r="M78" t="s">
        <v>10</v>
      </c>
    </row>
    <row r="79" spans="1:13" ht="15.75" thickBot="1" x14ac:dyDescent="0.3">
      <c r="A79" s="10" t="s">
        <v>145</v>
      </c>
      <c r="B79" s="6">
        <v>0.43</v>
      </c>
      <c r="C79" s="6">
        <v>9</v>
      </c>
      <c r="D79" s="6">
        <v>5</v>
      </c>
      <c r="E79" s="6" t="s">
        <v>52</v>
      </c>
      <c r="F79" s="32" t="s">
        <v>263</v>
      </c>
      <c r="G79" s="8" t="s">
        <v>177</v>
      </c>
      <c r="H79" s="9" t="s">
        <v>194</v>
      </c>
      <c r="I79" s="8">
        <v>0.05</v>
      </c>
      <c r="J79" s="9">
        <v>0</v>
      </c>
      <c r="K79" t="s">
        <v>10</v>
      </c>
      <c r="L79" t="s">
        <v>9</v>
      </c>
      <c r="M79" t="s">
        <v>10</v>
      </c>
    </row>
    <row r="80" spans="1:13" ht="15.75" thickBot="1" x14ac:dyDescent="0.3">
      <c r="A80" s="10" t="s">
        <v>146</v>
      </c>
      <c r="B80" s="6">
        <v>0.43</v>
      </c>
      <c r="C80" s="6">
        <v>9</v>
      </c>
      <c r="D80" s="6">
        <v>5</v>
      </c>
      <c r="E80" s="6" t="s">
        <v>52</v>
      </c>
      <c r="F80" s="32" t="s">
        <v>263</v>
      </c>
      <c r="G80" s="8" t="s">
        <v>179</v>
      </c>
      <c r="H80" s="9" t="s">
        <v>179</v>
      </c>
      <c r="I80" s="8">
        <v>0.05</v>
      </c>
      <c r="J80" s="9">
        <v>0</v>
      </c>
      <c r="K80" t="s">
        <v>10</v>
      </c>
      <c r="L80" t="s">
        <v>9</v>
      </c>
      <c r="M80" t="s">
        <v>10</v>
      </c>
    </row>
    <row r="81" spans="1:13" ht="15.75" thickBot="1" x14ac:dyDescent="0.3">
      <c r="A81" s="10">
        <v>104</v>
      </c>
      <c r="B81" s="6">
        <v>0.43</v>
      </c>
      <c r="C81" s="6">
        <v>9</v>
      </c>
      <c r="D81" s="6">
        <v>5</v>
      </c>
      <c r="E81" s="6" t="s">
        <v>52</v>
      </c>
      <c r="F81" s="32" t="s">
        <v>263</v>
      </c>
      <c r="G81" s="8" t="s">
        <v>177</v>
      </c>
      <c r="H81" s="9" t="s">
        <v>194</v>
      </c>
      <c r="I81" s="8">
        <v>0.05</v>
      </c>
      <c r="J81" s="9">
        <v>-0.3</v>
      </c>
      <c r="K81" t="s">
        <v>10</v>
      </c>
      <c r="L81" t="s">
        <v>9</v>
      </c>
      <c r="M81" t="s">
        <v>10</v>
      </c>
    </row>
    <row r="82" spans="1:13" ht="15.75" thickBot="1" x14ac:dyDescent="0.3">
      <c r="A82" s="10">
        <v>105</v>
      </c>
      <c r="B82" s="6">
        <v>0.43</v>
      </c>
      <c r="C82" s="6">
        <v>9</v>
      </c>
      <c r="D82" s="6">
        <v>5</v>
      </c>
      <c r="E82" s="6" t="s">
        <v>52</v>
      </c>
      <c r="F82" s="32" t="s">
        <v>263</v>
      </c>
      <c r="G82" s="8" t="s">
        <v>177</v>
      </c>
      <c r="H82" s="9" t="s">
        <v>194</v>
      </c>
      <c r="I82" s="8">
        <v>0.05</v>
      </c>
      <c r="J82" s="9">
        <v>0.3</v>
      </c>
      <c r="K82" t="s">
        <v>10</v>
      </c>
      <c r="L82" t="s">
        <v>9</v>
      </c>
      <c r="M82" t="s">
        <v>10</v>
      </c>
    </row>
    <row r="83" spans="1:13" ht="15.75" thickBot="1" x14ac:dyDescent="0.3">
      <c r="A83" s="10">
        <v>106</v>
      </c>
      <c r="B83" s="6">
        <v>0.43</v>
      </c>
      <c r="C83" s="6">
        <v>9</v>
      </c>
      <c r="D83" s="6">
        <v>5</v>
      </c>
      <c r="E83" s="6" t="s">
        <v>52</v>
      </c>
      <c r="F83" s="32" t="s">
        <v>263</v>
      </c>
      <c r="G83" s="8" t="s">
        <v>178</v>
      </c>
      <c r="H83" s="9" t="s">
        <v>194</v>
      </c>
      <c r="I83" s="8">
        <v>0.05</v>
      </c>
      <c r="J83" s="9">
        <v>0</v>
      </c>
      <c r="K83" t="s">
        <v>10</v>
      </c>
      <c r="L83" t="s">
        <v>9</v>
      </c>
      <c r="M83" t="s">
        <v>10</v>
      </c>
    </row>
    <row r="84" spans="1:13" ht="15.75" thickBot="1" x14ac:dyDescent="0.3">
      <c r="A84" s="10">
        <v>107</v>
      </c>
      <c r="B84" s="6">
        <v>0.43</v>
      </c>
      <c r="C84" s="6">
        <v>9</v>
      </c>
      <c r="D84" s="6">
        <v>5</v>
      </c>
      <c r="E84" s="6" t="s">
        <v>52</v>
      </c>
      <c r="F84" s="32" t="s">
        <v>263</v>
      </c>
      <c r="G84" s="8" t="s">
        <v>178</v>
      </c>
      <c r="H84" s="9" t="s">
        <v>178</v>
      </c>
      <c r="I84" s="8">
        <v>0.05</v>
      </c>
      <c r="J84" s="9">
        <v>-0.3</v>
      </c>
      <c r="K84" t="s">
        <v>10</v>
      </c>
      <c r="L84" t="s">
        <v>9</v>
      </c>
      <c r="M84" t="s">
        <v>10</v>
      </c>
    </row>
    <row r="85" spans="1:13" ht="15.75" thickBot="1" x14ac:dyDescent="0.3">
      <c r="A85" s="10">
        <v>108</v>
      </c>
      <c r="B85" s="6">
        <v>0.43</v>
      </c>
      <c r="C85" s="6">
        <v>9</v>
      </c>
      <c r="D85" s="6">
        <v>5</v>
      </c>
      <c r="E85" s="6" t="s">
        <v>52</v>
      </c>
      <c r="F85" s="32" t="s">
        <v>263</v>
      </c>
      <c r="G85" s="8" t="s">
        <v>178</v>
      </c>
      <c r="H85" s="9" t="s">
        <v>178</v>
      </c>
      <c r="I85" s="8">
        <v>0.05</v>
      </c>
      <c r="J85" s="9">
        <v>0.3</v>
      </c>
      <c r="K85" t="s">
        <v>10</v>
      </c>
      <c r="L85" t="s">
        <v>9</v>
      </c>
      <c r="M85" t="s">
        <v>10</v>
      </c>
    </row>
    <row r="86" spans="1:13" ht="15.75" thickBot="1" x14ac:dyDescent="0.3">
      <c r="A86" s="10" t="s">
        <v>157</v>
      </c>
      <c r="B86" s="6">
        <v>0.43</v>
      </c>
      <c r="C86" s="6">
        <v>9</v>
      </c>
      <c r="D86" s="6">
        <v>5</v>
      </c>
      <c r="E86" s="6" t="s">
        <v>54</v>
      </c>
      <c r="F86" s="32" t="s">
        <v>263</v>
      </c>
      <c r="G86" s="8" t="s">
        <v>177</v>
      </c>
      <c r="H86" s="9" t="s">
        <v>194</v>
      </c>
      <c r="I86" s="8">
        <v>1</v>
      </c>
      <c r="J86" s="9">
        <v>0</v>
      </c>
      <c r="K86" t="s">
        <v>10</v>
      </c>
      <c r="L86" t="s">
        <v>9</v>
      </c>
      <c r="M86" t="s">
        <v>10</v>
      </c>
    </row>
    <row r="87" spans="1:13" ht="15.75" thickBot="1" x14ac:dyDescent="0.3">
      <c r="A87" s="10" t="s">
        <v>158</v>
      </c>
      <c r="B87" s="6">
        <v>0.43</v>
      </c>
      <c r="C87" s="6">
        <v>9</v>
      </c>
      <c r="D87" s="6">
        <v>5</v>
      </c>
      <c r="E87" s="6" t="s">
        <v>54</v>
      </c>
      <c r="F87" s="32" t="s">
        <v>263</v>
      </c>
      <c r="G87" s="8" t="s">
        <v>179</v>
      </c>
      <c r="H87" s="9" t="s">
        <v>179</v>
      </c>
      <c r="I87" s="8">
        <v>1</v>
      </c>
      <c r="J87" s="9">
        <v>0</v>
      </c>
      <c r="K87" t="s">
        <v>10</v>
      </c>
      <c r="L87" t="s">
        <v>9</v>
      </c>
      <c r="M87" t="s">
        <v>10</v>
      </c>
    </row>
    <row r="88" spans="1:13" ht="15.75" thickBot="1" x14ac:dyDescent="0.3">
      <c r="A88" s="10">
        <v>110</v>
      </c>
      <c r="B88" s="6">
        <v>0.43</v>
      </c>
      <c r="C88" s="6">
        <v>9</v>
      </c>
      <c r="D88" s="6">
        <v>5</v>
      </c>
      <c r="E88" s="6" t="s">
        <v>54</v>
      </c>
      <c r="F88" s="32" t="s">
        <v>263</v>
      </c>
      <c r="G88" s="8" t="s">
        <v>177</v>
      </c>
      <c r="H88" s="9" t="s">
        <v>194</v>
      </c>
      <c r="I88" s="8">
        <v>1</v>
      </c>
      <c r="J88" s="9">
        <v>-0.3</v>
      </c>
      <c r="K88" t="s">
        <v>10</v>
      </c>
      <c r="L88" t="s">
        <v>9</v>
      </c>
      <c r="M88" t="s">
        <v>10</v>
      </c>
    </row>
    <row r="89" spans="1:13" ht="15.75" thickBot="1" x14ac:dyDescent="0.3">
      <c r="A89" s="10">
        <v>111</v>
      </c>
      <c r="B89" s="6">
        <v>0.43</v>
      </c>
      <c r="C89" s="6">
        <v>9</v>
      </c>
      <c r="D89" s="6">
        <v>5</v>
      </c>
      <c r="E89" s="6" t="s">
        <v>54</v>
      </c>
      <c r="F89" s="32" t="s">
        <v>263</v>
      </c>
      <c r="G89" s="8" t="s">
        <v>177</v>
      </c>
      <c r="H89" s="9" t="s">
        <v>194</v>
      </c>
      <c r="I89" s="8">
        <v>1</v>
      </c>
      <c r="J89" s="9">
        <v>0.3</v>
      </c>
      <c r="K89" t="s">
        <v>10</v>
      </c>
      <c r="L89" t="s">
        <v>9</v>
      </c>
      <c r="M89" t="s">
        <v>10</v>
      </c>
    </row>
    <row r="90" spans="1:13" ht="15.75" thickBot="1" x14ac:dyDescent="0.3">
      <c r="A90" s="10">
        <v>112</v>
      </c>
      <c r="B90" s="6">
        <v>0.43</v>
      </c>
      <c r="C90" s="6">
        <v>9</v>
      </c>
      <c r="D90" s="6">
        <v>5</v>
      </c>
      <c r="E90" s="6" t="s">
        <v>54</v>
      </c>
      <c r="F90" s="32" t="s">
        <v>263</v>
      </c>
      <c r="G90" s="8" t="s">
        <v>178</v>
      </c>
      <c r="H90" s="9" t="s">
        <v>194</v>
      </c>
      <c r="I90" s="8">
        <v>1</v>
      </c>
      <c r="J90" s="9">
        <v>0</v>
      </c>
      <c r="K90" t="s">
        <v>10</v>
      </c>
      <c r="L90" t="s">
        <v>9</v>
      </c>
      <c r="M90" t="s">
        <v>10</v>
      </c>
    </row>
    <row r="91" spans="1:13" ht="15.75" thickBot="1" x14ac:dyDescent="0.3">
      <c r="A91" s="10">
        <v>113</v>
      </c>
      <c r="B91" s="6">
        <v>0.43</v>
      </c>
      <c r="C91" s="6">
        <v>9</v>
      </c>
      <c r="D91" s="6">
        <v>5</v>
      </c>
      <c r="E91" s="6" t="s">
        <v>54</v>
      </c>
      <c r="F91" s="32" t="s">
        <v>263</v>
      </c>
      <c r="G91" s="8" t="s">
        <v>178</v>
      </c>
      <c r="H91" s="9" t="s">
        <v>178</v>
      </c>
      <c r="I91" s="8">
        <v>1</v>
      </c>
      <c r="J91" s="9">
        <v>-0.3</v>
      </c>
      <c r="K91" t="s">
        <v>9</v>
      </c>
      <c r="L91" t="s">
        <v>9</v>
      </c>
      <c r="M91" t="s">
        <v>10</v>
      </c>
    </row>
    <row r="92" spans="1:13" ht="15.75" thickBot="1" x14ac:dyDescent="0.3">
      <c r="A92" s="10">
        <v>114</v>
      </c>
      <c r="B92" s="6">
        <v>0.43</v>
      </c>
      <c r="C92" s="6">
        <v>9</v>
      </c>
      <c r="D92" s="6">
        <v>5</v>
      </c>
      <c r="E92" s="6" t="s">
        <v>54</v>
      </c>
      <c r="F92" s="32" t="s">
        <v>263</v>
      </c>
      <c r="G92" s="8" t="s">
        <v>178</v>
      </c>
      <c r="H92" s="9" t="s">
        <v>178</v>
      </c>
      <c r="I92" s="8">
        <v>1</v>
      </c>
      <c r="J92" s="9">
        <v>0.3</v>
      </c>
      <c r="K92" t="s">
        <v>10</v>
      </c>
      <c r="L92" t="s">
        <v>9</v>
      </c>
      <c r="M92" t="s">
        <v>10</v>
      </c>
    </row>
    <row r="93" spans="1:13" ht="15.75" thickBot="1" x14ac:dyDescent="0.3">
      <c r="A93" s="10" t="s">
        <v>147</v>
      </c>
      <c r="B93" s="6">
        <v>0.43</v>
      </c>
      <c r="C93" s="6">
        <v>9</v>
      </c>
      <c r="D93" s="6">
        <v>5</v>
      </c>
      <c r="E93" s="6" t="s">
        <v>54</v>
      </c>
      <c r="F93" s="32" t="s">
        <v>263</v>
      </c>
      <c r="G93" s="8" t="s">
        <v>177</v>
      </c>
      <c r="H93" s="9" t="s">
        <v>194</v>
      </c>
      <c r="I93" s="8">
        <v>0.05</v>
      </c>
      <c r="J93" s="9">
        <v>0</v>
      </c>
      <c r="K93" t="s">
        <v>10</v>
      </c>
      <c r="L93" t="s">
        <v>9</v>
      </c>
      <c r="M93" t="s">
        <v>10</v>
      </c>
    </row>
    <row r="94" spans="1:13" ht="15.75" thickBot="1" x14ac:dyDescent="0.3">
      <c r="A94" s="10" t="s">
        <v>148</v>
      </c>
      <c r="B94" s="6">
        <v>0.43</v>
      </c>
      <c r="C94" s="6">
        <v>9</v>
      </c>
      <c r="D94" s="6">
        <v>5</v>
      </c>
      <c r="E94" s="6" t="s">
        <v>54</v>
      </c>
      <c r="F94" s="32" t="s">
        <v>263</v>
      </c>
      <c r="G94" s="8" t="s">
        <v>179</v>
      </c>
      <c r="H94" s="9" t="s">
        <v>179</v>
      </c>
      <c r="I94" s="8">
        <v>0.05</v>
      </c>
      <c r="J94" s="9">
        <v>0</v>
      </c>
      <c r="K94" t="s">
        <v>10</v>
      </c>
      <c r="L94" t="s">
        <v>9</v>
      </c>
      <c r="M94" t="s">
        <v>10</v>
      </c>
    </row>
    <row r="95" spans="1:13" ht="15.75" thickBot="1" x14ac:dyDescent="0.3">
      <c r="A95" s="10">
        <v>116</v>
      </c>
      <c r="B95" s="6">
        <v>0.43</v>
      </c>
      <c r="C95" s="6">
        <v>9</v>
      </c>
      <c r="D95" s="6">
        <v>5</v>
      </c>
      <c r="E95" s="6" t="s">
        <v>54</v>
      </c>
      <c r="F95" s="32" t="s">
        <v>263</v>
      </c>
      <c r="G95" s="8" t="s">
        <v>177</v>
      </c>
      <c r="H95" s="9" t="s">
        <v>194</v>
      </c>
      <c r="I95" s="8">
        <v>0.05</v>
      </c>
      <c r="J95" s="9">
        <v>-0.3</v>
      </c>
      <c r="K95" t="s">
        <v>10</v>
      </c>
      <c r="L95" t="s">
        <v>9</v>
      </c>
      <c r="M95" t="s">
        <v>10</v>
      </c>
    </row>
    <row r="96" spans="1:13" ht="15.75" thickBot="1" x14ac:dyDescent="0.3">
      <c r="A96" s="10">
        <v>117</v>
      </c>
      <c r="B96" s="6">
        <v>0.43</v>
      </c>
      <c r="C96" s="6">
        <v>9</v>
      </c>
      <c r="D96" s="6">
        <v>5</v>
      </c>
      <c r="E96" s="6" t="s">
        <v>54</v>
      </c>
      <c r="F96" s="32" t="s">
        <v>263</v>
      </c>
      <c r="G96" s="8" t="s">
        <v>177</v>
      </c>
      <c r="H96" s="9" t="s">
        <v>194</v>
      </c>
      <c r="I96" s="8">
        <v>0.05</v>
      </c>
      <c r="J96" s="9">
        <v>0.3</v>
      </c>
      <c r="K96" t="s">
        <v>10</v>
      </c>
      <c r="L96" t="s">
        <v>9</v>
      </c>
      <c r="M96" t="s">
        <v>10</v>
      </c>
    </row>
    <row r="97" spans="1:13" ht="15.75" thickBot="1" x14ac:dyDescent="0.3">
      <c r="A97" s="10">
        <v>118</v>
      </c>
      <c r="B97" s="6">
        <v>0.43</v>
      </c>
      <c r="C97" s="6">
        <v>9</v>
      </c>
      <c r="D97" s="6">
        <v>5</v>
      </c>
      <c r="E97" s="6" t="s">
        <v>54</v>
      </c>
      <c r="F97" s="32" t="s">
        <v>263</v>
      </c>
      <c r="G97" s="8" t="s">
        <v>178</v>
      </c>
      <c r="H97" s="9" t="s">
        <v>194</v>
      </c>
      <c r="I97" s="8">
        <v>0.05</v>
      </c>
      <c r="J97" s="9">
        <v>0</v>
      </c>
      <c r="K97" t="s">
        <v>10</v>
      </c>
      <c r="L97" t="s">
        <v>9</v>
      </c>
      <c r="M97" t="s">
        <v>10</v>
      </c>
    </row>
    <row r="98" spans="1:13" ht="15.75" thickBot="1" x14ac:dyDescent="0.3">
      <c r="A98" s="10">
        <v>119</v>
      </c>
      <c r="B98" s="6">
        <v>0.43</v>
      </c>
      <c r="C98" s="6">
        <v>9</v>
      </c>
      <c r="D98" s="6">
        <v>5</v>
      </c>
      <c r="E98" s="6" t="s">
        <v>54</v>
      </c>
      <c r="F98" s="32" t="s">
        <v>263</v>
      </c>
      <c r="G98" s="8" t="s">
        <v>178</v>
      </c>
      <c r="H98" s="9" t="s">
        <v>178</v>
      </c>
      <c r="I98" s="8">
        <v>0.05</v>
      </c>
      <c r="J98" s="9">
        <v>-0.3</v>
      </c>
      <c r="K98" t="s">
        <v>10</v>
      </c>
      <c r="L98" t="s">
        <v>9</v>
      </c>
      <c r="M98" t="s">
        <v>10</v>
      </c>
    </row>
    <row r="99" spans="1:13" ht="15.75" thickBot="1" x14ac:dyDescent="0.3">
      <c r="A99" s="10">
        <v>120</v>
      </c>
      <c r="B99" s="6">
        <v>0.43</v>
      </c>
      <c r="C99" s="6">
        <v>9</v>
      </c>
      <c r="D99" s="6">
        <v>5</v>
      </c>
      <c r="E99" s="6" t="s">
        <v>54</v>
      </c>
      <c r="F99" s="32" t="s">
        <v>263</v>
      </c>
      <c r="G99" s="8" t="s">
        <v>178</v>
      </c>
      <c r="H99" s="9" t="s">
        <v>178</v>
      </c>
      <c r="I99" s="8">
        <v>0.05</v>
      </c>
      <c r="J99" s="9">
        <v>0.3</v>
      </c>
      <c r="K99" t="s">
        <v>10</v>
      </c>
      <c r="L99" t="s">
        <v>9</v>
      </c>
      <c r="M99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K19"/>
  <sheetViews>
    <sheetView workbookViewId="0">
      <selection activeCell="S14" sqref="S14"/>
    </sheetView>
  </sheetViews>
  <sheetFormatPr defaultRowHeight="15" x14ac:dyDescent="0.25"/>
  <cols>
    <col min="1" max="1" width="7.28515625" style="20" customWidth="1"/>
    <col min="2" max="2" width="9.7109375" bestFit="1" customWidth="1"/>
    <col min="3" max="3" width="13.7109375" bestFit="1" customWidth="1"/>
    <col min="4" max="4" width="16.28515625" style="1" bestFit="1" customWidth="1"/>
    <col min="5" max="5" width="20.28515625" bestFit="1" customWidth="1"/>
    <col min="6" max="6" width="8.42578125" customWidth="1"/>
    <col min="7" max="7" width="5.5703125" customWidth="1"/>
    <col min="8" max="8" width="15.5703125" bestFit="1" customWidth="1"/>
    <col min="9" max="9" width="18.5703125" bestFit="1" customWidth="1"/>
    <col min="11" max="11" width="14.5703125" style="1" bestFit="1" customWidth="1"/>
  </cols>
  <sheetData>
    <row r="1" spans="1:11" x14ac:dyDescent="0.25">
      <c r="A1" s="26" t="s">
        <v>39</v>
      </c>
      <c r="B1" s="5" t="s">
        <v>83</v>
      </c>
      <c r="C1" s="5" t="s">
        <v>162</v>
      </c>
      <c r="D1" s="5" t="s">
        <v>163</v>
      </c>
      <c r="E1" s="5" t="s">
        <v>164</v>
      </c>
      <c r="F1" s="5" t="s">
        <v>26</v>
      </c>
      <c r="G1" s="5" t="s">
        <v>38</v>
      </c>
      <c r="H1" s="5" t="s">
        <v>35</v>
      </c>
      <c r="I1" s="5" t="s">
        <v>153</v>
      </c>
      <c r="J1" s="5" t="s">
        <v>14</v>
      </c>
      <c r="K1" s="5" t="s">
        <v>141</v>
      </c>
    </row>
    <row r="2" spans="1:11" ht="15.75" thickBot="1" x14ac:dyDescent="0.3">
      <c r="A2" s="27">
        <v>131</v>
      </c>
      <c r="B2" s="4">
        <v>8</v>
      </c>
      <c r="C2" s="4">
        <v>5</v>
      </c>
      <c r="D2" s="9">
        <v>0.9</v>
      </c>
      <c r="E2" s="4" t="s">
        <v>55</v>
      </c>
      <c r="F2" s="8" t="s">
        <v>177</v>
      </c>
      <c r="G2" s="9" t="s">
        <v>194</v>
      </c>
      <c r="H2" s="8">
        <v>1</v>
      </c>
      <c r="I2" s="8">
        <v>0</v>
      </c>
      <c r="J2" s="1" t="s">
        <v>9</v>
      </c>
      <c r="K2" s="1" t="s">
        <v>10</v>
      </c>
    </row>
    <row r="3" spans="1:11" ht="15.75" thickBot="1" x14ac:dyDescent="0.3">
      <c r="A3" s="27">
        <v>132</v>
      </c>
      <c r="B3" s="4">
        <v>8</v>
      </c>
      <c r="C3" s="4">
        <v>5</v>
      </c>
      <c r="D3" s="9">
        <v>0.9</v>
      </c>
      <c r="E3" s="4" t="s">
        <v>55</v>
      </c>
      <c r="F3" s="8" t="s">
        <v>177</v>
      </c>
      <c r="G3" s="9" t="s">
        <v>194</v>
      </c>
      <c r="H3" s="8">
        <v>1</v>
      </c>
      <c r="I3" s="8">
        <v>-0.3</v>
      </c>
      <c r="J3" s="1" t="s">
        <v>9</v>
      </c>
      <c r="K3" s="1" t="s">
        <v>10</v>
      </c>
    </row>
    <row r="4" spans="1:11" ht="15.75" thickBot="1" x14ac:dyDescent="0.3">
      <c r="A4" s="27">
        <v>133</v>
      </c>
      <c r="B4" s="4">
        <v>8</v>
      </c>
      <c r="C4" s="4">
        <v>5</v>
      </c>
      <c r="D4" s="9">
        <v>0.9</v>
      </c>
      <c r="E4" s="4" t="s">
        <v>55</v>
      </c>
      <c r="F4" s="8" t="s">
        <v>177</v>
      </c>
      <c r="G4" s="9" t="s">
        <v>194</v>
      </c>
      <c r="H4" s="8">
        <v>1</v>
      </c>
      <c r="I4" s="8">
        <v>0.3</v>
      </c>
      <c r="J4" s="1" t="s">
        <v>9</v>
      </c>
      <c r="K4" s="1" t="s">
        <v>10</v>
      </c>
    </row>
    <row r="5" spans="1:11" ht="15.75" thickBot="1" x14ac:dyDescent="0.3">
      <c r="A5" s="27">
        <v>134</v>
      </c>
      <c r="B5" s="4">
        <v>8</v>
      </c>
      <c r="C5" s="4">
        <v>5</v>
      </c>
      <c r="D5" s="9">
        <v>0.9</v>
      </c>
      <c r="E5" s="4" t="s">
        <v>55</v>
      </c>
      <c r="F5" s="8" t="s">
        <v>178</v>
      </c>
      <c r="G5" s="9" t="s">
        <v>194</v>
      </c>
      <c r="H5" s="8">
        <v>1</v>
      </c>
      <c r="I5" s="8">
        <v>0</v>
      </c>
      <c r="J5" s="1" t="s">
        <v>9</v>
      </c>
      <c r="K5" s="1" t="s">
        <v>10</v>
      </c>
    </row>
    <row r="6" spans="1:11" ht="15.75" thickBot="1" x14ac:dyDescent="0.3">
      <c r="A6" s="27">
        <v>135</v>
      </c>
      <c r="B6" s="4">
        <v>8</v>
      </c>
      <c r="C6" s="4">
        <v>5</v>
      </c>
      <c r="D6" s="9">
        <v>0.9</v>
      </c>
      <c r="E6" s="4" t="s">
        <v>55</v>
      </c>
      <c r="F6" s="8" t="s">
        <v>178</v>
      </c>
      <c r="G6" s="9" t="s">
        <v>178</v>
      </c>
      <c r="H6" s="8">
        <v>1</v>
      </c>
      <c r="I6" s="8">
        <v>-0.3</v>
      </c>
      <c r="J6" s="1" t="s">
        <v>9</v>
      </c>
      <c r="K6" s="1" t="s">
        <v>10</v>
      </c>
    </row>
    <row r="7" spans="1:11" ht="15.75" thickBot="1" x14ac:dyDescent="0.3">
      <c r="A7" s="27">
        <v>136</v>
      </c>
      <c r="B7" s="4">
        <v>8</v>
      </c>
      <c r="C7" s="4">
        <v>5</v>
      </c>
      <c r="D7" s="9">
        <v>0.9</v>
      </c>
      <c r="E7" s="4" t="s">
        <v>55</v>
      </c>
      <c r="F7" s="8" t="s">
        <v>178</v>
      </c>
      <c r="G7" s="9" t="s">
        <v>178</v>
      </c>
      <c r="H7" s="8">
        <v>1</v>
      </c>
      <c r="I7" s="8">
        <v>0.3</v>
      </c>
      <c r="J7" s="1" t="s">
        <v>9</v>
      </c>
      <c r="K7" s="1" t="s">
        <v>10</v>
      </c>
    </row>
    <row r="8" spans="1:11" ht="15.75" thickBot="1" x14ac:dyDescent="0.3">
      <c r="A8" s="27">
        <v>137</v>
      </c>
      <c r="B8" s="4">
        <v>8</v>
      </c>
      <c r="C8" s="4">
        <v>5</v>
      </c>
      <c r="D8" s="9">
        <v>0.9</v>
      </c>
      <c r="E8" s="4" t="s">
        <v>55</v>
      </c>
      <c r="F8" s="8" t="s">
        <v>179</v>
      </c>
      <c r="G8" s="9" t="s">
        <v>179</v>
      </c>
      <c r="H8" s="8">
        <v>1</v>
      </c>
      <c r="I8" s="8">
        <v>0</v>
      </c>
      <c r="J8" s="1" t="s">
        <v>9</v>
      </c>
      <c r="K8" s="1" t="s">
        <v>9</v>
      </c>
    </row>
    <row r="9" spans="1:11" ht="15.75" thickBot="1" x14ac:dyDescent="0.3">
      <c r="A9" s="27">
        <v>138</v>
      </c>
      <c r="B9" s="4">
        <v>8</v>
      </c>
      <c r="C9" s="4">
        <v>5</v>
      </c>
      <c r="D9" s="9">
        <v>0.9</v>
      </c>
      <c r="E9" s="4" t="s">
        <v>55</v>
      </c>
      <c r="F9" s="8" t="s">
        <v>179</v>
      </c>
      <c r="G9" s="9" t="s">
        <v>179</v>
      </c>
      <c r="H9" s="8">
        <v>1</v>
      </c>
      <c r="I9" s="8">
        <v>-0.3</v>
      </c>
      <c r="J9" s="1" t="s">
        <v>9</v>
      </c>
      <c r="K9" s="1" t="s">
        <v>10</v>
      </c>
    </row>
    <row r="10" spans="1:11" ht="15.75" thickBot="1" x14ac:dyDescent="0.3">
      <c r="A10" s="27">
        <v>139</v>
      </c>
      <c r="B10" s="4">
        <v>8</v>
      </c>
      <c r="C10" s="4">
        <v>5</v>
      </c>
      <c r="D10" s="9">
        <v>0.9</v>
      </c>
      <c r="E10" s="4" t="s">
        <v>55</v>
      </c>
      <c r="F10" s="8" t="s">
        <v>179</v>
      </c>
      <c r="G10" s="9" t="s">
        <v>179</v>
      </c>
      <c r="H10" s="8">
        <v>1</v>
      </c>
      <c r="I10" s="8">
        <v>0.3</v>
      </c>
      <c r="J10" s="1" t="s">
        <v>9</v>
      </c>
      <c r="K10" s="1" t="s">
        <v>10</v>
      </c>
    </row>
    <row r="11" spans="1:11" ht="15.75" thickBot="1" x14ac:dyDescent="0.3">
      <c r="A11" s="27">
        <v>140</v>
      </c>
      <c r="B11" s="4">
        <v>8</v>
      </c>
      <c r="C11" s="4">
        <v>5</v>
      </c>
      <c r="D11" s="9">
        <v>0.9</v>
      </c>
      <c r="E11" s="4" t="s">
        <v>55</v>
      </c>
      <c r="F11" s="8" t="s">
        <v>177</v>
      </c>
      <c r="G11" s="9" t="s">
        <v>194</v>
      </c>
      <c r="H11" s="8">
        <v>1</v>
      </c>
      <c r="I11" s="8">
        <v>0</v>
      </c>
      <c r="J11" s="1" t="s">
        <v>9</v>
      </c>
      <c r="K11" s="1" t="s">
        <v>10</v>
      </c>
    </row>
    <row r="12" spans="1:11" ht="15.75" thickBot="1" x14ac:dyDescent="0.3">
      <c r="A12" s="27">
        <v>141</v>
      </c>
      <c r="B12" s="4">
        <v>8</v>
      </c>
      <c r="C12" s="4">
        <v>5</v>
      </c>
      <c r="D12" s="9">
        <v>0.9</v>
      </c>
      <c r="E12" s="4" t="s">
        <v>55</v>
      </c>
      <c r="F12" s="8" t="s">
        <v>177</v>
      </c>
      <c r="G12" s="9" t="s">
        <v>194</v>
      </c>
      <c r="H12" s="8">
        <v>1</v>
      </c>
      <c r="I12" s="8">
        <v>-0.3</v>
      </c>
      <c r="J12" s="1" t="s">
        <v>9</v>
      </c>
      <c r="K12" s="1" t="s">
        <v>10</v>
      </c>
    </row>
    <row r="13" spans="1:11" ht="15.75" thickBot="1" x14ac:dyDescent="0.3">
      <c r="A13" s="27">
        <v>142</v>
      </c>
      <c r="B13" s="4">
        <v>8</v>
      </c>
      <c r="C13" s="4">
        <v>5</v>
      </c>
      <c r="D13" s="9">
        <v>0.9</v>
      </c>
      <c r="E13" s="4" t="s">
        <v>55</v>
      </c>
      <c r="F13" s="8" t="s">
        <v>177</v>
      </c>
      <c r="G13" s="9" t="s">
        <v>194</v>
      </c>
      <c r="H13" s="8">
        <v>1</v>
      </c>
      <c r="I13" s="8">
        <v>0.3</v>
      </c>
      <c r="J13" s="1" t="s">
        <v>9</v>
      </c>
      <c r="K13" s="1" t="s">
        <v>10</v>
      </c>
    </row>
    <row r="14" spans="1:11" ht="15.75" thickBot="1" x14ac:dyDescent="0.3">
      <c r="A14" s="27">
        <v>143</v>
      </c>
      <c r="B14" s="4">
        <v>8</v>
      </c>
      <c r="C14" s="4">
        <v>5</v>
      </c>
      <c r="D14" s="9">
        <v>0.9</v>
      </c>
      <c r="E14" s="4" t="s">
        <v>55</v>
      </c>
      <c r="F14" s="8" t="s">
        <v>178</v>
      </c>
      <c r="G14" s="9" t="s">
        <v>194</v>
      </c>
      <c r="H14" s="8">
        <v>1</v>
      </c>
      <c r="I14" s="8">
        <v>0</v>
      </c>
      <c r="J14" s="1" t="s">
        <v>9</v>
      </c>
      <c r="K14" s="1" t="s">
        <v>10</v>
      </c>
    </row>
    <row r="15" spans="1:11" ht="15.75" thickBot="1" x14ac:dyDescent="0.3">
      <c r="A15" s="27">
        <v>144</v>
      </c>
      <c r="B15" s="4">
        <v>8</v>
      </c>
      <c r="C15" s="4">
        <v>5</v>
      </c>
      <c r="D15" s="9">
        <v>0.9</v>
      </c>
      <c r="E15" s="4" t="s">
        <v>55</v>
      </c>
      <c r="F15" s="8" t="s">
        <v>178</v>
      </c>
      <c r="G15" s="9" t="s">
        <v>178</v>
      </c>
      <c r="H15" s="8">
        <v>1</v>
      </c>
      <c r="I15" s="8">
        <v>-0.3</v>
      </c>
      <c r="J15" s="1" t="s">
        <v>9</v>
      </c>
      <c r="K15" s="1" t="s">
        <v>10</v>
      </c>
    </row>
    <row r="16" spans="1:11" ht="15.75" thickBot="1" x14ac:dyDescent="0.3">
      <c r="A16" s="27">
        <v>145</v>
      </c>
      <c r="B16" s="4">
        <v>8</v>
      </c>
      <c r="C16" s="4">
        <v>5</v>
      </c>
      <c r="D16" s="9">
        <v>0.9</v>
      </c>
      <c r="E16" s="4" t="s">
        <v>55</v>
      </c>
      <c r="F16" s="8" t="s">
        <v>178</v>
      </c>
      <c r="G16" s="9" t="s">
        <v>178</v>
      </c>
      <c r="H16" s="8">
        <v>1</v>
      </c>
      <c r="I16" s="8">
        <v>0.3</v>
      </c>
      <c r="J16" s="1" t="s">
        <v>9</v>
      </c>
      <c r="K16" s="1" t="s">
        <v>10</v>
      </c>
    </row>
    <row r="17" spans="1:11" ht="15.75" thickBot="1" x14ac:dyDescent="0.3">
      <c r="A17" s="27">
        <v>146</v>
      </c>
      <c r="B17" s="4">
        <v>8</v>
      </c>
      <c r="C17" s="4">
        <v>5</v>
      </c>
      <c r="D17" s="9">
        <v>0.9</v>
      </c>
      <c r="E17" s="4" t="s">
        <v>55</v>
      </c>
      <c r="F17" s="8" t="s">
        <v>179</v>
      </c>
      <c r="G17" s="9" t="s">
        <v>179</v>
      </c>
      <c r="H17" s="8">
        <v>1</v>
      </c>
      <c r="I17" s="8">
        <v>0</v>
      </c>
      <c r="J17" s="1" t="s">
        <v>9</v>
      </c>
      <c r="K17" s="1" t="s">
        <v>9</v>
      </c>
    </row>
    <row r="18" spans="1:11" ht="15.75" thickBot="1" x14ac:dyDescent="0.3">
      <c r="A18" s="27">
        <v>147</v>
      </c>
      <c r="B18" s="4">
        <v>8</v>
      </c>
      <c r="C18" s="4">
        <v>5</v>
      </c>
      <c r="D18" s="9">
        <v>0.9</v>
      </c>
      <c r="E18" s="4" t="s">
        <v>55</v>
      </c>
      <c r="F18" s="8" t="s">
        <v>179</v>
      </c>
      <c r="G18" s="9" t="s">
        <v>179</v>
      </c>
      <c r="H18" s="8">
        <v>1</v>
      </c>
      <c r="I18" s="8">
        <v>-0.3</v>
      </c>
      <c r="J18" s="1" t="s">
        <v>9</v>
      </c>
      <c r="K18" s="1" t="s">
        <v>10</v>
      </c>
    </row>
    <row r="19" spans="1:11" ht="15.75" thickBot="1" x14ac:dyDescent="0.3">
      <c r="A19" s="27">
        <v>148</v>
      </c>
      <c r="B19" s="4">
        <v>8</v>
      </c>
      <c r="C19" s="4">
        <v>5</v>
      </c>
      <c r="D19" s="9">
        <v>0.9</v>
      </c>
      <c r="E19" s="4" t="s">
        <v>55</v>
      </c>
      <c r="F19" s="8" t="s">
        <v>179</v>
      </c>
      <c r="G19" s="9" t="s">
        <v>179</v>
      </c>
      <c r="H19" s="8">
        <v>1</v>
      </c>
      <c r="I19" s="8">
        <v>0.3</v>
      </c>
      <c r="J19" s="1" t="s">
        <v>9</v>
      </c>
      <c r="K19" s="1" t="s">
        <v>10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System_inf</vt:lpstr>
      <vt:lpstr>PPC_Signals</vt:lpstr>
      <vt:lpstr>V_droop</vt:lpstr>
      <vt:lpstr>Checklist</vt:lpstr>
      <vt:lpstr>Snapshot</vt:lpstr>
      <vt:lpstr>Flat Run</vt:lpstr>
      <vt:lpstr>Balanced Faults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Figure 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2024-07-02T03:32:40Z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