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DA45713E-C890-4A04-BFF8-BF66F5367AE8}" xr6:coauthVersionLast="47" xr6:coauthVersionMax="47" xr10:uidLastSave="{00000000-0000-0000-0000-000000000000}"/>
  <bookViews>
    <workbookView xWindow="28680" yWindow="-120" windowWidth="29040" windowHeight="15840" tabRatio="685" activeTab="3" xr2:uid="{00000000-000D-0000-FFFF-FFFF00000000}"/>
  </bookViews>
  <sheets>
    <sheet name="System_inf" sheetId="1" r:id="rId1"/>
    <sheet name="PPC_Signals" sheetId="3" r:id="rId2"/>
    <sheet name="V_droop" sheetId="20" r:id="rId3"/>
    <sheet name="Checklist" sheetId="2" r:id="rId4"/>
    <sheet name="Flat Run" sheetId="4" r:id="rId5"/>
    <sheet name="Snapshot" sheetId="19" r:id="rId6"/>
    <sheet name="Balanced Faults" sheetId="22" r:id="rId7"/>
    <sheet name="Unbalanced Faults" sheetId="23" r:id="rId8"/>
    <sheet name="Temporary Over voltage" sheetId="8" r:id="rId9"/>
    <sheet name="MFRT" sheetId="7" r:id="rId10"/>
    <sheet name="Voltage reference step" sheetId="9" r:id="rId11"/>
    <sheet name="Active Power reference" sheetId="10" r:id="rId12"/>
    <sheet name="Grid Frequency" sheetId="11" r:id="rId13"/>
    <sheet name="Grid voltage change – response" sheetId="12" r:id="rId14"/>
    <sheet name="Grid voltage phase angle change" sheetId="14" r:id="rId15"/>
    <sheet name="Grid Oscillation rejection test" sheetId="13" r:id="rId16"/>
    <sheet name="Site specific FRT" sheetId="16" r:id="rId17"/>
    <sheet name="SCR1 active power test" sheetId="15" r:id="rId18"/>
    <sheet name="SCR1 FRT" sheetId="18" r:id="rId19"/>
    <sheet name="Unbalance Fault(old)" sheetId="6" r:id="rId20"/>
  </sheets>
  <definedNames>
    <definedName name="ExternalData_1" localSheetId="6" hidden="1">'Balanced Faults'!$A$1:$H$37</definedName>
    <definedName name="ExternalData_1" localSheetId="7" hidden="1">'Unbalanced Faults'!$A$1:$J$113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0" l="1"/>
  <c r="E2" i="20" l="1"/>
  <c r="C2" i="20"/>
  <c r="R2" i="13"/>
  <c r="D2" i="2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<sst xmlns="http://schemas.openxmlformats.org/spreadsheetml/2006/main" count="2574" uniqueCount="355">
  <si>
    <t>Var name</t>
  </si>
  <si>
    <t>Var Val</t>
  </si>
  <si>
    <t>CaseName</t>
  </si>
  <si>
    <t>POC Bus Name</t>
  </si>
  <si>
    <t>POC SCR</t>
  </si>
  <si>
    <t>Fault level</t>
  </si>
  <si>
    <t>Plant Capacity</t>
  </si>
  <si>
    <t>Terminal Bus Name</t>
  </si>
  <si>
    <t>Workspacename</t>
  </si>
  <si>
    <t>Yes</t>
  </si>
  <si>
    <t>No</t>
  </si>
  <si>
    <t>POC XR ratio</t>
  </si>
  <si>
    <t>Checklist</t>
  </si>
  <si>
    <t>Flat Run</t>
  </si>
  <si>
    <t>Action</t>
  </si>
  <si>
    <t>Snapshot</t>
  </si>
  <si>
    <t>Signals</t>
  </si>
  <si>
    <t>Variable</t>
  </si>
  <si>
    <t>Pref</t>
  </si>
  <si>
    <t>Qref</t>
  </si>
  <si>
    <t>Vref</t>
  </si>
  <si>
    <t>MFRT</t>
  </si>
  <si>
    <t>Temporary Over voltage</t>
  </si>
  <si>
    <t>Active Power reference</t>
  </si>
  <si>
    <t>Grid Frequency</t>
  </si>
  <si>
    <t>Grid Oscillation rejection test</t>
  </si>
  <si>
    <t>Grid voltage phase angle change</t>
  </si>
  <si>
    <t>SCR1 active power test</t>
  </si>
  <si>
    <t>Site specific FRT</t>
  </si>
  <si>
    <t>Time step</t>
  </si>
  <si>
    <t>unit</t>
  </si>
  <si>
    <t>Channel plot</t>
  </si>
  <si>
    <t>SCR</t>
  </si>
  <si>
    <t>MVA</t>
  </si>
  <si>
    <t>kV</t>
  </si>
  <si>
    <t>Nominal Frequency</t>
  </si>
  <si>
    <t>Hz</t>
  </si>
  <si>
    <t>id</t>
  </si>
  <si>
    <t>iq</t>
  </si>
  <si>
    <t>Fault Impedance</t>
  </si>
  <si>
    <t>Store feed forward signals</t>
  </si>
  <si>
    <t>Active Power (pu)</t>
  </si>
  <si>
    <t>enabled</t>
  </si>
  <si>
    <t>disabled</t>
  </si>
  <si>
    <t>X/R</t>
  </si>
  <si>
    <t>Test</t>
  </si>
  <si>
    <t>out,csv</t>
  </si>
  <si>
    <t>Save Format</t>
  </si>
  <si>
    <t>csv</t>
  </si>
  <si>
    <t>PPC name</t>
  </si>
  <si>
    <t>Nominal Power</t>
  </si>
  <si>
    <t>MW</t>
  </si>
  <si>
    <t>Reactive Power</t>
  </si>
  <si>
    <t>End Run(s)</t>
  </si>
  <si>
    <t>Fault duration(s)</t>
  </si>
  <si>
    <t>Zf=0</t>
  </si>
  <si>
    <t>Zf=Zs</t>
  </si>
  <si>
    <t>Apply Fault(s)</t>
  </si>
  <si>
    <t xml:space="preserve">us </t>
  </si>
  <si>
    <t>Fault type</t>
  </si>
  <si>
    <t>2PHG</t>
  </si>
  <si>
    <t>L-L</t>
  </si>
  <si>
    <t>1PHG</t>
  </si>
  <si>
    <t xml:space="preserve">Yf = jXc (U_Ov = 1.15pu) </t>
  </si>
  <si>
    <t>POC</t>
  </si>
  <si>
    <t>S1</t>
  </si>
  <si>
    <t>S2</t>
  </si>
  <si>
    <t>Event</t>
  </si>
  <si>
    <t>Apply step (s)</t>
  </si>
  <si>
    <t>PFref</t>
  </si>
  <si>
    <t>165-1</t>
  </si>
  <si>
    <t>165-2</t>
  </si>
  <si>
    <t>Voltage reference step change</t>
  </si>
  <si>
    <t>170-1</t>
  </si>
  <si>
    <t>170-2</t>
  </si>
  <si>
    <t>170-3</t>
  </si>
  <si>
    <t>171-1</t>
  </si>
  <si>
    <t>171-2</t>
  </si>
  <si>
    <t>171-3</t>
  </si>
  <si>
    <t>172-1</t>
  </si>
  <si>
    <t>172-2</t>
  </si>
  <si>
    <t>172-3</t>
  </si>
  <si>
    <t>173-1</t>
  </si>
  <si>
    <t>173-2</t>
  </si>
  <si>
    <t>173-3</t>
  </si>
  <si>
    <t>174-1</t>
  </si>
  <si>
    <t>174-2</t>
  </si>
  <si>
    <t>175-1</t>
  </si>
  <si>
    <t>175-2</t>
  </si>
  <si>
    <t>176-1</t>
  </si>
  <si>
    <t>176-2</t>
  </si>
  <si>
    <t>177-1</t>
  </si>
  <si>
    <t>177-2</t>
  </si>
  <si>
    <t>170-4</t>
  </si>
  <si>
    <t>171-4</t>
  </si>
  <si>
    <t>172-4</t>
  </si>
  <si>
    <t>173-4</t>
  </si>
  <si>
    <t>Apply event (s)</t>
  </si>
  <si>
    <t>Step (Hz)</t>
  </si>
  <si>
    <t>Optional</t>
  </si>
  <si>
    <t xml:space="preserve">In addition to amplitude modulation, at least 2 degree phase oscillation </t>
  </si>
  <si>
    <t>199-1</t>
  </si>
  <si>
    <t>199-2</t>
  </si>
  <si>
    <t>Pref Step</t>
  </si>
  <si>
    <t xml:space="preserve">Zf=0 </t>
  </si>
  <si>
    <t xml:space="preserve">Zf=0.11 x Zs </t>
  </si>
  <si>
    <t xml:space="preserve">Zf=0.25 x Zs </t>
  </si>
  <si>
    <t xml:space="preserve">Zf=0.42 x Zs </t>
  </si>
  <si>
    <t xml:space="preserve">Zf=0.66 x Zs </t>
  </si>
  <si>
    <t xml:space="preserve">Zf=1.5 x Zs </t>
  </si>
  <si>
    <t xml:space="preserve">Zf=2.3 x Zs </t>
  </si>
  <si>
    <t xml:space="preserve">Zf=4 x Zs </t>
  </si>
  <si>
    <t xml:space="preserve">Zf=9 x Zs </t>
  </si>
  <si>
    <t>Applied Fault Voltage (pu)</t>
  </si>
  <si>
    <t xml:space="preserve">~0.1 </t>
  </si>
  <si>
    <t xml:space="preserve">~0.2 </t>
  </si>
  <si>
    <t xml:space="preserve">~0.3 </t>
  </si>
  <si>
    <t xml:space="preserve">~0.4 </t>
  </si>
  <si>
    <t xml:space="preserve">~0.5 </t>
  </si>
  <si>
    <t xml:space="preserve">~0.6 </t>
  </si>
  <si>
    <t xml:space="preserve">~0.7 </t>
  </si>
  <si>
    <t xml:space="preserve">~0.8 </t>
  </si>
  <si>
    <t xml:space="preserve">~0.9 </t>
  </si>
  <si>
    <t>Zf=4xZs</t>
  </si>
  <si>
    <t>~ 0.8pu</t>
  </si>
  <si>
    <t>200-1</t>
  </si>
  <si>
    <t>200-2</t>
  </si>
  <si>
    <t>203-1</t>
  </si>
  <si>
    <t>203-2</t>
  </si>
  <si>
    <t>End Run (s)</t>
  </si>
  <si>
    <t>Q_control_mode</t>
  </si>
  <si>
    <t>Droop</t>
  </si>
  <si>
    <t>V_POC</t>
  </si>
  <si>
    <t>pu</t>
  </si>
  <si>
    <t>Qmax</t>
  </si>
  <si>
    <t>Qmin</t>
  </si>
  <si>
    <t>P-slope</t>
  </si>
  <si>
    <t>N-slope</t>
  </si>
  <si>
    <t>deadband1</t>
  </si>
  <si>
    <t>deadband2</t>
  </si>
  <si>
    <t>Qnom</t>
  </si>
  <si>
    <t>Qlead,Qlag</t>
  </si>
  <si>
    <t>[0.3,-0.3]</t>
  </si>
  <si>
    <t>POC base Voltage</t>
  </si>
  <si>
    <t>Freq ramp Hz/s</t>
  </si>
  <si>
    <t>Available Power [%]</t>
  </si>
  <si>
    <t>modulation frequency of 1Hz to 45Hz</t>
  </si>
  <si>
    <t>modulation frequency of 0.1Hz to 0.9Hz</t>
  </si>
  <si>
    <t>Magnitude</t>
  </si>
  <si>
    <t>Grid voltage change – response</t>
  </si>
  <si>
    <t>SCR1 FRT</t>
  </si>
  <si>
    <t>Zf=1x Zs</t>
  </si>
  <si>
    <t>Is Inside module activated?</t>
  </si>
  <si>
    <t>Module Name</t>
  </si>
  <si>
    <t>deadband</t>
  </si>
  <si>
    <t>Qbase-Vestas(MW)</t>
  </si>
  <si>
    <t>Qoffset</t>
  </si>
  <si>
    <t>Vmax</t>
  </si>
  <si>
    <t>Vgrid</t>
  </si>
  <si>
    <t>~0.6</t>
  </si>
  <si>
    <t>Retain voltage method</t>
  </si>
  <si>
    <t>Imp</t>
  </si>
  <si>
    <t>~0</t>
  </si>
  <si>
    <t>Tx_Tap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</si>
  <si>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</si>
  <si>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</si>
  <si>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</si>
  <si>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</si>
  <si>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</si>
  <si>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</si>
  <si>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</si>
  <si>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</si>
  <si>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</si>
  <si>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</si>
  <si>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</si>
  <si>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</si>
  <si>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</si>
  <si>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</si>
  <si>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</si>
  <si>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</si>
  <si>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</si>
  <si>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</si>
  <si>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</si>
  <si>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</si>
  <si>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up tp 25</t>
  </si>
  <si>
    <t>Xmin</t>
  </si>
  <si>
    <t>Xmax</t>
  </si>
  <si>
    <t>Steps Time</t>
  </si>
  <si>
    <t>[1.05,1.05]</t>
  </si>
  <si>
    <t>5,10</t>
  </si>
  <si>
    <t>[1.0375,1.0375]</t>
  </si>
  <si>
    <t>5,10,15,20</t>
  </si>
  <si>
    <t>[1.05,1.0375]</t>
  </si>
  <si>
    <t>5,15,20,25,35,40</t>
  </si>
  <si>
    <t>Inverter Name</t>
  </si>
  <si>
    <t>Value</t>
  </si>
  <si>
    <t>Vdroop</t>
  </si>
  <si>
    <t>Qcm</t>
  </si>
  <si>
    <t>Reduced DMAT</t>
  </si>
  <si>
    <t>3PHG</t>
  </si>
  <si>
    <t>Zf=2xZs[Udip=~0.7pu]</t>
  </si>
  <si>
    <t>10</t>
  </si>
  <si>
    <t>14</t>
  </si>
  <si>
    <t>3</t>
  </si>
  <si>
    <t>97-1</t>
  </si>
  <si>
    <t>97-2</t>
  </si>
  <si>
    <t>103-1</t>
  </si>
  <si>
    <t>103-2</t>
  </si>
  <si>
    <t>115-1</t>
  </si>
  <si>
    <t>115-2</t>
  </si>
  <si>
    <t>Action2</t>
  </si>
  <si>
    <t>Snapshot (s)</t>
  </si>
  <si>
    <t>Fault impedance (pu)</t>
  </si>
  <si>
    <t>Reactive Power (pu)</t>
  </si>
  <si>
    <t>Active
 Power (pu)</t>
  </si>
  <si>
    <t>Reactive
 Power (pu)</t>
  </si>
  <si>
    <t>37-3</t>
  </si>
  <si>
    <t>43-3</t>
  </si>
  <si>
    <t>49-3</t>
  </si>
  <si>
    <t>55-3</t>
  </si>
  <si>
    <t>61-3</t>
  </si>
  <si>
    <t>67-3</t>
  </si>
  <si>
    <t>79-3</t>
  </si>
  <si>
    <t>73-3</t>
  </si>
  <si>
    <t>85-3</t>
  </si>
  <si>
    <t>91-3</t>
  </si>
  <si>
    <t>97-3</t>
  </si>
  <si>
    <t>103-3</t>
  </si>
  <si>
    <t>115-3</t>
  </si>
  <si>
    <t>109_1</t>
  </si>
  <si>
    <t>109_2</t>
  </si>
  <si>
    <t>109_3</t>
  </si>
  <si>
    <t>S3</t>
  </si>
  <si>
    <t>S4</t>
  </si>
  <si>
    <t>S5</t>
  </si>
  <si>
    <t>Apply Fault (s)</t>
  </si>
  <si>
    <t>Fault duration (s)</t>
  </si>
  <si>
    <t>Fault Impedance (pu)</t>
  </si>
  <si>
    <t>Software</t>
  </si>
  <si>
    <t>PSCAD</t>
  </si>
  <si>
    <t>PSSE</t>
  </si>
  <si>
    <t>P1</t>
  </si>
  <si>
    <t>P2</t>
  </si>
  <si>
    <t>P3</t>
  </si>
  <si>
    <t>P4</t>
  </si>
  <si>
    <t>P5</t>
  </si>
  <si>
    <t>137-1</t>
  </si>
  <si>
    <t>137-2</t>
  </si>
  <si>
    <t>138-1</t>
  </si>
  <si>
    <t>138-2</t>
  </si>
  <si>
    <t>139-1</t>
  </si>
  <si>
    <t>139-2</t>
  </si>
  <si>
    <t>146-1</t>
  </si>
  <si>
    <t>146-2</t>
  </si>
  <si>
    <t>147-1</t>
  </si>
  <si>
    <t>147-2</t>
  </si>
  <si>
    <t>148-1</t>
  </si>
  <si>
    <t>148-2</t>
  </si>
  <si>
    <t>row["Fault</t>
  </si>
  <si>
    <t>149-1</t>
  </si>
  <si>
    <t>149-2</t>
  </si>
  <si>
    <t>Fig</t>
  </si>
  <si>
    <t>Fig2</t>
  </si>
  <si>
    <t>150-1</t>
  </si>
  <si>
    <t>150-2</t>
  </si>
  <si>
    <t>151-1</t>
  </si>
  <si>
    <t>151-2</t>
  </si>
  <si>
    <t>152-1</t>
  </si>
  <si>
    <t>152-2</t>
  </si>
  <si>
    <t>153-1</t>
  </si>
  <si>
    <t>153-2</t>
  </si>
  <si>
    <t>154-1</t>
  </si>
  <si>
    <t>154-2</t>
  </si>
  <si>
    <t>155-1</t>
  </si>
  <si>
    <t>155-2</t>
  </si>
  <si>
    <t>156-1</t>
  </si>
  <si>
    <t>156-2</t>
  </si>
  <si>
    <t>157-1</t>
  </si>
  <si>
    <t>157-2</t>
  </si>
  <si>
    <t>158-1</t>
  </si>
  <si>
    <t>158-2</t>
  </si>
  <si>
    <t>159-1</t>
  </si>
  <si>
    <t>159-2</t>
  </si>
  <si>
    <t>160-1</t>
  </si>
  <si>
    <t>160-2</t>
  </si>
  <si>
    <t>Fig3</t>
  </si>
  <si>
    <t>Fig4</t>
  </si>
  <si>
    <t>Fig8</t>
  </si>
  <si>
    <t>Fig9</t>
  </si>
  <si>
    <t>Fig10</t>
  </si>
  <si>
    <t>161-1</t>
  </si>
  <si>
    <t>161-2</t>
  </si>
  <si>
    <t>162-1</t>
  </si>
  <si>
    <t>162-2</t>
  </si>
  <si>
    <t>163-1</t>
  </si>
  <si>
    <t>163-2</t>
  </si>
  <si>
    <t>164-1</t>
  </si>
  <si>
    <t>164-2</t>
  </si>
  <si>
    <t>166-1</t>
  </si>
  <si>
    <t>166-2</t>
  </si>
  <si>
    <t>5,15,25</t>
  </si>
  <si>
    <t>169-2</t>
  </si>
  <si>
    <t>169-1</t>
  </si>
  <si>
    <t>170-5</t>
  </si>
  <si>
    <t>170-6</t>
  </si>
  <si>
    <t>170-7</t>
  </si>
  <si>
    <t>170-8</t>
  </si>
  <si>
    <t>Test Profile</t>
  </si>
  <si>
    <t>52-fast</t>
  </si>
  <si>
    <t>51p75-fast</t>
  </si>
  <si>
    <t>51p5-fast</t>
  </si>
  <si>
    <t>52-slow</t>
  </si>
  <si>
    <t>171-5</t>
  </si>
  <si>
    <t>171-6</t>
  </si>
  <si>
    <t>171-7</t>
  </si>
  <si>
    <t>171-8</t>
  </si>
  <si>
    <t>172-5</t>
  </si>
  <si>
    <t>172-6</t>
  </si>
  <si>
    <t>172-7</t>
  </si>
  <si>
    <t>172-8</t>
  </si>
  <si>
    <t>173-5</t>
  </si>
  <si>
    <t>173-6</t>
  </si>
  <si>
    <t>173-7</t>
  </si>
  <si>
    <t>173-8</t>
  </si>
  <si>
    <t>174-3</t>
  </si>
  <si>
    <t>174-4</t>
  </si>
  <si>
    <t>175-3</t>
  </si>
  <si>
    <t>175-4</t>
  </si>
  <si>
    <t>176-3</t>
  </si>
  <si>
    <t>176-4</t>
  </si>
  <si>
    <t>177-3</t>
  </si>
  <si>
    <t>177-4</t>
  </si>
  <si>
    <t>47-fast</t>
  </si>
  <si>
    <t>47-slow</t>
  </si>
  <si>
    <t xml:space="preserve">Time_steps (s) </t>
  </si>
  <si>
    <t>Freq</t>
  </si>
  <si>
    <t>[50,52,50]</t>
  </si>
  <si>
    <t>Code</t>
  </si>
  <si>
    <t>Profile</t>
  </si>
  <si>
    <t>[0,5,25]</t>
  </si>
  <si>
    <t xml:space="preserve">POC - </t>
  </si>
  <si>
    <t>High _scr</t>
  </si>
  <si>
    <t>low_scr</t>
  </si>
  <si>
    <t>POC-14</t>
  </si>
  <si>
    <t>[POC,10]</t>
  </si>
  <si>
    <t>[12.676303,2.2863071]</t>
  </si>
  <si>
    <t>[6.66,5.33]</t>
  </si>
  <si>
    <t>[14,3]</t>
  </si>
  <si>
    <t>[10]</t>
  </si>
  <si>
    <t>[3]</t>
  </si>
  <si>
    <t>[POC]</t>
  </si>
  <si>
    <t>Balanced Faults</t>
  </si>
  <si>
    <t>Unbalanced Faults</t>
  </si>
  <si>
    <t>Apply fault (s)</t>
  </si>
  <si>
    <t>Zf=Rf = 1, 5 and 10 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</si>
</sst>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/>
      <right/>
      <top style="medium">
        <color rgb="FF82859C"/>
      </top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D9D9D9"/>
      </bottom>
      <diagonal/>
    </border>
    <border>
      <left/>
      <right/>
      <top style="medium">
        <color rgb="FF82859C"/>
      </top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6" fillId="4" borderId="0" xfId="0" applyFont="1" applyFill="1"/>
    <xf numFmtId="0" fontId="0" fillId="0" borderId="0" xfId="0" applyAlignment="1">
      <alignment horizontal="right"/>
    </xf>
    <xf numFmtId="0" fontId="7" fillId="0" borderId="6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4" borderId="0" xfId="0" applyFont="1" applyFill="1"/>
    <xf numFmtId="0" fontId="9" fillId="0" borderId="0" xfId="0" applyFont="1"/>
    <xf numFmtId="0" fontId="0" fillId="3" borderId="0" xfId="0" applyFill="1" applyAlignment="1">
      <alignment horizontal="right"/>
    </xf>
    <xf numFmtId="0" fontId="1" fillId="2" borderId="1" xfId="0" applyFont="1" applyFill="1" applyBorder="1" applyAlignment="1">
      <alignment horizontal="right" vertical="center" wrapText="1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sz val="8"/>
        <color rgb="FF000000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sz val="8"/>
        <color rgb="FF000000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sz val="8"/>
        <color rgb="FF000000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2859C"/>
        </top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2859C"/>
        </top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2859C"/>
        </top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2859C"/>
        </top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sz val="8"/>
        <color rgb="FF000000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sz val="8"/>
        <color rgb="FF000000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2859C"/>
        </top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2859C"/>
        </top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border outline="0">
        <bottom style="medium">
          <color rgb="FFD9D9D9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7C4A1F-25D0-4FDB-8709-7D72978882AD}" autoFormatId="16" applyNumberFormats="0" applyBorderFormats="0" applyFontFormats="0" applyPatternFormats="0" applyAlignmentFormats="0" applyWidthHeightFormats="0">
  <queryTableRefresh nextId="13" unboundColumnsRight="4">
    <queryTableFields count="12">
      <queryTableField id="1" name="Test" tableColumnId="1"/>
      <queryTableField id="2" name="Fault_x000a_duration_x000a_[s]" tableColumnId="2"/>
      <queryTableField id="3" name="Fault type" tableColumnId="3"/>
      <queryTableField id="4" name="Fault impedance Z_{f} [pu]" tableColumnId="4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0ACD9-EABB-4A8B-865D-7435043DFF03}" autoFormatId="16" applyNumberFormats="0" applyBorderFormats="0" applyFontFormats="0" applyPatternFormats="0" applyAlignmentFormats="0" applyWidthHeightFormats="0">
  <queryTableRefresh nextId="18" unboundColumnsRight="6">
    <queryTableFields count="16">
      <queryTableField id="1" name="Test" tableColumnId="1"/>
      <queryTableField id="2" name="Fault_x000a_duration_x000a_[s]" tableColumnId="2"/>
      <queryTableField id="9" dataBound="0" tableColumnId="9"/>
      <queryTableField id="10" dataBound="0" tableColumnId="10"/>
      <queryTableField id="3" name="Fault type" tableColumnId="3"/>
      <queryTableField id="4" name="Fault impedance_x000a_Zf [pu]" tableColumnId="4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11" dataBound="0" tableColumnId="11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A30276-6FDA-484F-96F8-91786CD3F72F}" name="Table054__Page_24_25" displayName="Table054__Page_24_25" ref="A1:L37" tableType="queryTable" totalsRowShown="0" headerRowDxfId="20" tableBorderDxfId="19">
  <autoFilter ref="A1:L37" xr:uid="{C5A30276-6FDA-484F-96F8-91786CD3F72F}"/>
  <tableColumns count="12">
    <tableColumn id="1" xr3:uid="{41F93B3B-F5C9-489C-B3AC-8F5BF0B6FDDB}" uniqueName="1" name="Test" queryTableFieldId="1" dataDxfId="18"/>
    <tableColumn id="2" xr3:uid="{08213474-B0CE-4E05-AE05-7A41838B7EA7}" uniqueName="2" name="Fault duration (s)" queryTableFieldId="2" dataDxfId="17"/>
    <tableColumn id="3" xr3:uid="{895BDC58-63E2-466E-ADDA-7ED8DB0ABA87}" uniqueName="3" name="Fault type" queryTableFieldId="3" dataDxfId="16"/>
    <tableColumn id="4" xr3:uid="{88A320FC-7913-4625-9E8D-449109AC8B70}" uniqueName="4" name="Fault impedance (pu)" queryTableFieldId="4" dataDxfId="15"/>
    <tableColumn id="5" xr3:uid="{3C24188B-FBE7-414A-ABFA-213699BB2E64}" uniqueName="5" name="SCR" queryTableFieldId="5" dataDxfId="14"/>
    <tableColumn id="6" xr3:uid="{DF7B403A-589B-41FE-995B-385B0F638C8B}" uniqueName="6" name="X/R" queryTableFieldId="6" dataDxfId="13"/>
    <tableColumn id="7" xr3:uid="{8100BE3B-8337-4E4B-97BF-AC119DC2DE0C}" uniqueName="7" name="Active Power (pu)" queryTableFieldId="7" dataDxfId="12"/>
    <tableColumn id="8" xr3:uid="{45CF6077-562E-4899-A653-054C226D942B}" uniqueName="8" name="Reactive Power (pu)" queryTableFieldId="8" dataDxfId="11"/>
    <tableColumn id="9" xr3:uid="{4F8FFAE4-D38A-42FA-9E9E-0C56E56E1CE1}" uniqueName="9" name="Action" queryTableFieldId="9"/>
    <tableColumn id="10" xr3:uid="{97595CE1-EC9B-4567-B790-0E9135AA261E}" uniqueName="10" name="Reduced DMAT" queryTableFieldId="10"/>
    <tableColumn id="11" xr3:uid="{D57FD21B-A54E-4ABF-B807-2481EA1D8709}" uniqueName="11" name="End Run (s)" queryTableFieldId="11"/>
    <tableColumn id="12" xr3:uid="{77D5AD65-BD9D-483E-ACB4-B10B629B2B63}" uniqueName="12" name="Apply fault (s)" queryTableField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E279-EE40-4E90-8709-74D9BC6D3AC5}" name="Table055__Page_25_29" displayName="Table055__Page_25_29" ref="A1:P113" tableType="queryTable" totalsRowShown="0" headerRowDxfId="10">
  <autoFilter ref="A1:P113" xr:uid="{D9ABE279-EE40-4E90-8709-74D9BC6D3AC5}"/>
  <tableColumns count="16">
    <tableColumn id="1" xr3:uid="{1A254BFB-3DE6-4365-8144-32F1547AFF42}" uniqueName="1" name="Test" queryTableFieldId="1" dataDxfId="9"/>
    <tableColumn id="2" xr3:uid="{992E0B6D-77BB-449B-9B42-5A91048532D6}" uniqueName="2" name="Fault duration (s)" queryTableFieldId="2" dataDxfId="8"/>
    <tableColumn id="9" xr3:uid="{47BD78D7-DE9E-42DC-93B0-436FC30A7FBE}" uniqueName="9" name="End Run (s)" queryTableFieldId="9" dataDxfId="7"/>
    <tableColumn id="10" xr3:uid="{79E691A3-B0B7-4875-ABB0-8D45E28A0CFA}" uniqueName="10" name="Apply fault (s)" queryTableFieldId="10" dataDxfId="6"/>
    <tableColumn id="3" xr3:uid="{75F2AF7A-AC4B-4558-AC62-4DB8ABCB0FEF}" uniqueName="3" name="Fault type" queryTableFieldId="3" dataDxfId="5"/>
    <tableColumn id="4" xr3:uid="{E0F9BC38-0FB8-4D21-ABCE-B83E4CDDCB76}" uniqueName="4" name="Fault impedance (pu)" queryTableFieldId="4" dataDxfId="4"/>
    <tableColumn id="5" xr3:uid="{19159C0F-4DAD-4177-AC71-D3588BDD17F6}" uniqueName="5" name="SCR" queryTableFieldId="5" dataDxfId="3"/>
    <tableColumn id="6" xr3:uid="{DE36A182-5E03-45AE-BE95-900C4DF5132D}" uniqueName="6" name="X/R" queryTableFieldId="6" dataDxfId="2"/>
    <tableColumn id="7" xr3:uid="{3C6CE177-24BE-4304-9894-A260CD0CEF57}" uniqueName="7" name="Active_x000a_ Power (pu)" queryTableFieldId="7" dataDxfId="1"/>
    <tableColumn id="8" xr3:uid="{51FFAD04-27E3-4798-9D9E-160649109570}" uniqueName="8" name="Reactive_x000a_ Power (pu)" queryTableFieldId="8" dataDxfId="0"/>
    <tableColumn id="11" xr3:uid="{A40441DF-1794-4766-9D72-514D42EAE71D}" uniqueName="11" name="Action" queryTableFieldId="11"/>
    <tableColumn id="13" xr3:uid="{9A009BFF-8877-4E92-AB59-E63C57B6AF16}" uniqueName="13" name="Tx_Tap" queryTableFieldId="13"/>
    <tableColumn id="14" xr3:uid="{195D113A-F933-41C9-A9CC-48039E6E01F7}" uniqueName="14" name="Xmin" queryTableFieldId="14"/>
    <tableColumn id="15" xr3:uid="{DC5BF4F9-B981-432D-A3CE-D117020332C4}" uniqueName="15" name="Xmax" queryTableFieldId="15"/>
    <tableColumn id="16" xr3:uid="{96EFCCD9-42EC-4D2D-9A8E-D76B9166545C}" uniqueName="16" name="Action2" queryTableFieldId="16"/>
    <tableColumn id="17" xr3:uid="{1F9CF3F9-24E1-45E9-BC2E-490D86E53C2E}" uniqueName="17" name="Reduced DMAT" queryTableFieldId="1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D27" sqref="D27"/>
    </sheetView>
  </sheetViews>
  <sheetFormatPr defaultRowHeight="15" x14ac:dyDescent="0.25"/>
  <cols>
    <col min="1" max="1" width="19.28515625" customWidth="1"/>
    <col min="2" max="2" width="20.140625" style="21" bestFit="1" customWidth="1"/>
  </cols>
  <sheetData>
    <row r="1" spans="1:3" x14ac:dyDescent="0.25">
      <c r="A1" t="s">
        <v>0</v>
      </c>
      <c r="B1" s="21" t="s">
        <v>1</v>
      </c>
      <c r="C1" t="s">
        <v>30</v>
      </c>
    </row>
    <row r="2" spans="1:3" x14ac:dyDescent="0.25">
      <c r="A2" t="s">
        <v>8</v>
      </c>
    </row>
    <row r="3" spans="1:3" x14ac:dyDescent="0.25">
      <c r="A3" t="s">
        <v>2</v>
      </c>
    </row>
    <row r="4" spans="1:3" x14ac:dyDescent="0.25">
      <c r="A4" t="s">
        <v>3</v>
      </c>
      <c r="B4" s="21">
        <v>101</v>
      </c>
    </row>
    <row r="5" spans="1:3" x14ac:dyDescent="0.25">
      <c r="A5" t="s">
        <v>7</v>
      </c>
      <c r="B5" s="21">
        <v>102</v>
      </c>
    </row>
    <row r="6" spans="1:3" x14ac:dyDescent="0.25">
      <c r="A6" t="s">
        <v>132</v>
      </c>
      <c r="B6" s="21">
        <v>1.034</v>
      </c>
      <c r="C6" t="s">
        <v>133</v>
      </c>
    </row>
    <row r="7" spans="1:3" x14ac:dyDescent="0.25">
      <c r="A7" t="s">
        <v>50</v>
      </c>
      <c r="B7" s="21">
        <v>150</v>
      </c>
      <c r="C7" t="s">
        <v>51</v>
      </c>
    </row>
    <row r="8" spans="1:3" x14ac:dyDescent="0.25">
      <c r="A8" t="s">
        <v>6</v>
      </c>
      <c r="B8" s="21">
        <v>150</v>
      </c>
      <c r="C8" t="s">
        <v>33</v>
      </c>
    </row>
    <row r="9" spans="1:3" x14ac:dyDescent="0.25">
      <c r="A9" t="s">
        <v>5</v>
      </c>
      <c r="B9" s="21">
        <v>901.18603517808674</v>
      </c>
      <c r="C9" t="s">
        <v>33</v>
      </c>
    </row>
    <row r="10" spans="1:3" x14ac:dyDescent="0.25">
      <c r="A10" t="s">
        <v>4</v>
      </c>
      <c r="B10" s="21" t="s">
        <v>345</v>
      </c>
    </row>
    <row r="11" spans="1:3" x14ac:dyDescent="0.25">
      <c r="A11" t="s">
        <v>11</v>
      </c>
      <c r="B11" s="21" t="s">
        <v>346</v>
      </c>
    </row>
    <row r="12" spans="1:3" x14ac:dyDescent="0.25">
      <c r="A12" t="s">
        <v>143</v>
      </c>
      <c r="B12" s="21">
        <v>220</v>
      </c>
      <c r="C12" t="s">
        <v>34</v>
      </c>
    </row>
    <row r="13" spans="1:3" x14ac:dyDescent="0.25">
      <c r="A13" t="s">
        <v>35</v>
      </c>
      <c r="B13" s="21">
        <v>50</v>
      </c>
      <c r="C13" t="s">
        <v>36</v>
      </c>
    </row>
    <row r="14" spans="1:3" x14ac:dyDescent="0.25">
      <c r="A14" t="s">
        <v>141</v>
      </c>
      <c r="B14" s="21" t="s">
        <v>142</v>
      </c>
    </row>
    <row r="15" spans="1:3" x14ac:dyDescent="0.25">
      <c r="A15" t="s">
        <v>47</v>
      </c>
      <c r="B15" s="21" t="s">
        <v>48</v>
      </c>
      <c r="C15" t="s">
        <v>46</v>
      </c>
    </row>
    <row r="16" spans="1:3" x14ac:dyDescent="0.25">
      <c r="A16" s="2" t="s">
        <v>29</v>
      </c>
      <c r="B16" s="21">
        <v>16.6666667</v>
      </c>
      <c r="C16" t="s">
        <v>58</v>
      </c>
    </row>
    <row r="17" spans="1:3" x14ac:dyDescent="0.25">
      <c r="A17" s="2" t="s">
        <v>31</v>
      </c>
      <c r="B17" s="21">
        <v>200.0000004</v>
      </c>
      <c r="C17" t="s">
        <v>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P21"/>
  <sheetViews>
    <sheetView zoomScaleNormal="100" workbookViewId="0">
      <selection activeCell="E8" sqref="E8"/>
    </sheetView>
  </sheetViews>
  <sheetFormatPr defaultRowHeight="15" x14ac:dyDescent="0.25"/>
  <cols>
    <col min="1" max="1" width="12.28515625" customWidth="1"/>
    <col min="2" max="2" width="10.7109375" bestFit="1" customWidth="1"/>
    <col min="3" max="3" width="13.7109375" bestFit="1" customWidth="1"/>
    <col min="4" max="4" width="16.28515625" bestFit="1" customWidth="1"/>
    <col min="5" max="5" width="20.28515625" bestFit="1" customWidth="1"/>
    <col min="6" max="6" width="11" bestFit="1" customWidth="1"/>
    <col min="8" max="8" width="17" bestFit="1" customWidth="1"/>
    <col min="9" max="9" width="19.28515625" bestFit="1" customWidth="1"/>
    <col min="10" max="10" width="10.7109375" customWidth="1"/>
    <col min="11" max="11" width="12" customWidth="1"/>
    <col min="15" max="15" width="14.5703125" bestFit="1" customWidth="1"/>
  </cols>
  <sheetData>
    <row r="1" spans="1:16" x14ac:dyDescent="0.25">
      <c r="A1" s="5" t="s">
        <v>45</v>
      </c>
      <c r="B1" s="5" t="s">
        <v>129</v>
      </c>
      <c r="C1" s="5" t="s">
        <v>235</v>
      </c>
      <c r="D1" s="5" t="s">
        <v>236</v>
      </c>
      <c r="E1" s="5" t="s">
        <v>237</v>
      </c>
      <c r="F1" s="5" t="s">
        <v>32</v>
      </c>
      <c r="G1" s="5" t="s">
        <v>44</v>
      </c>
      <c r="H1" s="5" t="s">
        <v>41</v>
      </c>
      <c r="I1" s="5" t="s">
        <v>213</v>
      </c>
      <c r="J1" s="5" t="s">
        <v>158</v>
      </c>
      <c r="K1" s="5" t="s">
        <v>163</v>
      </c>
      <c r="L1" s="20" t="s">
        <v>185</v>
      </c>
      <c r="M1" s="20" t="s">
        <v>186</v>
      </c>
      <c r="N1" s="5" t="s">
        <v>14</v>
      </c>
      <c r="O1" s="5" t="s">
        <v>198</v>
      </c>
      <c r="P1" s="5" t="s">
        <v>238</v>
      </c>
    </row>
    <row r="2" spans="1:16" ht="15.75" thickBot="1" x14ac:dyDescent="0.3">
      <c r="A2" s="8">
        <v>121</v>
      </c>
      <c r="B2" s="11">
        <v>60</v>
      </c>
      <c r="C2" s="12">
        <v>5</v>
      </c>
      <c r="D2" s="9" t="s">
        <v>65</v>
      </c>
      <c r="E2" s="12">
        <v>0.25</v>
      </c>
      <c r="F2">
        <v>12.676302510327421</v>
      </c>
      <c r="G2">
        <v>6.66</v>
      </c>
      <c r="H2" s="9">
        <v>1</v>
      </c>
      <c r="I2" s="9">
        <v>0</v>
      </c>
      <c r="J2" s="22">
        <v>0.99829999999999997</v>
      </c>
      <c r="K2" t="s">
        <v>188</v>
      </c>
      <c r="L2">
        <v>4.8</v>
      </c>
      <c r="M2">
        <v>26</v>
      </c>
      <c r="N2" t="s">
        <v>10</v>
      </c>
      <c r="O2" t="s">
        <v>9</v>
      </c>
      <c r="P2" t="s">
        <v>239</v>
      </c>
    </row>
    <row r="3" spans="1:16" ht="15.75" thickBot="1" x14ac:dyDescent="0.3">
      <c r="A3" s="8">
        <v>121</v>
      </c>
      <c r="B3" s="11">
        <v>60</v>
      </c>
      <c r="C3" s="12">
        <v>5</v>
      </c>
      <c r="D3" s="9" t="s">
        <v>65</v>
      </c>
      <c r="E3" s="12">
        <v>0.25</v>
      </c>
      <c r="F3">
        <v>2.2863070659909179</v>
      </c>
      <c r="G3">
        <v>5.33</v>
      </c>
      <c r="H3" s="9">
        <v>1</v>
      </c>
      <c r="I3" s="9">
        <v>0</v>
      </c>
      <c r="J3" s="22">
        <v>0.99829999999999997</v>
      </c>
      <c r="K3" t="s">
        <v>188</v>
      </c>
      <c r="L3">
        <v>4.8</v>
      </c>
      <c r="M3">
        <v>26</v>
      </c>
      <c r="N3" t="s">
        <v>10</v>
      </c>
      <c r="O3" t="s">
        <v>9</v>
      </c>
      <c r="P3" t="s">
        <v>239</v>
      </c>
    </row>
    <row r="4" spans="1:16" ht="15.75" thickBot="1" x14ac:dyDescent="0.3">
      <c r="A4" s="8">
        <v>122</v>
      </c>
      <c r="B4" s="11">
        <v>60</v>
      </c>
      <c r="C4" s="12">
        <v>5</v>
      </c>
      <c r="D4" s="9" t="s">
        <v>66</v>
      </c>
      <c r="E4" s="8" t="s">
        <v>66</v>
      </c>
      <c r="F4">
        <v>12.676302510327421</v>
      </c>
      <c r="G4">
        <v>6.66</v>
      </c>
      <c r="H4" s="9">
        <v>1</v>
      </c>
      <c r="I4" s="9">
        <v>0</v>
      </c>
      <c r="J4" s="22">
        <v>0.99829999999999997</v>
      </c>
      <c r="K4" t="s">
        <v>188</v>
      </c>
      <c r="L4">
        <v>4.8</v>
      </c>
      <c r="M4">
        <v>47</v>
      </c>
      <c r="N4" t="s">
        <v>10</v>
      </c>
      <c r="O4" t="s">
        <v>9</v>
      </c>
      <c r="P4" t="s">
        <v>239</v>
      </c>
    </row>
    <row r="5" spans="1:16" ht="15.75" thickBot="1" x14ac:dyDescent="0.3">
      <c r="A5" s="8">
        <v>122</v>
      </c>
      <c r="B5" s="11">
        <v>60</v>
      </c>
      <c r="C5" s="12">
        <v>5</v>
      </c>
      <c r="D5" s="9" t="s">
        <v>66</v>
      </c>
      <c r="E5" s="8" t="s">
        <v>66</v>
      </c>
      <c r="F5">
        <v>2.2863070659909179</v>
      </c>
      <c r="G5">
        <v>5.33</v>
      </c>
      <c r="H5" s="9">
        <v>1</v>
      </c>
      <c r="I5" s="9">
        <v>0</v>
      </c>
      <c r="J5" s="22">
        <v>0.99829999999999997</v>
      </c>
      <c r="K5" t="s">
        <v>188</v>
      </c>
      <c r="L5">
        <v>4.8</v>
      </c>
      <c r="M5">
        <v>47</v>
      </c>
      <c r="N5" t="s">
        <v>9</v>
      </c>
      <c r="O5" t="s">
        <v>9</v>
      </c>
      <c r="P5" t="s">
        <v>239</v>
      </c>
    </row>
    <row r="6" spans="1:16" ht="15.75" thickBot="1" x14ac:dyDescent="0.3">
      <c r="A6" s="8">
        <v>123</v>
      </c>
      <c r="B6" s="11">
        <v>60</v>
      </c>
      <c r="C6" s="12">
        <v>5</v>
      </c>
      <c r="D6" s="9" t="s">
        <v>232</v>
      </c>
      <c r="E6" s="12" t="s">
        <v>232</v>
      </c>
      <c r="F6">
        <v>12.676302510327421</v>
      </c>
      <c r="G6">
        <v>6.66</v>
      </c>
      <c r="H6" s="9">
        <v>1</v>
      </c>
      <c r="I6" s="9">
        <v>0</v>
      </c>
      <c r="J6" s="22">
        <v>0.99829999999999997</v>
      </c>
      <c r="K6" t="s">
        <v>188</v>
      </c>
      <c r="L6">
        <v>4.8</v>
      </c>
      <c r="M6">
        <v>47</v>
      </c>
      <c r="N6" t="s">
        <v>10</v>
      </c>
      <c r="O6" t="s">
        <v>10</v>
      </c>
      <c r="P6" t="s">
        <v>239</v>
      </c>
    </row>
    <row r="7" spans="1:16" ht="15.75" thickBot="1" x14ac:dyDescent="0.3">
      <c r="A7" s="8">
        <v>123</v>
      </c>
      <c r="B7" s="11">
        <v>60</v>
      </c>
      <c r="C7" s="12">
        <v>5</v>
      </c>
      <c r="D7" s="9" t="s">
        <v>232</v>
      </c>
      <c r="E7" s="8" t="s">
        <v>232</v>
      </c>
      <c r="F7">
        <v>2.2863070659909179</v>
      </c>
      <c r="G7">
        <v>5.33</v>
      </c>
      <c r="H7" s="9">
        <v>1</v>
      </c>
      <c r="I7" s="9">
        <v>0</v>
      </c>
      <c r="J7" s="22">
        <v>0.99829999999999997</v>
      </c>
      <c r="K7" t="s">
        <v>188</v>
      </c>
      <c r="L7">
        <v>4.8</v>
      </c>
      <c r="M7">
        <v>47</v>
      </c>
      <c r="N7" t="s">
        <v>10</v>
      </c>
      <c r="O7" t="s">
        <v>10</v>
      </c>
      <c r="P7" t="s">
        <v>239</v>
      </c>
    </row>
    <row r="8" spans="1:16" ht="15.75" thickBot="1" x14ac:dyDescent="0.3">
      <c r="A8" s="8">
        <v>124</v>
      </c>
      <c r="B8" s="11">
        <v>60</v>
      </c>
      <c r="C8" s="12">
        <v>5</v>
      </c>
      <c r="D8" s="9" t="s">
        <v>233</v>
      </c>
      <c r="E8" s="8" t="s">
        <v>233</v>
      </c>
      <c r="F8">
        <v>12.676302510327421</v>
      </c>
      <c r="G8">
        <v>6.66</v>
      </c>
      <c r="H8" s="9">
        <v>1</v>
      </c>
      <c r="I8" s="9">
        <v>0</v>
      </c>
      <c r="J8" s="22">
        <v>0.99829999999999997</v>
      </c>
      <c r="K8" t="s">
        <v>188</v>
      </c>
      <c r="L8">
        <v>4.8</v>
      </c>
      <c r="M8">
        <v>47</v>
      </c>
      <c r="N8" t="s">
        <v>10</v>
      </c>
      <c r="O8" t="s">
        <v>10</v>
      </c>
      <c r="P8" t="s">
        <v>239</v>
      </c>
    </row>
    <row r="9" spans="1:16" ht="15.75" thickBot="1" x14ac:dyDescent="0.3">
      <c r="A9" s="8">
        <v>124</v>
      </c>
      <c r="B9" s="11">
        <v>60</v>
      </c>
      <c r="C9" s="12">
        <v>5</v>
      </c>
      <c r="D9" s="9" t="s">
        <v>233</v>
      </c>
      <c r="E9" s="12" t="s">
        <v>233</v>
      </c>
      <c r="F9">
        <v>2.2863070659909179</v>
      </c>
      <c r="G9">
        <v>5.33</v>
      </c>
      <c r="H9" s="9">
        <v>1</v>
      </c>
      <c r="I9" s="9">
        <v>0</v>
      </c>
      <c r="J9" s="22">
        <v>0.99829999999999997</v>
      </c>
      <c r="K9" t="s">
        <v>188</v>
      </c>
      <c r="L9">
        <v>4.8</v>
      </c>
      <c r="M9">
        <v>47</v>
      </c>
      <c r="N9" t="s">
        <v>10</v>
      </c>
      <c r="O9" t="s">
        <v>10</v>
      </c>
      <c r="P9" t="s">
        <v>239</v>
      </c>
    </row>
    <row r="10" spans="1:16" ht="15.75" thickBot="1" x14ac:dyDescent="0.3">
      <c r="A10" s="8">
        <v>125</v>
      </c>
      <c r="B10" s="11">
        <v>60</v>
      </c>
      <c r="C10" s="12">
        <v>5</v>
      </c>
      <c r="D10" s="9" t="s">
        <v>234</v>
      </c>
      <c r="E10" s="8" t="s">
        <v>234</v>
      </c>
      <c r="F10">
        <v>12.676302510327421</v>
      </c>
      <c r="G10">
        <v>6.66</v>
      </c>
      <c r="H10" s="9">
        <v>1</v>
      </c>
      <c r="I10" s="9">
        <v>0</v>
      </c>
      <c r="J10" s="22">
        <v>0.99829999999999997</v>
      </c>
      <c r="K10" t="s">
        <v>188</v>
      </c>
      <c r="L10">
        <v>4.8</v>
      </c>
      <c r="M10">
        <v>47</v>
      </c>
      <c r="N10" t="s">
        <v>9</v>
      </c>
      <c r="O10" t="s">
        <v>10</v>
      </c>
      <c r="P10" t="s">
        <v>239</v>
      </c>
    </row>
    <row r="11" spans="1:16" ht="15.75" thickBot="1" x14ac:dyDescent="0.3">
      <c r="A11" s="8">
        <v>125</v>
      </c>
      <c r="B11" s="11">
        <v>60</v>
      </c>
      <c r="C11" s="12">
        <v>5</v>
      </c>
      <c r="D11" s="9" t="s">
        <v>234</v>
      </c>
      <c r="E11" s="8" t="s">
        <v>234</v>
      </c>
      <c r="F11">
        <v>2.2863070659909179</v>
      </c>
      <c r="G11">
        <v>5.33</v>
      </c>
      <c r="H11" s="9">
        <v>1</v>
      </c>
      <c r="I11" s="9">
        <v>0</v>
      </c>
      <c r="J11" s="22">
        <v>0.99829999999999997</v>
      </c>
      <c r="K11" t="s">
        <v>188</v>
      </c>
      <c r="L11">
        <v>4.8</v>
      </c>
      <c r="M11">
        <v>47</v>
      </c>
      <c r="N11" t="s">
        <v>10</v>
      </c>
      <c r="O11" t="s">
        <v>10</v>
      </c>
      <c r="P11" t="s">
        <v>239</v>
      </c>
    </row>
    <row r="12" spans="1:16" ht="15.75" thickBot="1" x14ac:dyDescent="0.3">
      <c r="A12" s="8">
        <v>126</v>
      </c>
      <c r="B12" s="11">
        <v>60</v>
      </c>
      <c r="C12" s="12">
        <v>5</v>
      </c>
      <c r="D12" s="9" t="s">
        <v>241</v>
      </c>
      <c r="E12" s="8" t="s">
        <v>241</v>
      </c>
      <c r="F12">
        <v>12.676302510327421</v>
      </c>
      <c r="G12">
        <v>6.66</v>
      </c>
      <c r="H12" s="9">
        <v>1</v>
      </c>
      <c r="I12" s="9">
        <v>0</v>
      </c>
      <c r="J12" s="22">
        <v>0.99829999999999997</v>
      </c>
      <c r="K12" t="s">
        <v>188</v>
      </c>
      <c r="L12">
        <v>4.8</v>
      </c>
      <c r="M12">
        <v>26</v>
      </c>
      <c r="N12" t="s">
        <v>10</v>
      </c>
      <c r="O12" t="s">
        <v>9</v>
      </c>
      <c r="P12" t="s">
        <v>240</v>
      </c>
    </row>
    <row r="13" spans="1:16" ht="15.75" thickBot="1" x14ac:dyDescent="0.3">
      <c r="A13" s="8">
        <v>126</v>
      </c>
      <c r="B13" s="11">
        <v>60</v>
      </c>
      <c r="C13" s="12">
        <v>5</v>
      </c>
      <c r="D13" s="9" t="s">
        <v>241</v>
      </c>
      <c r="E13" s="8" t="s">
        <v>241</v>
      </c>
      <c r="F13">
        <v>2.2863070659909179</v>
      </c>
      <c r="G13">
        <v>5.33</v>
      </c>
      <c r="H13" s="9">
        <v>1</v>
      </c>
      <c r="I13" s="9">
        <v>0</v>
      </c>
      <c r="J13" s="22">
        <v>0.99829999999999997</v>
      </c>
      <c r="K13" t="s">
        <v>188</v>
      </c>
      <c r="L13">
        <v>4.8</v>
      </c>
      <c r="M13">
        <v>26</v>
      </c>
      <c r="N13" t="s">
        <v>10</v>
      </c>
      <c r="O13" t="s">
        <v>9</v>
      </c>
      <c r="P13" t="s">
        <v>240</v>
      </c>
    </row>
    <row r="14" spans="1:16" ht="15.75" thickBot="1" x14ac:dyDescent="0.3">
      <c r="A14" s="8">
        <v>127</v>
      </c>
      <c r="B14" s="11">
        <v>60</v>
      </c>
      <c r="C14" s="12">
        <v>5</v>
      </c>
      <c r="D14" s="9" t="s">
        <v>242</v>
      </c>
      <c r="E14" s="8" t="s">
        <v>242</v>
      </c>
      <c r="F14">
        <v>12.676302510327421</v>
      </c>
      <c r="G14">
        <v>6.66</v>
      </c>
      <c r="H14" s="9">
        <v>1</v>
      </c>
      <c r="I14" s="9">
        <v>0</v>
      </c>
      <c r="J14" s="22">
        <v>0.99829999999999997</v>
      </c>
      <c r="K14" t="s">
        <v>188</v>
      </c>
      <c r="L14">
        <v>4.8</v>
      </c>
      <c r="M14">
        <v>47</v>
      </c>
      <c r="N14" t="s">
        <v>10</v>
      </c>
      <c r="O14" t="s">
        <v>9</v>
      </c>
      <c r="P14" t="s">
        <v>240</v>
      </c>
    </row>
    <row r="15" spans="1:16" ht="15.75" thickBot="1" x14ac:dyDescent="0.3">
      <c r="A15" s="8">
        <v>127</v>
      </c>
      <c r="B15" s="11">
        <v>60</v>
      </c>
      <c r="C15" s="12">
        <v>5</v>
      </c>
      <c r="D15" s="9" t="s">
        <v>242</v>
      </c>
      <c r="E15" s="8" t="s">
        <v>242</v>
      </c>
      <c r="F15">
        <v>2.2863070659909179</v>
      </c>
      <c r="G15">
        <v>5.33</v>
      </c>
      <c r="H15" s="9">
        <v>1</v>
      </c>
      <c r="I15" s="9">
        <v>0</v>
      </c>
      <c r="J15" s="22">
        <v>0.99829999999999997</v>
      </c>
      <c r="K15" t="s">
        <v>188</v>
      </c>
      <c r="L15">
        <v>4.8</v>
      </c>
      <c r="M15">
        <v>47</v>
      </c>
      <c r="N15" t="s">
        <v>10</v>
      </c>
      <c r="O15" t="s">
        <v>9</v>
      </c>
      <c r="P15" t="s">
        <v>240</v>
      </c>
    </row>
    <row r="16" spans="1:16" ht="15.75" thickBot="1" x14ac:dyDescent="0.3">
      <c r="A16" s="8">
        <v>128</v>
      </c>
      <c r="B16" s="11">
        <v>60</v>
      </c>
      <c r="C16" s="12">
        <v>5</v>
      </c>
      <c r="D16" s="9" t="s">
        <v>243</v>
      </c>
      <c r="E16" s="8" t="s">
        <v>243</v>
      </c>
      <c r="F16">
        <v>12.676302510327421</v>
      </c>
      <c r="G16">
        <v>6.66</v>
      </c>
      <c r="H16" s="9">
        <v>1</v>
      </c>
      <c r="I16" s="9">
        <v>0</v>
      </c>
      <c r="J16" s="22">
        <v>0.99829999999999997</v>
      </c>
      <c r="K16" t="s">
        <v>188</v>
      </c>
      <c r="L16">
        <v>4.8</v>
      </c>
      <c r="M16">
        <v>47</v>
      </c>
      <c r="N16" t="s">
        <v>10</v>
      </c>
      <c r="O16" t="s">
        <v>10</v>
      </c>
      <c r="P16" t="s">
        <v>240</v>
      </c>
    </row>
    <row r="17" spans="1:16" ht="15.75" thickBot="1" x14ac:dyDescent="0.3">
      <c r="A17" s="8">
        <v>128</v>
      </c>
      <c r="B17" s="11">
        <v>60</v>
      </c>
      <c r="C17" s="12">
        <v>5</v>
      </c>
      <c r="D17" s="9" t="s">
        <v>243</v>
      </c>
      <c r="E17" s="8" t="s">
        <v>243</v>
      </c>
      <c r="F17">
        <v>2.2863070659909179</v>
      </c>
      <c r="G17">
        <v>5.33</v>
      </c>
      <c r="H17" s="9">
        <v>1</v>
      </c>
      <c r="I17" s="9">
        <v>0</v>
      </c>
      <c r="J17" s="22">
        <v>0.99829999999999997</v>
      </c>
      <c r="K17" t="s">
        <v>188</v>
      </c>
      <c r="L17">
        <v>4.8</v>
      </c>
      <c r="M17">
        <v>47</v>
      </c>
      <c r="N17" t="s">
        <v>10</v>
      </c>
      <c r="O17" t="s">
        <v>10</v>
      </c>
      <c r="P17" t="s">
        <v>240</v>
      </c>
    </row>
    <row r="18" spans="1:16" ht="15.75" thickBot="1" x14ac:dyDescent="0.3">
      <c r="A18" s="8">
        <v>129</v>
      </c>
      <c r="B18" s="11">
        <v>60</v>
      </c>
      <c r="C18" s="12">
        <v>5</v>
      </c>
      <c r="D18" s="9" t="s">
        <v>244</v>
      </c>
      <c r="E18" s="8" t="s">
        <v>258</v>
      </c>
      <c r="F18">
        <v>12.676302510327421</v>
      </c>
      <c r="G18">
        <v>6.66</v>
      </c>
      <c r="H18" s="9">
        <v>1</v>
      </c>
      <c r="I18" s="9">
        <v>0</v>
      </c>
      <c r="J18" s="22">
        <v>0.99829999999999997</v>
      </c>
      <c r="K18" t="s">
        <v>188</v>
      </c>
      <c r="L18">
        <v>4.8</v>
      </c>
      <c r="M18">
        <v>47</v>
      </c>
      <c r="N18" t="s">
        <v>10</v>
      </c>
      <c r="O18" t="s">
        <v>10</v>
      </c>
      <c r="P18" t="s">
        <v>240</v>
      </c>
    </row>
    <row r="19" spans="1:16" ht="15.75" thickBot="1" x14ac:dyDescent="0.3">
      <c r="A19" s="8">
        <v>129</v>
      </c>
      <c r="B19" s="11">
        <v>60</v>
      </c>
      <c r="C19" s="12">
        <v>5</v>
      </c>
      <c r="D19" s="9" t="s">
        <v>244</v>
      </c>
      <c r="E19" s="8" t="s">
        <v>244</v>
      </c>
      <c r="F19">
        <v>2.2863070659909179</v>
      </c>
      <c r="G19">
        <v>5.33</v>
      </c>
      <c r="H19" s="9">
        <v>1</v>
      </c>
      <c r="I19" s="9">
        <v>0</v>
      </c>
      <c r="J19" s="22">
        <v>0.99829999999999997</v>
      </c>
      <c r="K19" t="s">
        <v>188</v>
      </c>
      <c r="L19">
        <v>4.8</v>
      </c>
      <c r="M19">
        <v>47</v>
      </c>
      <c r="N19" t="s">
        <v>10</v>
      </c>
      <c r="O19" t="s">
        <v>10</v>
      </c>
      <c r="P19" t="s">
        <v>240</v>
      </c>
    </row>
    <row r="20" spans="1:16" ht="15.75" thickBot="1" x14ac:dyDescent="0.3">
      <c r="A20" s="8">
        <v>130</v>
      </c>
      <c r="B20" s="11">
        <v>60</v>
      </c>
      <c r="C20" s="12">
        <v>5</v>
      </c>
      <c r="D20" s="9" t="s">
        <v>245</v>
      </c>
      <c r="E20" s="8" t="s">
        <v>245</v>
      </c>
      <c r="F20">
        <v>12.676302510327421</v>
      </c>
      <c r="G20">
        <v>6.66</v>
      </c>
      <c r="H20" s="9">
        <v>1</v>
      </c>
      <c r="I20" s="9">
        <v>0</v>
      </c>
      <c r="J20" s="22">
        <v>0.99829999999999997</v>
      </c>
      <c r="K20" t="s">
        <v>188</v>
      </c>
      <c r="L20">
        <v>4.8</v>
      </c>
      <c r="M20">
        <v>47</v>
      </c>
      <c r="N20" t="s">
        <v>10</v>
      </c>
      <c r="O20" t="s">
        <v>10</v>
      </c>
      <c r="P20" t="s">
        <v>240</v>
      </c>
    </row>
    <row r="21" spans="1:16" ht="15.75" thickBot="1" x14ac:dyDescent="0.3">
      <c r="A21" s="8">
        <v>130</v>
      </c>
      <c r="B21" s="11">
        <v>60</v>
      </c>
      <c r="C21" s="12">
        <v>5</v>
      </c>
      <c r="D21" s="9" t="s">
        <v>245</v>
      </c>
      <c r="E21" s="8" t="s">
        <v>245</v>
      </c>
      <c r="F21">
        <v>2.2863070659909179</v>
      </c>
      <c r="G21">
        <v>5.33</v>
      </c>
      <c r="H21" s="9">
        <v>1</v>
      </c>
      <c r="I21" s="9">
        <v>0</v>
      </c>
      <c r="J21" s="22">
        <v>0.99829999999999997</v>
      </c>
      <c r="K21" t="s">
        <v>188</v>
      </c>
      <c r="L21">
        <v>4.8</v>
      </c>
      <c r="M21">
        <v>47</v>
      </c>
      <c r="N21" t="s">
        <v>10</v>
      </c>
      <c r="O21" t="s">
        <v>10</v>
      </c>
      <c r="P21" t="s">
        <v>240</v>
      </c>
    </row>
  </sheetData>
  <phoneticPr fontId="5" type="noConversion"/>
  <dataValidations count="1">
    <dataValidation type="list" allowBlank="1" showInputMessage="1" showErrorMessage="1" sqref="N2:O21" xr:uid="{B3E11717-19A5-4572-B4E0-4FA722AF4F35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P37"/>
  <sheetViews>
    <sheetView topLeftCell="A22" workbookViewId="0">
      <selection activeCell="F2" sqref="F2"/>
    </sheetView>
  </sheetViews>
  <sheetFormatPr defaultRowHeight="15" x14ac:dyDescent="0.25"/>
  <cols>
    <col min="1" max="1" width="8.7109375" style="1"/>
    <col min="2" max="2" width="9.7109375" bestFit="1" customWidth="1"/>
    <col min="3" max="3" width="12.28515625" bestFit="1" customWidth="1"/>
    <col min="4" max="4" width="14.7109375" bestFit="1" customWidth="1"/>
    <col min="5" max="5" width="14.7109375" customWidth="1"/>
    <col min="6" max="6" width="10.7109375" customWidth="1"/>
    <col min="8" max="8" width="15.5703125" style="1" bestFit="1" customWidth="1"/>
    <col min="9" max="9" width="13.5703125" bestFit="1" customWidth="1"/>
    <col min="12" max="12" width="14.28515625" customWidth="1"/>
    <col min="15" max="15" width="18.28515625" customWidth="1"/>
    <col min="16" max="16" width="14.140625" bestFit="1" customWidth="1"/>
  </cols>
  <sheetData>
    <row r="1" spans="1:16" ht="15.75" thickBot="1" x14ac:dyDescent="0.3">
      <c r="A1" s="5" t="s">
        <v>45</v>
      </c>
      <c r="B1" s="5" t="s">
        <v>129</v>
      </c>
      <c r="C1" s="5" t="s">
        <v>68</v>
      </c>
      <c r="D1" s="5" t="s">
        <v>67</v>
      </c>
      <c r="E1" s="5" t="s">
        <v>261</v>
      </c>
      <c r="F1" s="2" t="s">
        <v>32</v>
      </c>
      <c r="G1" s="2" t="s">
        <v>44</v>
      </c>
      <c r="H1" s="5" t="s">
        <v>41</v>
      </c>
      <c r="I1" s="2" t="s">
        <v>52</v>
      </c>
      <c r="J1" s="2" t="s">
        <v>14</v>
      </c>
      <c r="K1" s="2" t="s">
        <v>158</v>
      </c>
      <c r="L1" s="5" t="s">
        <v>163</v>
      </c>
      <c r="M1" s="2" t="s">
        <v>185</v>
      </c>
      <c r="N1" s="2" t="s">
        <v>186</v>
      </c>
      <c r="O1" s="2" t="s">
        <v>187</v>
      </c>
      <c r="P1" s="2" t="s">
        <v>198</v>
      </c>
    </row>
    <row r="2" spans="1:16" ht="15.75" thickBot="1" x14ac:dyDescent="0.3">
      <c r="A2" s="8" t="s">
        <v>259</v>
      </c>
      <c r="B2" s="6">
        <v>25</v>
      </c>
      <c r="C2" s="8">
        <v>5</v>
      </c>
      <c r="D2" s="6" t="s">
        <v>20</v>
      </c>
      <c r="E2" s="9" t="s">
        <v>262</v>
      </c>
      <c r="F2" s="8">
        <v>10</v>
      </c>
      <c r="G2" s="8">
        <v>14</v>
      </c>
      <c r="H2" s="8">
        <v>1</v>
      </c>
      <c r="I2" s="9">
        <v>0</v>
      </c>
      <c r="J2" s="1" t="s">
        <v>9</v>
      </c>
      <c r="K2" s="22">
        <v>0.99829999999999997</v>
      </c>
      <c r="L2" t="s">
        <v>188</v>
      </c>
      <c r="M2">
        <v>4</v>
      </c>
      <c r="N2">
        <v>25</v>
      </c>
      <c r="O2" t="s">
        <v>191</v>
      </c>
      <c r="P2" t="s">
        <v>10</v>
      </c>
    </row>
    <row r="3" spans="1:16" ht="15.75" thickBot="1" x14ac:dyDescent="0.3">
      <c r="A3" s="8" t="s">
        <v>260</v>
      </c>
      <c r="B3" s="6">
        <v>25</v>
      </c>
      <c r="C3" s="8">
        <v>5</v>
      </c>
      <c r="D3" s="6" t="s">
        <v>20</v>
      </c>
      <c r="E3" s="9" t="s">
        <v>262</v>
      </c>
      <c r="F3" s="8">
        <v>10</v>
      </c>
      <c r="G3" s="8">
        <v>3</v>
      </c>
      <c r="H3" s="8">
        <v>1</v>
      </c>
      <c r="I3" s="9">
        <v>0</v>
      </c>
      <c r="J3" s="1" t="s">
        <v>9</v>
      </c>
      <c r="K3" s="22">
        <v>0.99829999999999997</v>
      </c>
      <c r="L3" t="s">
        <v>188</v>
      </c>
      <c r="M3">
        <v>4</v>
      </c>
      <c r="N3">
        <v>25</v>
      </c>
      <c r="O3" t="s">
        <v>191</v>
      </c>
      <c r="P3" t="s">
        <v>10</v>
      </c>
    </row>
    <row r="4" spans="1:16" ht="15.75" thickBot="1" x14ac:dyDescent="0.3">
      <c r="A4" s="8" t="s">
        <v>263</v>
      </c>
      <c r="B4" s="6">
        <v>25</v>
      </c>
      <c r="C4" s="8">
        <v>5</v>
      </c>
      <c r="D4" s="6" t="s">
        <v>20</v>
      </c>
      <c r="E4" s="9" t="s">
        <v>262</v>
      </c>
      <c r="F4" s="8">
        <v>10</v>
      </c>
      <c r="G4" s="8">
        <v>14</v>
      </c>
      <c r="H4" s="8">
        <v>0.05</v>
      </c>
      <c r="I4" s="9">
        <v>0</v>
      </c>
      <c r="J4" s="1" t="s">
        <v>9</v>
      </c>
      <c r="K4" s="22">
        <v>0.99829999999999997</v>
      </c>
      <c r="L4" t="s">
        <v>188</v>
      </c>
      <c r="M4">
        <v>4</v>
      </c>
      <c r="N4">
        <v>25</v>
      </c>
      <c r="O4" t="s">
        <v>191</v>
      </c>
      <c r="P4" t="s">
        <v>10</v>
      </c>
    </row>
    <row r="5" spans="1:16" ht="15.75" thickBot="1" x14ac:dyDescent="0.3">
      <c r="A5" s="8" t="s">
        <v>264</v>
      </c>
      <c r="B5" s="6">
        <v>25</v>
      </c>
      <c r="C5" s="8">
        <v>5</v>
      </c>
      <c r="D5" s="6" t="s">
        <v>20</v>
      </c>
      <c r="E5" s="9" t="s">
        <v>262</v>
      </c>
      <c r="F5" s="8">
        <v>10</v>
      </c>
      <c r="G5" s="8">
        <v>3</v>
      </c>
      <c r="H5" s="8">
        <v>0.05</v>
      </c>
      <c r="I5" s="9">
        <v>0</v>
      </c>
      <c r="J5" s="1" t="s">
        <v>9</v>
      </c>
      <c r="K5" s="22">
        <v>0.99829999999999997</v>
      </c>
      <c r="L5" t="s">
        <v>188</v>
      </c>
      <c r="M5">
        <v>4</v>
      </c>
      <c r="N5">
        <v>25</v>
      </c>
      <c r="O5" t="s">
        <v>191</v>
      </c>
      <c r="P5" t="s">
        <v>10</v>
      </c>
    </row>
    <row r="6" spans="1:16" ht="15.75" thickBot="1" x14ac:dyDescent="0.3">
      <c r="A6" s="8" t="s">
        <v>265</v>
      </c>
      <c r="B6" s="6">
        <v>25</v>
      </c>
      <c r="C6" s="8">
        <v>5</v>
      </c>
      <c r="D6" s="6" t="s">
        <v>20</v>
      </c>
      <c r="E6" s="9" t="s">
        <v>262</v>
      </c>
      <c r="F6" s="8">
        <v>3</v>
      </c>
      <c r="G6" s="8">
        <v>14</v>
      </c>
      <c r="H6" s="8">
        <v>1</v>
      </c>
      <c r="I6" s="9">
        <v>0</v>
      </c>
      <c r="J6" s="1" t="s">
        <v>9</v>
      </c>
      <c r="K6" s="22">
        <v>0.99829999999999997</v>
      </c>
      <c r="L6" t="s">
        <v>188</v>
      </c>
      <c r="M6">
        <v>4</v>
      </c>
      <c r="N6">
        <v>25</v>
      </c>
      <c r="O6" t="s">
        <v>191</v>
      </c>
      <c r="P6" t="s">
        <v>10</v>
      </c>
    </row>
    <row r="7" spans="1:16" ht="15.75" thickBot="1" x14ac:dyDescent="0.3">
      <c r="A7" s="8" t="s">
        <v>266</v>
      </c>
      <c r="B7" s="6">
        <v>25</v>
      </c>
      <c r="C7" s="8">
        <v>5</v>
      </c>
      <c r="D7" s="6" t="s">
        <v>20</v>
      </c>
      <c r="E7" s="9" t="s">
        <v>262</v>
      </c>
      <c r="F7" s="8">
        <v>3</v>
      </c>
      <c r="G7" s="8">
        <v>3</v>
      </c>
      <c r="H7" s="8">
        <v>1</v>
      </c>
      <c r="I7" s="9">
        <v>0</v>
      </c>
      <c r="J7" s="1" t="s">
        <v>9</v>
      </c>
      <c r="K7" s="22">
        <v>0.99829999999999997</v>
      </c>
      <c r="L7" t="s">
        <v>188</v>
      </c>
      <c r="M7">
        <v>4</v>
      </c>
      <c r="N7">
        <v>25</v>
      </c>
      <c r="O7" t="s">
        <v>191</v>
      </c>
      <c r="P7" t="s">
        <v>10</v>
      </c>
    </row>
    <row r="8" spans="1:16" ht="15.75" thickBot="1" x14ac:dyDescent="0.3">
      <c r="A8" s="8" t="s">
        <v>267</v>
      </c>
      <c r="B8" s="6">
        <v>25</v>
      </c>
      <c r="C8" s="8">
        <v>5</v>
      </c>
      <c r="D8" s="6" t="s">
        <v>20</v>
      </c>
      <c r="E8" s="9" t="s">
        <v>262</v>
      </c>
      <c r="F8" s="8">
        <v>3</v>
      </c>
      <c r="G8" s="8">
        <v>14</v>
      </c>
      <c r="H8" s="8">
        <v>0.05</v>
      </c>
      <c r="I8" s="9">
        <v>0</v>
      </c>
      <c r="J8" s="1" t="s">
        <v>9</v>
      </c>
      <c r="K8" s="22">
        <v>0.99829999999999997</v>
      </c>
      <c r="L8" t="s">
        <v>188</v>
      </c>
      <c r="M8">
        <v>4</v>
      </c>
      <c r="N8">
        <v>25</v>
      </c>
      <c r="O8" t="s">
        <v>191</v>
      </c>
      <c r="P8" t="s">
        <v>10</v>
      </c>
    </row>
    <row r="9" spans="1:16" ht="15.75" thickBot="1" x14ac:dyDescent="0.3">
      <c r="A9" s="8" t="s">
        <v>268</v>
      </c>
      <c r="B9" s="6">
        <v>25</v>
      </c>
      <c r="C9" s="8">
        <v>5</v>
      </c>
      <c r="D9" s="6" t="s">
        <v>20</v>
      </c>
      <c r="E9" s="9" t="s">
        <v>262</v>
      </c>
      <c r="F9" s="8">
        <v>3</v>
      </c>
      <c r="G9" s="8">
        <v>3</v>
      </c>
      <c r="H9" s="8">
        <v>0.05</v>
      </c>
      <c r="I9" s="9">
        <v>0</v>
      </c>
      <c r="J9" s="1" t="s">
        <v>9</v>
      </c>
      <c r="K9" s="22">
        <v>0.99829999999999997</v>
      </c>
      <c r="L9" t="s">
        <v>188</v>
      </c>
      <c r="M9">
        <v>4</v>
      </c>
      <c r="N9">
        <v>25</v>
      </c>
      <c r="O9" t="s">
        <v>191</v>
      </c>
      <c r="P9" t="s">
        <v>10</v>
      </c>
    </row>
    <row r="10" spans="1:16" ht="15.75" thickBot="1" x14ac:dyDescent="0.3">
      <c r="A10" s="8" t="s">
        <v>269</v>
      </c>
      <c r="B10" s="6">
        <v>25</v>
      </c>
      <c r="C10" s="8">
        <v>5</v>
      </c>
      <c r="D10" s="6" t="s">
        <v>20</v>
      </c>
      <c r="E10" s="9" t="s">
        <v>262</v>
      </c>
      <c r="F10" s="8">
        <v>12.676302510327421</v>
      </c>
      <c r="G10" s="8">
        <v>6.66</v>
      </c>
      <c r="H10" s="8">
        <v>1</v>
      </c>
      <c r="I10" s="9">
        <v>0</v>
      </c>
      <c r="J10" s="1" t="s">
        <v>9</v>
      </c>
      <c r="K10" s="22">
        <v>0.99829999999999997</v>
      </c>
      <c r="L10" t="s">
        <v>188</v>
      </c>
      <c r="M10">
        <v>4</v>
      </c>
      <c r="N10">
        <v>25</v>
      </c>
      <c r="O10" t="s">
        <v>191</v>
      </c>
      <c r="P10" t="s">
        <v>9</v>
      </c>
    </row>
    <row r="11" spans="1:16" ht="15.75" thickBot="1" x14ac:dyDescent="0.3">
      <c r="A11" s="8" t="s">
        <v>270</v>
      </c>
      <c r="B11" s="6">
        <v>25</v>
      </c>
      <c r="C11" s="8">
        <v>5</v>
      </c>
      <c r="D11" s="6" t="s">
        <v>20</v>
      </c>
      <c r="E11" s="9" t="s">
        <v>262</v>
      </c>
      <c r="F11" s="8">
        <v>2.2863070659909179</v>
      </c>
      <c r="G11" s="8">
        <v>5.33</v>
      </c>
      <c r="H11" s="8">
        <v>1</v>
      </c>
      <c r="I11" s="9">
        <v>0</v>
      </c>
      <c r="J11" s="1" t="s">
        <v>9</v>
      </c>
      <c r="K11" s="22">
        <v>0.99829999999999997</v>
      </c>
      <c r="L11" t="s">
        <v>188</v>
      </c>
      <c r="M11">
        <v>4</v>
      </c>
      <c r="N11">
        <v>25</v>
      </c>
      <c r="O11" t="s">
        <v>191</v>
      </c>
      <c r="P11" t="s">
        <v>9</v>
      </c>
    </row>
    <row r="12" spans="1:16" ht="15.75" thickBot="1" x14ac:dyDescent="0.3">
      <c r="A12" s="8" t="s">
        <v>271</v>
      </c>
      <c r="B12" s="6">
        <v>25</v>
      </c>
      <c r="C12" s="8">
        <v>5</v>
      </c>
      <c r="D12" s="6" t="s">
        <v>20</v>
      </c>
      <c r="E12" s="9" t="s">
        <v>262</v>
      </c>
      <c r="F12" s="8">
        <v>12.676302510327421</v>
      </c>
      <c r="G12" s="8">
        <v>6.66</v>
      </c>
      <c r="H12" s="8">
        <v>0.05</v>
      </c>
      <c r="I12" s="9">
        <v>0</v>
      </c>
      <c r="J12" s="1" t="s">
        <v>9</v>
      </c>
      <c r="K12" s="22">
        <v>0.99829999999999997</v>
      </c>
      <c r="L12" t="s">
        <v>188</v>
      </c>
      <c r="M12">
        <v>4</v>
      </c>
      <c r="N12">
        <v>25</v>
      </c>
      <c r="O12" t="s">
        <v>191</v>
      </c>
      <c r="P12" t="s">
        <v>10</v>
      </c>
    </row>
    <row r="13" spans="1:16" ht="15.75" thickBot="1" x14ac:dyDescent="0.3">
      <c r="A13" s="8" t="s">
        <v>272</v>
      </c>
      <c r="B13" s="6">
        <v>25</v>
      </c>
      <c r="C13" s="8">
        <v>5</v>
      </c>
      <c r="D13" s="6" t="s">
        <v>20</v>
      </c>
      <c r="E13" s="9" t="s">
        <v>262</v>
      </c>
      <c r="F13" s="8">
        <v>2.2863070659909179</v>
      </c>
      <c r="G13" s="8">
        <v>5.33</v>
      </c>
      <c r="H13" s="8">
        <v>0.05</v>
      </c>
      <c r="I13" s="9">
        <v>0</v>
      </c>
      <c r="J13" s="1" t="s">
        <v>9</v>
      </c>
      <c r="K13" s="22">
        <v>0.99829999999999997</v>
      </c>
      <c r="L13" t="s">
        <v>188</v>
      </c>
      <c r="M13">
        <v>4</v>
      </c>
      <c r="N13">
        <v>25</v>
      </c>
      <c r="O13" t="s">
        <v>191</v>
      </c>
      <c r="P13" t="s">
        <v>10</v>
      </c>
    </row>
    <row r="14" spans="1:16" ht="15.75" thickBot="1" x14ac:dyDescent="0.3">
      <c r="A14" s="8" t="s">
        <v>273</v>
      </c>
      <c r="B14" s="6">
        <v>25</v>
      </c>
      <c r="C14" s="8">
        <v>5</v>
      </c>
      <c r="D14" s="6" t="s">
        <v>158</v>
      </c>
      <c r="E14" s="9" t="s">
        <v>285</v>
      </c>
      <c r="F14" s="8">
        <v>10</v>
      </c>
      <c r="G14" s="8">
        <v>14</v>
      </c>
      <c r="H14" s="8">
        <v>1</v>
      </c>
      <c r="I14" s="9">
        <v>0</v>
      </c>
      <c r="J14" s="1" t="s">
        <v>9</v>
      </c>
      <c r="K14" s="22">
        <v>0.99829999999999997</v>
      </c>
      <c r="L14" t="s">
        <v>188</v>
      </c>
      <c r="M14">
        <v>4</v>
      </c>
      <c r="N14">
        <v>25</v>
      </c>
      <c r="O14" t="s">
        <v>191</v>
      </c>
      <c r="P14" t="s">
        <v>10</v>
      </c>
    </row>
    <row r="15" spans="1:16" ht="15.75" thickBot="1" x14ac:dyDescent="0.3">
      <c r="A15" s="8" t="s">
        <v>274</v>
      </c>
      <c r="B15" s="6">
        <v>25</v>
      </c>
      <c r="C15" s="8">
        <v>5</v>
      </c>
      <c r="D15" s="6" t="s">
        <v>158</v>
      </c>
      <c r="E15" s="9" t="s">
        <v>285</v>
      </c>
      <c r="F15" s="8">
        <v>10</v>
      </c>
      <c r="G15" s="8">
        <v>3</v>
      </c>
      <c r="H15" s="8">
        <v>1</v>
      </c>
      <c r="I15" s="9">
        <v>0</v>
      </c>
      <c r="J15" s="1" t="s">
        <v>9</v>
      </c>
      <c r="K15" s="22">
        <v>0.99829999999999997</v>
      </c>
      <c r="L15" t="s">
        <v>188</v>
      </c>
      <c r="M15">
        <v>4</v>
      </c>
      <c r="N15">
        <v>25</v>
      </c>
      <c r="O15" t="s">
        <v>191</v>
      </c>
      <c r="P15" t="s">
        <v>10</v>
      </c>
    </row>
    <row r="16" spans="1:16" ht="15.75" thickBot="1" x14ac:dyDescent="0.3">
      <c r="A16" s="8" t="s">
        <v>275</v>
      </c>
      <c r="B16" s="6">
        <v>25</v>
      </c>
      <c r="C16" s="8">
        <v>5</v>
      </c>
      <c r="D16" s="6" t="s">
        <v>158</v>
      </c>
      <c r="E16" s="9" t="s">
        <v>285</v>
      </c>
      <c r="F16" s="8">
        <v>10</v>
      </c>
      <c r="G16" s="8">
        <v>14</v>
      </c>
      <c r="H16" s="8">
        <v>0.05</v>
      </c>
      <c r="I16" s="9">
        <v>0</v>
      </c>
      <c r="J16" s="1" t="s">
        <v>9</v>
      </c>
      <c r="K16" s="22">
        <v>0.99829999999999997</v>
      </c>
      <c r="L16" t="s">
        <v>188</v>
      </c>
      <c r="M16">
        <v>4</v>
      </c>
      <c r="N16">
        <v>25</v>
      </c>
      <c r="O16" t="s">
        <v>191</v>
      </c>
      <c r="P16" t="s">
        <v>10</v>
      </c>
    </row>
    <row r="17" spans="1:16" ht="15.75" thickBot="1" x14ac:dyDescent="0.3">
      <c r="A17" s="8" t="s">
        <v>276</v>
      </c>
      <c r="B17" s="6">
        <v>25</v>
      </c>
      <c r="C17" s="8">
        <v>5</v>
      </c>
      <c r="D17" s="6" t="s">
        <v>158</v>
      </c>
      <c r="E17" s="9" t="s">
        <v>285</v>
      </c>
      <c r="F17" s="8">
        <v>10</v>
      </c>
      <c r="G17" s="8">
        <v>3</v>
      </c>
      <c r="H17" s="8">
        <v>0.05</v>
      </c>
      <c r="I17" s="9">
        <v>0</v>
      </c>
      <c r="J17" s="1" t="s">
        <v>9</v>
      </c>
      <c r="K17" s="22">
        <v>0.99829999999999997</v>
      </c>
      <c r="L17" t="s">
        <v>188</v>
      </c>
      <c r="M17">
        <v>4</v>
      </c>
      <c r="N17">
        <v>25</v>
      </c>
      <c r="O17" t="s">
        <v>191</v>
      </c>
      <c r="P17" t="s">
        <v>10</v>
      </c>
    </row>
    <row r="18" spans="1:16" ht="15.75" thickBot="1" x14ac:dyDescent="0.3">
      <c r="A18" s="8" t="s">
        <v>277</v>
      </c>
      <c r="B18" s="6">
        <v>25</v>
      </c>
      <c r="C18" s="8">
        <v>5</v>
      </c>
      <c r="D18" s="6" t="s">
        <v>158</v>
      </c>
      <c r="E18" s="9" t="s">
        <v>285</v>
      </c>
      <c r="F18" s="8">
        <v>3</v>
      </c>
      <c r="G18" s="8">
        <v>14</v>
      </c>
      <c r="H18" s="8">
        <v>1</v>
      </c>
      <c r="I18" s="9">
        <v>0</v>
      </c>
      <c r="J18" s="1" t="s">
        <v>9</v>
      </c>
      <c r="K18" s="22">
        <v>0.99829999999999997</v>
      </c>
      <c r="L18" t="s">
        <v>188</v>
      </c>
      <c r="M18">
        <v>4</v>
      </c>
      <c r="N18">
        <v>25</v>
      </c>
      <c r="O18" t="s">
        <v>191</v>
      </c>
      <c r="P18" t="s">
        <v>10</v>
      </c>
    </row>
    <row r="19" spans="1:16" ht="15.75" thickBot="1" x14ac:dyDescent="0.3">
      <c r="A19" s="8" t="s">
        <v>278</v>
      </c>
      <c r="B19" s="6">
        <v>25</v>
      </c>
      <c r="C19" s="8">
        <v>5</v>
      </c>
      <c r="D19" s="6" t="s">
        <v>158</v>
      </c>
      <c r="E19" s="9" t="s">
        <v>285</v>
      </c>
      <c r="F19" s="8">
        <v>3</v>
      </c>
      <c r="G19" s="8">
        <v>3</v>
      </c>
      <c r="H19" s="8">
        <v>1</v>
      </c>
      <c r="I19" s="9">
        <v>0</v>
      </c>
      <c r="J19" s="1" t="s">
        <v>9</v>
      </c>
      <c r="K19" s="22">
        <v>0.99829999999999997</v>
      </c>
      <c r="L19" t="s">
        <v>188</v>
      </c>
      <c r="M19">
        <v>4</v>
      </c>
      <c r="N19">
        <v>25</v>
      </c>
      <c r="O19" t="s">
        <v>191</v>
      </c>
      <c r="P19" t="s">
        <v>10</v>
      </c>
    </row>
    <row r="20" spans="1:16" ht="15.75" thickBot="1" x14ac:dyDescent="0.3">
      <c r="A20" s="8" t="s">
        <v>279</v>
      </c>
      <c r="B20" s="6">
        <v>25</v>
      </c>
      <c r="C20" s="8">
        <v>5</v>
      </c>
      <c r="D20" s="6" t="s">
        <v>158</v>
      </c>
      <c r="E20" s="9" t="s">
        <v>285</v>
      </c>
      <c r="F20" s="8">
        <v>3</v>
      </c>
      <c r="G20" s="8">
        <v>14</v>
      </c>
      <c r="H20" s="8">
        <v>0.05</v>
      </c>
      <c r="I20" s="9">
        <v>0</v>
      </c>
      <c r="J20" s="1" t="s">
        <v>9</v>
      </c>
      <c r="K20" s="22">
        <v>0.99829999999999997</v>
      </c>
      <c r="L20" t="s">
        <v>188</v>
      </c>
      <c r="M20">
        <v>4</v>
      </c>
      <c r="N20">
        <v>25</v>
      </c>
      <c r="O20" t="s">
        <v>191</v>
      </c>
      <c r="P20" t="s">
        <v>10</v>
      </c>
    </row>
    <row r="21" spans="1:16" ht="15.75" thickBot="1" x14ac:dyDescent="0.3">
      <c r="A21" s="8" t="s">
        <v>280</v>
      </c>
      <c r="B21" s="6">
        <v>25</v>
      </c>
      <c r="C21" s="8">
        <v>5</v>
      </c>
      <c r="D21" s="6" t="s">
        <v>158</v>
      </c>
      <c r="E21" s="9" t="s">
        <v>285</v>
      </c>
      <c r="F21" s="8">
        <v>3</v>
      </c>
      <c r="G21" s="8">
        <v>3</v>
      </c>
      <c r="H21" s="8">
        <v>0.05</v>
      </c>
      <c r="I21" s="9">
        <v>0</v>
      </c>
      <c r="J21" s="1" t="s">
        <v>9</v>
      </c>
      <c r="K21" s="22">
        <v>0.99829999999999997</v>
      </c>
      <c r="L21" t="s">
        <v>188</v>
      </c>
      <c r="M21">
        <v>4</v>
      </c>
      <c r="N21">
        <v>25</v>
      </c>
      <c r="O21" t="s">
        <v>191</v>
      </c>
      <c r="P21" t="s">
        <v>10</v>
      </c>
    </row>
    <row r="22" spans="1:16" ht="15.75" thickBot="1" x14ac:dyDescent="0.3">
      <c r="A22" s="8" t="s">
        <v>281</v>
      </c>
      <c r="B22" s="6">
        <v>25</v>
      </c>
      <c r="C22" s="8">
        <v>5</v>
      </c>
      <c r="D22" s="6" t="s">
        <v>158</v>
      </c>
      <c r="E22" s="9" t="s">
        <v>285</v>
      </c>
      <c r="F22" s="8">
        <v>12.676302510327421</v>
      </c>
      <c r="G22" s="8">
        <v>6.66</v>
      </c>
      <c r="H22" s="8">
        <v>1</v>
      </c>
      <c r="I22" s="9">
        <v>0</v>
      </c>
      <c r="J22" s="1" t="s">
        <v>9</v>
      </c>
      <c r="K22" s="22">
        <v>0.99829999999999997</v>
      </c>
      <c r="L22" t="s">
        <v>188</v>
      </c>
      <c r="M22">
        <v>4</v>
      </c>
      <c r="N22">
        <v>25</v>
      </c>
      <c r="O22" t="s">
        <v>191</v>
      </c>
      <c r="P22" t="s">
        <v>9</v>
      </c>
    </row>
    <row r="23" spans="1:16" ht="15.75" thickBot="1" x14ac:dyDescent="0.3">
      <c r="A23" s="8" t="s">
        <v>282</v>
      </c>
      <c r="B23" s="6">
        <v>25</v>
      </c>
      <c r="C23" s="8">
        <v>5</v>
      </c>
      <c r="D23" s="6" t="s">
        <v>158</v>
      </c>
      <c r="E23" s="9" t="s">
        <v>285</v>
      </c>
      <c r="F23" s="8">
        <v>2.2863070659909179</v>
      </c>
      <c r="G23" s="8">
        <v>5.33</v>
      </c>
      <c r="H23" s="8">
        <v>1</v>
      </c>
      <c r="I23" s="9">
        <v>0</v>
      </c>
      <c r="J23" s="1" t="s">
        <v>9</v>
      </c>
      <c r="K23" s="22">
        <v>0.99829999999999997</v>
      </c>
      <c r="L23" t="s">
        <v>188</v>
      </c>
      <c r="M23">
        <v>4</v>
      </c>
      <c r="N23">
        <v>25</v>
      </c>
      <c r="O23" t="s">
        <v>191</v>
      </c>
      <c r="P23" t="s">
        <v>9</v>
      </c>
    </row>
    <row r="24" spans="1:16" ht="15.75" thickBot="1" x14ac:dyDescent="0.3">
      <c r="A24" s="8" t="s">
        <v>283</v>
      </c>
      <c r="B24" s="6">
        <v>25</v>
      </c>
      <c r="C24" s="8">
        <v>5</v>
      </c>
      <c r="D24" s="6" t="s">
        <v>158</v>
      </c>
      <c r="E24" s="9" t="s">
        <v>285</v>
      </c>
      <c r="F24" s="8">
        <v>12.676302510327421</v>
      </c>
      <c r="G24" s="8">
        <v>6.66</v>
      </c>
      <c r="H24" s="8">
        <v>0.05</v>
      </c>
      <c r="I24" s="9">
        <v>0</v>
      </c>
      <c r="J24" s="1" t="s">
        <v>9</v>
      </c>
      <c r="K24" s="22">
        <v>0.99829999999999997</v>
      </c>
      <c r="L24" t="s">
        <v>188</v>
      </c>
      <c r="M24">
        <v>4</v>
      </c>
      <c r="N24">
        <v>25</v>
      </c>
      <c r="O24" t="s">
        <v>191</v>
      </c>
      <c r="P24" t="s">
        <v>10</v>
      </c>
    </row>
    <row r="25" spans="1:16" ht="15.75" thickBot="1" x14ac:dyDescent="0.3">
      <c r="A25" s="8" t="s">
        <v>284</v>
      </c>
      <c r="B25" s="6">
        <v>25</v>
      </c>
      <c r="C25" s="8">
        <v>5</v>
      </c>
      <c r="D25" s="6" t="s">
        <v>158</v>
      </c>
      <c r="E25" s="9" t="s">
        <v>285</v>
      </c>
      <c r="F25" s="8">
        <v>2.2863070659909179</v>
      </c>
      <c r="G25" s="8">
        <v>5.33</v>
      </c>
      <c r="H25" s="8">
        <v>0.05</v>
      </c>
      <c r="I25" s="9">
        <v>0</v>
      </c>
      <c r="J25" s="1" t="s">
        <v>9</v>
      </c>
      <c r="K25" s="22">
        <v>0.99829999999999997</v>
      </c>
      <c r="L25" t="s">
        <v>188</v>
      </c>
      <c r="M25">
        <v>4</v>
      </c>
      <c r="N25">
        <v>25</v>
      </c>
      <c r="O25" t="s">
        <v>191</v>
      </c>
      <c r="P25" t="s">
        <v>10</v>
      </c>
    </row>
    <row r="26" spans="1:16" ht="15.75" thickBot="1" x14ac:dyDescent="0.3">
      <c r="A26" s="8" t="s">
        <v>290</v>
      </c>
      <c r="B26" s="6">
        <v>25</v>
      </c>
      <c r="C26" s="8">
        <v>5</v>
      </c>
      <c r="D26" s="6" t="s">
        <v>19</v>
      </c>
      <c r="E26" s="9" t="s">
        <v>286</v>
      </c>
      <c r="F26" s="8">
        <v>10</v>
      </c>
      <c r="G26" s="8">
        <v>14</v>
      </c>
      <c r="H26" s="8">
        <v>1</v>
      </c>
      <c r="I26" s="9">
        <v>0</v>
      </c>
      <c r="J26" s="1" t="s">
        <v>9</v>
      </c>
      <c r="K26" s="22">
        <v>0.99829999999999997</v>
      </c>
      <c r="L26" t="s">
        <v>188</v>
      </c>
      <c r="M26">
        <v>4</v>
      </c>
      <c r="N26">
        <v>25</v>
      </c>
      <c r="O26" t="s">
        <v>191</v>
      </c>
      <c r="P26" t="s">
        <v>10</v>
      </c>
    </row>
    <row r="27" spans="1:16" ht="15.75" thickBot="1" x14ac:dyDescent="0.3">
      <c r="A27" s="8" t="s">
        <v>291</v>
      </c>
      <c r="B27" s="6">
        <v>25</v>
      </c>
      <c r="C27" s="8">
        <v>5</v>
      </c>
      <c r="D27" s="6" t="s">
        <v>19</v>
      </c>
      <c r="E27" s="9" t="s">
        <v>286</v>
      </c>
      <c r="F27" s="8">
        <v>10</v>
      </c>
      <c r="G27" s="8">
        <v>3</v>
      </c>
      <c r="H27" s="8">
        <v>1</v>
      </c>
      <c r="I27" s="9">
        <v>0</v>
      </c>
      <c r="J27" s="1" t="s">
        <v>9</v>
      </c>
      <c r="K27" s="22">
        <v>0.99829999999999997</v>
      </c>
      <c r="L27" t="s">
        <v>188</v>
      </c>
      <c r="M27">
        <v>4</v>
      </c>
      <c r="N27">
        <v>25</v>
      </c>
      <c r="O27" t="s">
        <v>191</v>
      </c>
      <c r="P27" t="s">
        <v>10</v>
      </c>
    </row>
    <row r="28" spans="1:16" ht="15.75" thickBot="1" x14ac:dyDescent="0.3">
      <c r="A28" s="8" t="s">
        <v>292</v>
      </c>
      <c r="B28" s="6">
        <v>25</v>
      </c>
      <c r="C28" s="8">
        <v>5</v>
      </c>
      <c r="D28" s="6" t="s">
        <v>19</v>
      </c>
      <c r="E28" s="9" t="s">
        <v>286</v>
      </c>
      <c r="F28" s="8">
        <v>10</v>
      </c>
      <c r="G28" s="8">
        <v>14</v>
      </c>
      <c r="H28" s="8">
        <v>0.05</v>
      </c>
      <c r="I28" s="9">
        <v>0</v>
      </c>
      <c r="J28" s="1" t="s">
        <v>9</v>
      </c>
      <c r="K28" s="22">
        <v>0.99829999999999997</v>
      </c>
      <c r="L28" t="s">
        <v>188</v>
      </c>
      <c r="M28">
        <v>4</v>
      </c>
      <c r="N28">
        <v>25</v>
      </c>
      <c r="O28" t="s">
        <v>191</v>
      </c>
      <c r="P28" t="s">
        <v>10</v>
      </c>
    </row>
    <row r="29" spans="1:16" ht="15.75" thickBot="1" x14ac:dyDescent="0.3">
      <c r="A29" s="8" t="s">
        <v>293</v>
      </c>
      <c r="B29" s="6">
        <v>25</v>
      </c>
      <c r="C29" s="8">
        <v>5</v>
      </c>
      <c r="D29" s="6" t="s">
        <v>19</v>
      </c>
      <c r="E29" s="9" t="s">
        <v>286</v>
      </c>
      <c r="F29" s="8">
        <v>10</v>
      </c>
      <c r="G29" s="8">
        <v>3</v>
      </c>
      <c r="H29" s="8">
        <v>0.05</v>
      </c>
      <c r="I29" s="9">
        <v>0</v>
      </c>
      <c r="J29" s="1" t="s">
        <v>9</v>
      </c>
      <c r="K29" s="22">
        <v>0.99829999999999997</v>
      </c>
      <c r="L29" t="s">
        <v>188</v>
      </c>
      <c r="M29">
        <v>4</v>
      </c>
      <c r="N29">
        <v>25</v>
      </c>
      <c r="O29" t="s">
        <v>191</v>
      </c>
      <c r="P29" t="s">
        <v>10</v>
      </c>
    </row>
    <row r="30" spans="1:16" ht="15.75" thickBot="1" x14ac:dyDescent="0.3">
      <c r="A30" s="8" t="s">
        <v>294</v>
      </c>
      <c r="B30" s="6">
        <v>25</v>
      </c>
      <c r="C30" s="8">
        <v>5</v>
      </c>
      <c r="D30" s="6" t="s">
        <v>19</v>
      </c>
      <c r="E30" s="9" t="s">
        <v>286</v>
      </c>
      <c r="F30" s="8">
        <v>3</v>
      </c>
      <c r="G30" s="8">
        <v>14</v>
      </c>
      <c r="H30" s="8">
        <v>1</v>
      </c>
      <c r="I30" s="9">
        <v>0</v>
      </c>
      <c r="J30" s="1" t="s">
        <v>9</v>
      </c>
      <c r="K30" s="22">
        <v>0.99829999999999997</v>
      </c>
      <c r="L30" t="s">
        <v>188</v>
      </c>
      <c r="M30">
        <v>4</v>
      </c>
      <c r="N30">
        <v>25</v>
      </c>
      <c r="O30" t="s">
        <v>191</v>
      </c>
      <c r="P30" t="s">
        <v>10</v>
      </c>
    </row>
    <row r="31" spans="1:16" ht="15.75" thickBot="1" x14ac:dyDescent="0.3">
      <c r="A31" s="8" t="s">
        <v>295</v>
      </c>
      <c r="B31" s="6">
        <v>25</v>
      </c>
      <c r="C31" s="8">
        <v>5</v>
      </c>
      <c r="D31" s="6" t="s">
        <v>19</v>
      </c>
      <c r="E31" s="9" t="s">
        <v>286</v>
      </c>
      <c r="F31" s="8">
        <v>3</v>
      </c>
      <c r="G31" s="8">
        <v>3</v>
      </c>
      <c r="H31" s="8">
        <v>1</v>
      </c>
      <c r="I31" s="9">
        <v>0</v>
      </c>
      <c r="J31" s="1" t="s">
        <v>9</v>
      </c>
      <c r="K31" s="22">
        <v>0.99829999999999997</v>
      </c>
      <c r="L31" t="s">
        <v>188</v>
      </c>
      <c r="M31">
        <v>4</v>
      </c>
      <c r="N31">
        <v>25</v>
      </c>
      <c r="O31" t="s">
        <v>191</v>
      </c>
      <c r="P31" t="s">
        <v>10</v>
      </c>
    </row>
    <row r="32" spans="1:16" ht="15.75" thickBot="1" x14ac:dyDescent="0.3">
      <c r="A32" s="8" t="s">
        <v>296</v>
      </c>
      <c r="B32" s="6">
        <v>25</v>
      </c>
      <c r="C32" s="8">
        <v>5</v>
      </c>
      <c r="D32" s="6" t="s">
        <v>19</v>
      </c>
      <c r="E32" s="9" t="s">
        <v>286</v>
      </c>
      <c r="F32" s="8">
        <v>3</v>
      </c>
      <c r="G32" s="8">
        <v>14</v>
      </c>
      <c r="H32" s="8">
        <v>0.05</v>
      </c>
      <c r="I32" s="9">
        <v>0</v>
      </c>
      <c r="J32" s="1" t="s">
        <v>9</v>
      </c>
      <c r="K32" s="22">
        <v>0.99829999999999997</v>
      </c>
      <c r="L32" t="s">
        <v>188</v>
      </c>
      <c r="M32">
        <v>4</v>
      </c>
      <c r="N32">
        <v>25</v>
      </c>
      <c r="O32" t="s">
        <v>191</v>
      </c>
      <c r="P32" t="s">
        <v>10</v>
      </c>
    </row>
    <row r="33" spans="1:16" ht="15.75" thickBot="1" x14ac:dyDescent="0.3">
      <c r="A33" s="8" t="s">
        <v>297</v>
      </c>
      <c r="B33" s="6">
        <v>25</v>
      </c>
      <c r="C33" s="8">
        <v>5</v>
      </c>
      <c r="D33" s="6" t="s">
        <v>19</v>
      </c>
      <c r="E33" s="9" t="s">
        <v>286</v>
      </c>
      <c r="F33" s="8">
        <v>3</v>
      </c>
      <c r="G33" s="8">
        <v>3</v>
      </c>
      <c r="H33" s="8">
        <v>0.05</v>
      </c>
      <c r="I33" s="9">
        <v>0</v>
      </c>
      <c r="J33" s="1" t="s">
        <v>9</v>
      </c>
      <c r="K33" s="22">
        <v>0.99829999999999997</v>
      </c>
      <c r="L33" t="s">
        <v>188</v>
      </c>
      <c r="M33">
        <v>4</v>
      </c>
      <c r="N33">
        <v>25</v>
      </c>
      <c r="O33" t="s">
        <v>191</v>
      </c>
      <c r="P33" t="s">
        <v>10</v>
      </c>
    </row>
    <row r="34" spans="1:16" ht="15.75" thickBot="1" x14ac:dyDescent="0.3">
      <c r="A34" s="8" t="s">
        <v>70</v>
      </c>
      <c r="B34" s="6">
        <v>25</v>
      </c>
      <c r="C34" s="8">
        <v>5</v>
      </c>
      <c r="D34" s="6" t="s">
        <v>19</v>
      </c>
      <c r="E34" s="9" t="s">
        <v>286</v>
      </c>
      <c r="F34" s="8">
        <v>12.676302510327421</v>
      </c>
      <c r="G34" s="8">
        <v>6.66</v>
      </c>
      <c r="H34" s="8">
        <v>1</v>
      </c>
      <c r="I34" s="9">
        <v>0</v>
      </c>
      <c r="J34" s="1" t="s">
        <v>9</v>
      </c>
      <c r="K34" s="22">
        <v>0.99829999999999997</v>
      </c>
      <c r="L34" t="s">
        <v>188</v>
      </c>
      <c r="M34">
        <v>4</v>
      </c>
      <c r="N34">
        <v>25</v>
      </c>
      <c r="O34" t="s">
        <v>191</v>
      </c>
      <c r="P34" t="s">
        <v>9</v>
      </c>
    </row>
    <row r="35" spans="1:16" ht="15.75" thickBot="1" x14ac:dyDescent="0.3">
      <c r="A35" s="8" t="s">
        <v>71</v>
      </c>
      <c r="B35" s="6">
        <v>25</v>
      </c>
      <c r="C35" s="8">
        <v>5</v>
      </c>
      <c r="D35" s="6" t="s">
        <v>19</v>
      </c>
      <c r="E35" s="9" t="s">
        <v>286</v>
      </c>
      <c r="F35" s="8">
        <v>2.2863070659909179</v>
      </c>
      <c r="G35" s="8">
        <v>5.33</v>
      </c>
      <c r="H35" s="8">
        <v>1</v>
      </c>
      <c r="I35" s="9">
        <v>0</v>
      </c>
      <c r="J35" s="1" t="s">
        <v>9</v>
      </c>
      <c r="K35" s="22">
        <v>0.99829999999999997</v>
      </c>
      <c r="L35" t="s">
        <v>188</v>
      </c>
      <c r="M35">
        <v>4</v>
      </c>
      <c r="N35">
        <v>25</v>
      </c>
      <c r="O35" t="s">
        <v>191</v>
      </c>
      <c r="P35" t="s">
        <v>9</v>
      </c>
    </row>
    <row r="36" spans="1:16" ht="15.75" thickBot="1" x14ac:dyDescent="0.3">
      <c r="A36" s="8" t="s">
        <v>298</v>
      </c>
      <c r="B36" s="6">
        <v>25</v>
      </c>
      <c r="C36" s="8">
        <v>5</v>
      </c>
      <c r="D36" s="6" t="s">
        <v>19</v>
      </c>
      <c r="E36" s="9" t="s">
        <v>286</v>
      </c>
      <c r="F36" s="8">
        <v>12.676302510327421</v>
      </c>
      <c r="G36" s="8">
        <v>6.66</v>
      </c>
      <c r="H36" s="8">
        <v>0.05</v>
      </c>
      <c r="I36" s="9">
        <v>0</v>
      </c>
      <c r="J36" s="1" t="s">
        <v>9</v>
      </c>
      <c r="K36" s="22">
        <v>0.99829999999999997</v>
      </c>
      <c r="L36" t="s">
        <v>188</v>
      </c>
      <c r="M36">
        <v>4</v>
      </c>
      <c r="N36">
        <v>25</v>
      </c>
      <c r="O36" t="s">
        <v>191</v>
      </c>
      <c r="P36" t="s">
        <v>10</v>
      </c>
    </row>
    <row r="37" spans="1:16" ht="15.75" thickBot="1" x14ac:dyDescent="0.3">
      <c r="A37" s="8" t="s">
        <v>299</v>
      </c>
      <c r="B37" s="6">
        <v>25</v>
      </c>
      <c r="C37" s="8">
        <v>5</v>
      </c>
      <c r="D37" s="6" t="s">
        <v>19</v>
      </c>
      <c r="E37" s="9" t="s">
        <v>286</v>
      </c>
      <c r="F37" s="8">
        <v>2.2863070659909179</v>
      </c>
      <c r="G37" s="8">
        <v>5.33</v>
      </c>
      <c r="H37" s="8">
        <v>0.05</v>
      </c>
      <c r="I37" s="9">
        <v>0</v>
      </c>
      <c r="J37" s="1" t="s">
        <v>9</v>
      </c>
      <c r="K37" s="22">
        <v>0.99829999999999997</v>
      </c>
      <c r="L37" t="s">
        <v>188</v>
      </c>
      <c r="M37">
        <v>4</v>
      </c>
      <c r="N37">
        <v>25</v>
      </c>
      <c r="O37" t="s">
        <v>191</v>
      </c>
      <c r="P37" t="s">
        <v>10</v>
      </c>
    </row>
  </sheetData>
  <phoneticPr fontId="5" type="noConversion"/>
  <dataValidations count="1">
    <dataValidation type="list" allowBlank="1" showInputMessage="1" showErrorMessage="1" sqref="J2:J37" xr:uid="{F8D70D14-B03D-4C43-942E-89165FB20718}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N5"/>
  <sheetViews>
    <sheetView workbookViewId="0">
      <selection activeCell="G14" sqref="G14"/>
    </sheetView>
  </sheetViews>
  <sheetFormatPr defaultRowHeight="15" x14ac:dyDescent="0.25"/>
  <cols>
    <col min="2" max="2" width="9.7109375" bestFit="1" customWidth="1"/>
    <col min="3" max="3" width="12.28515625" bestFit="1" customWidth="1"/>
    <col min="6" max="6" width="15.5703125" bestFit="1" customWidth="1"/>
    <col min="7" max="7" width="13.5703125" bestFit="1" customWidth="1"/>
  </cols>
  <sheetData>
    <row r="1" spans="1:14" x14ac:dyDescent="0.25">
      <c r="A1" s="5" t="s">
        <v>45</v>
      </c>
      <c r="B1" s="5" t="s">
        <v>53</v>
      </c>
      <c r="C1" s="5" t="s">
        <v>68</v>
      </c>
      <c r="D1" s="2" t="s">
        <v>32</v>
      </c>
      <c r="E1" s="2" t="s">
        <v>44</v>
      </c>
      <c r="F1" s="5" t="s">
        <v>41</v>
      </c>
      <c r="G1" s="2" t="s">
        <v>52</v>
      </c>
      <c r="H1" s="2" t="s">
        <v>14</v>
      </c>
      <c r="I1" s="2" t="s">
        <v>158</v>
      </c>
      <c r="J1" s="5" t="s">
        <v>163</v>
      </c>
      <c r="K1" s="2" t="s">
        <v>185</v>
      </c>
      <c r="L1" s="2" t="s">
        <v>186</v>
      </c>
      <c r="M1" s="2" t="s">
        <v>187</v>
      </c>
      <c r="N1" s="2" t="s">
        <v>198</v>
      </c>
    </row>
    <row r="2" spans="1:14" ht="15.75" thickBot="1" x14ac:dyDescent="0.3">
      <c r="A2" s="14">
        <v>167</v>
      </c>
      <c r="B2" s="9">
        <v>35</v>
      </c>
      <c r="C2" s="9">
        <v>5</v>
      </c>
      <c r="D2" s="8">
        <v>10</v>
      </c>
      <c r="E2" s="9">
        <v>14</v>
      </c>
      <c r="F2" s="8">
        <v>1</v>
      </c>
      <c r="G2" s="9">
        <v>0</v>
      </c>
      <c r="H2" s="1" t="s">
        <v>9</v>
      </c>
      <c r="I2" s="22">
        <v>0.99829999999999997</v>
      </c>
      <c r="J2" t="s">
        <v>188</v>
      </c>
      <c r="K2">
        <v>4</v>
      </c>
      <c r="L2">
        <v>28</v>
      </c>
      <c r="M2" t="s">
        <v>300</v>
      </c>
      <c r="N2" t="s">
        <v>10</v>
      </c>
    </row>
    <row r="3" spans="1:14" ht="15.75" thickBot="1" x14ac:dyDescent="0.3">
      <c r="A3" s="14">
        <v>168</v>
      </c>
      <c r="B3" s="9">
        <v>35</v>
      </c>
      <c r="C3" s="9">
        <v>5</v>
      </c>
      <c r="D3" s="8">
        <v>3</v>
      </c>
      <c r="E3" s="9">
        <v>14</v>
      </c>
      <c r="F3" s="8">
        <v>1</v>
      </c>
      <c r="G3" s="9">
        <v>0</v>
      </c>
      <c r="H3" s="1" t="s">
        <v>9</v>
      </c>
      <c r="I3" s="22">
        <v>0.99829999999999997</v>
      </c>
      <c r="J3" t="s">
        <v>188</v>
      </c>
      <c r="K3">
        <v>4</v>
      </c>
      <c r="L3">
        <v>28</v>
      </c>
      <c r="M3" t="s">
        <v>300</v>
      </c>
      <c r="N3" t="s">
        <v>10</v>
      </c>
    </row>
    <row r="4" spans="1:14" ht="15.75" thickBot="1" x14ac:dyDescent="0.3">
      <c r="A4" s="14" t="s">
        <v>302</v>
      </c>
      <c r="B4" s="9">
        <v>35</v>
      </c>
      <c r="C4" s="9">
        <v>5</v>
      </c>
      <c r="D4" s="8">
        <v>12.676302510327421</v>
      </c>
      <c r="E4" s="9">
        <v>6.66</v>
      </c>
      <c r="F4" s="8">
        <v>1</v>
      </c>
      <c r="G4" s="9">
        <v>0</v>
      </c>
      <c r="H4" s="1" t="s">
        <v>9</v>
      </c>
      <c r="I4" s="22">
        <v>0.99829999999999997</v>
      </c>
      <c r="J4" t="s">
        <v>188</v>
      </c>
      <c r="K4">
        <v>4</v>
      </c>
      <c r="L4">
        <v>28</v>
      </c>
      <c r="M4" t="s">
        <v>300</v>
      </c>
      <c r="N4" t="s">
        <v>9</v>
      </c>
    </row>
    <row r="5" spans="1:14" ht="15.75" thickBot="1" x14ac:dyDescent="0.3">
      <c r="A5" s="14" t="s">
        <v>301</v>
      </c>
      <c r="B5" s="9">
        <v>35</v>
      </c>
      <c r="C5" s="9">
        <v>5</v>
      </c>
      <c r="D5" s="8">
        <v>2.2863070659909179</v>
      </c>
      <c r="E5" s="9">
        <v>5.33</v>
      </c>
      <c r="F5" s="8">
        <v>1</v>
      </c>
      <c r="G5" s="9">
        <v>0</v>
      </c>
      <c r="H5" s="1" t="s">
        <v>9</v>
      </c>
      <c r="I5" s="22">
        <v>0.99829999999999997</v>
      </c>
      <c r="J5" t="s">
        <v>188</v>
      </c>
      <c r="K5">
        <v>4</v>
      </c>
      <c r="L5">
        <v>28</v>
      </c>
      <c r="M5" t="s">
        <v>300</v>
      </c>
      <c r="N5" t="s">
        <v>9</v>
      </c>
    </row>
  </sheetData>
  <dataValidations count="1">
    <dataValidation type="list" allowBlank="1" showInputMessage="1" showErrorMessage="1" sqref="H2:H5" xr:uid="{DAD225D0-DCF6-4363-A506-F196555BD417}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A43B-1D20-4DBF-83CC-A39B53E8BD5E}">
  <dimension ref="A1:W49"/>
  <sheetViews>
    <sheetView zoomScale="115" zoomScaleNormal="115" workbookViewId="0">
      <selection activeCell="D8" sqref="D8"/>
    </sheetView>
  </sheetViews>
  <sheetFormatPr defaultRowHeight="15" x14ac:dyDescent="0.25"/>
  <cols>
    <col min="2" max="2" width="9.7109375" bestFit="1" customWidth="1"/>
    <col min="3" max="3" width="12.28515625" bestFit="1" customWidth="1"/>
    <col min="4" max="4" width="12.7109375" customWidth="1"/>
    <col min="5" max="5" width="14.5703125" customWidth="1"/>
    <col min="8" max="8" width="17.7109375" bestFit="1" customWidth="1"/>
    <col min="9" max="9" width="15.5703125" bestFit="1" customWidth="1"/>
    <col min="10" max="10" width="13.5703125" bestFit="1" customWidth="1"/>
    <col min="13" max="13" width="14" bestFit="1" customWidth="1"/>
    <col min="17" max="17" width="13.85546875" bestFit="1" customWidth="1"/>
    <col min="19" max="19" width="13.5703125" bestFit="1" customWidth="1"/>
  </cols>
  <sheetData>
    <row r="1" spans="1:23" x14ac:dyDescent="0.25">
      <c r="A1" s="5" t="s">
        <v>45</v>
      </c>
      <c r="B1" s="5" t="s">
        <v>53</v>
      </c>
      <c r="C1" s="5" t="s">
        <v>68</v>
      </c>
      <c r="D1" s="5" t="s">
        <v>307</v>
      </c>
      <c r="E1" s="5" t="s">
        <v>144</v>
      </c>
      <c r="F1" s="5" t="s">
        <v>32</v>
      </c>
      <c r="G1" s="5" t="s">
        <v>44</v>
      </c>
      <c r="H1" s="5" t="s">
        <v>145</v>
      </c>
      <c r="I1" s="5" t="s">
        <v>41</v>
      </c>
      <c r="J1" s="5" t="s">
        <v>52</v>
      </c>
      <c r="K1" s="5" t="s">
        <v>14</v>
      </c>
      <c r="L1" s="5" t="s">
        <v>158</v>
      </c>
      <c r="M1" s="5" t="s">
        <v>163</v>
      </c>
      <c r="N1" s="2" t="s">
        <v>185</v>
      </c>
      <c r="O1" s="2" t="s">
        <v>186</v>
      </c>
      <c r="P1" s="2" t="s">
        <v>187</v>
      </c>
      <c r="Q1" s="2" t="s">
        <v>198</v>
      </c>
      <c r="S1" s="2" t="s">
        <v>334</v>
      </c>
      <c r="T1" s="2" t="s">
        <v>335</v>
      </c>
      <c r="W1" t="s">
        <v>337</v>
      </c>
    </row>
    <row r="2" spans="1:23" ht="15.75" thickBot="1" x14ac:dyDescent="0.3">
      <c r="A2" s="8" t="s">
        <v>73</v>
      </c>
      <c r="B2" s="9">
        <v>16</v>
      </c>
      <c r="C2" s="8">
        <v>5</v>
      </c>
      <c r="D2" s="9" t="s">
        <v>308</v>
      </c>
      <c r="E2" s="8">
        <v>4</v>
      </c>
      <c r="F2" s="9">
        <v>12.676302510327421</v>
      </c>
      <c r="G2" s="8">
        <v>6.66</v>
      </c>
      <c r="H2" s="9">
        <v>1</v>
      </c>
      <c r="I2" s="8">
        <v>1</v>
      </c>
      <c r="J2" s="9">
        <v>0</v>
      </c>
      <c r="K2" s="9" t="s">
        <v>9</v>
      </c>
      <c r="L2" s="22">
        <v>0.99829999999999997</v>
      </c>
      <c r="M2" t="s">
        <v>188</v>
      </c>
      <c r="N2">
        <v>4</v>
      </c>
      <c r="O2">
        <v>16</v>
      </c>
      <c r="P2" t="s">
        <v>189</v>
      </c>
      <c r="Q2" t="s">
        <v>9</v>
      </c>
      <c r="S2" t="s">
        <v>339</v>
      </c>
      <c r="T2" t="s">
        <v>336</v>
      </c>
      <c r="W2" t="s">
        <v>338</v>
      </c>
    </row>
    <row r="3" spans="1:23" ht="15.75" thickBot="1" x14ac:dyDescent="0.3">
      <c r="A3" s="8" t="s">
        <v>74</v>
      </c>
      <c r="B3" s="9">
        <v>16</v>
      </c>
      <c r="C3" s="8">
        <v>5</v>
      </c>
      <c r="D3" s="9" t="s">
        <v>308</v>
      </c>
      <c r="E3" s="8">
        <v>4</v>
      </c>
      <c r="F3" s="9">
        <v>2.2863070659909179</v>
      </c>
      <c r="G3" s="8">
        <v>5.33</v>
      </c>
      <c r="H3" s="9">
        <v>1</v>
      </c>
      <c r="I3" s="8">
        <v>1</v>
      </c>
      <c r="J3" s="9">
        <v>0</v>
      </c>
      <c r="K3" s="9" t="s">
        <v>10</v>
      </c>
      <c r="L3" s="22">
        <v>0.99829999999999997</v>
      </c>
      <c r="M3" t="s">
        <v>188</v>
      </c>
      <c r="N3">
        <v>4</v>
      </c>
      <c r="O3">
        <v>16</v>
      </c>
      <c r="P3" t="s">
        <v>189</v>
      </c>
      <c r="Q3" t="s">
        <v>9</v>
      </c>
    </row>
    <row r="4" spans="1:23" ht="15.75" thickBot="1" x14ac:dyDescent="0.3">
      <c r="A4" s="8" t="s">
        <v>75</v>
      </c>
      <c r="B4" s="9">
        <v>16</v>
      </c>
      <c r="C4" s="8">
        <v>5</v>
      </c>
      <c r="D4" s="9" t="s">
        <v>309</v>
      </c>
      <c r="E4" s="8">
        <v>4</v>
      </c>
      <c r="F4" s="9">
        <v>12.676302510327421</v>
      </c>
      <c r="G4" s="8">
        <v>6.66</v>
      </c>
      <c r="H4" s="9">
        <v>1</v>
      </c>
      <c r="I4" s="8">
        <v>1</v>
      </c>
      <c r="J4" s="9">
        <v>0</v>
      </c>
      <c r="K4" s="9" t="s">
        <v>10</v>
      </c>
      <c r="L4" s="22">
        <v>0.99829999999999997</v>
      </c>
      <c r="M4" t="s">
        <v>188</v>
      </c>
      <c r="N4">
        <v>4</v>
      </c>
      <c r="O4">
        <v>16</v>
      </c>
      <c r="P4" t="s">
        <v>189</v>
      </c>
      <c r="Q4" t="s">
        <v>9</v>
      </c>
    </row>
    <row r="5" spans="1:23" ht="15.75" thickBot="1" x14ac:dyDescent="0.3">
      <c r="A5" s="8" t="s">
        <v>93</v>
      </c>
      <c r="B5" s="9">
        <v>16</v>
      </c>
      <c r="C5" s="8">
        <v>5</v>
      </c>
      <c r="D5" s="9" t="s">
        <v>309</v>
      </c>
      <c r="E5" s="8">
        <v>4</v>
      </c>
      <c r="F5" s="9">
        <v>2.2863070659909179</v>
      </c>
      <c r="G5" s="8">
        <v>5.33</v>
      </c>
      <c r="H5" s="9">
        <v>1</v>
      </c>
      <c r="I5" s="8">
        <v>1</v>
      </c>
      <c r="J5" s="9">
        <v>0</v>
      </c>
      <c r="K5" s="9" t="s">
        <v>10</v>
      </c>
      <c r="L5" s="22">
        <v>0.99829999999999997</v>
      </c>
      <c r="M5" t="s">
        <v>188</v>
      </c>
      <c r="N5">
        <v>4</v>
      </c>
      <c r="O5">
        <v>16</v>
      </c>
      <c r="P5" t="s">
        <v>189</v>
      </c>
      <c r="Q5" t="s">
        <v>9</v>
      </c>
    </row>
    <row r="6" spans="1:23" ht="15.75" thickBot="1" x14ac:dyDescent="0.3">
      <c r="A6" s="8" t="s">
        <v>303</v>
      </c>
      <c r="B6" s="9">
        <v>16</v>
      </c>
      <c r="C6" s="8">
        <v>5</v>
      </c>
      <c r="D6" s="9" t="s">
        <v>310</v>
      </c>
      <c r="E6" s="8">
        <v>4</v>
      </c>
      <c r="F6" s="9">
        <v>12.676302510327421</v>
      </c>
      <c r="G6" s="8">
        <v>6.66</v>
      </c>
      <c r="H6" s="9">
        <v>1</v>
      </c>
      <c r="I6" s="8">
        <v>1</v>
      </c>
      <c r="J6" s="9">
        <v>0</v>
      </c>
      <c r="K6" s="9" t="s">
        <v>9</v>
      </c>
      <c r="L6" s="22">
        <v>0.99829999999999997</v>
      </c>
      <c r="M6" t="s">
        <v>188</v>
      </c>
      <c r="N6">
        <v>4</v>
      </c>
      <c r="O6">
        <v>16</v>
      </c>
      <c r="P6" t="s">
        <v>189</v>
      </c>
      <c r="Q6" t="s">
        <v>9</v>
      </c>
    </row>
    <row r="7" spans="1:23" ht="15.75" thickBot="1" x14ac:dyDescent="0.3">
      <c r="A7" s="8" t="s">
        <v>304</v>
      </c>
      <c r="B7" s="9">
        <v>16</v>
      </c>
      <c r="C7" s="8">
        <v>5</v>
      </c>
      <c r="D7" s="9" t="s">
        <v>310</v>
      </c>
      <c r="E7" s="8">
        <v>4</v>
      </c>
      <c r="F7" s="9">
        <v>2.2863070659909179</v>
      </c>
      <c r="G7" s="8">
        <v>5.33</v>
      </c>
      <c r="H7" s="9">
        <v>1</v>
      </c>
      <c r="I7" s="8">
        <v>1</v>
      </c>
      <c r="J7" s="9">
        <v>0</v>
      </c>
      <c r="K7" s="9" t="s">
        <v>10</v>
      </c>
      <c r="L7" s="22">
        <v>0.99829999999999997</v>
      </c>
      <c r="M7" t="s">
        <v>188</v>
      </c>
      <c r="N7">
        <v>4</v>
      </c>
      <c r="O7">
        <v>16</v>
      </c>
      <c r="P7" t="s">
        <v>189</v>
      </c>
      <c r="Q7" t="s">
        <v>9</v>
      </c>
    </row>
    <row r="8" spans="1:23" ht="15.75" thickBot="1" x14ac:dyDescent="0.3">
      <c r="A8" s="8" t="s">
        <v>305</v>
      </c>
      <c r="B8" s="9">
        <v>16</v>
      </c>
      <c r="C8" s="8">
        <v>5</v>
      </c>
      <c r="D8" s="9" t="s">
        <v>311</v>
      </c>
      <c r="E8" s="8">
        <v>0.8</v>
      </c>
      <c r="F8" s="9">
        <v>12.676302510327421</v>
      </c>
      <c r="G8" s="8">
        <v>6.66</v>
      </c>
      <c r="H8" s="9">
        <v>1</v>
      </c>
      <c r="I8" s="8">
        <v>1</v>
      </c>
      <c r="J8" s="9">
        <v>0</v>
      </c>
      <c r="K8" s="9" t="s">
        <v>10</v>
      </c>
      <c r="L8" s="22">
        <v>0.99829999999999997</v>
      </c>
      <c r="M8" t="s">
        <v>188</v>
      </c>
      <c r="N8">
        <v>4</v>
      </c>
      <c r="O8">
        <v>16</v>
      </c>
      <c r="P8" t="s">
        <v>189</v>
      </c>
      <c r="Q8" t="s">
        <v>9</v>
      </c>
    </row>
    <row r="9" spans="1:23" ht="15.75" thickBot="1" x14ac:dyDescent="0.3">
      <c r="A9" s="8" t="s">
        <v>306</v>
      </c>
      <c r="B9" s="9">
        <v>16</v>
      </c>
      <c r="C9" s="8">
        <v>5</v>
      </c>
      <c r="D9" s="9" t="s">
        <v>311</v>
      </c>
      <c r="E9" s="8">
        <v>0.8</v>
      </c>
      <c r="F9" s="9">
        <v>2.2863070659909179</v>
      </c>
      <c r="G9" s="8">
        <v>5.33</v>
      </c>
      <c r="H9" s="9">
        <v>1</v>
      </c>
      <c r="I9" s="8">
        <v>1</v>
      </c>
      <c r="J9" s="9">
        <v>0</v>
      </c>
      <c r="K9" s="9" t="s">
        <v>10</v>
      </c>
      <c r="L9" s="22">
        <v>0.99829999999999997</v>
      </c>
      <c r="M9" t="s">
        <v>188</v>
      </c>
      <c r="N9">
        <v>4</v>
      </c>
      <c r="O9">
        <v>16</v>
      </c>
      <c r="P9" t="s">
        <v>189</v>
      </c>
      <c r="Q9" t="s">
        <v>9</v>
      </c>
    </row>
    <row r="10" spans="1:23" ht="15.75" thickBot="1" x14ac:dyDescent="0.3">
      <c r="A10" s="8" t="s">
        <v>76</v>
      </c>
      <c r="B10" s="9">
        <v>16</v>
      </c>
      <c r="C10" s="8">
        <v>5</v>
      </c>
      <c r="D10" s="9" t="s">
        <v>308</v>
      </c>
      <c r="E10" s="8">
        <v>4</v>
      </c>
      <c r="F10" s="9">
        <v>12.676302510327421</v>
      </c>
      <c r="G10" s="8">
        <v>6.66</v>
      </c>
      <c r="H10" s="9">
        <v>1</v>
      </c>
      <c r="I10" s="8">
        <v>0.5</v>
      </c>
      <c r="J10" s="9">
        <v>0</v>
      </c>
      <c r="K10" s="9" t="s">
        <v>9</v>
      </c>
      <c r="L10" s="22">
        <v>0.99829999999999997</v>
      </c>
      <c r="M10" t="s">
        <v>188</v>
      </c>
      <c r="N10">
        <v>4</v>
      </c>
      <c r="O10">
        <v>16</v>
      </c>
      <c r="P10" t="s">
        <v>189</v>
      </c>
      <c r="Q10" t="s">
        <v>9</v>
      </c>
    </row>
    <row r="11" spans="1:23" ht="15.75" thickBot="1" x14ac:dyDescent="0.3">
      <c r="A11" s="8" t="s">
        <v>77</v>
      </c>
      <c r="B11" s="9">
        <v>16</v>
      </c>
      <c r="C11" s="8">
        <v>5</v>
      </c>
      <c r="D11" s="9" t="s">
        <v>308</v>
      </c>
      <c r="E11" s="8">
        <v>4</v>
      </c>
      <c r="F11" s="9">
        <v>2.2863070659909179</v>
      </c>
      <c r="G11" s="8">
        <v>5.33</v>
      </c>
      <c r="H11" s="9">
        <v>1</v>
      </c>
      <c r="I11" s="8">
        <v>0.5</v>
      </c>
      <c r="J11" s="9">
        <v>0</v>
      </c>
      <c r="K11" s="9" t="s">
        <v>10</v>
      </c>
      <c r="L11" s="22">
        <v>0.99829999999999997</v>
      </c>
      <c r="M11" t="s">
        <v>188</v>
      </c>
      <c r="N11">
        <v>4</v>
      </c>
      <c r="O11">
        <v>16</v>
      </c>
      <c r="P11" t="s">
        <v>189</v>
      </c>
      <c r="Q11" t="s">
        <v>9</v>
      </c>
    </row>
    <row r="12" spans="1:23" ht="15.75" thickBot="1" x14ac:dyDescent="0.3">
      <c r="A12" s="8" t="s">
        <v>78</v>
      </c>
      <c r="B12" s="9">
        <v>16</v>
      </c>
      <c r="C12" s="8">
        <v>5</v>
      </c>
      <c r="D12" s="9" t="s">
        <v>309</v>
      </c>
      <c r="E12" s="8">
        <v>4</v>
      </c>
      <c r="F12" s="9">
        <v>12.676302510327421</v>
      </c>
      <c r="G12" s="8">
        <v>6.66</v>
      </c>
      <c r="H12" s="9">
        <v>1</v>
      </c>
      <c r="I12" s="8">
        <v>0.5</v>
      </c>
      <c r="J12" s="9">
        <v>0</v>
      </c>
      <c r="K12" s="9" t="s">
        <v>10</v>
      </c>
      <c r="L12" s="22">
        <v>0.99829999999999997</v>
      </c>
      <c r="M12" t="s">
        <v>188</v>
      </c>
      <c r="N12">
        <v>4</v>
      </c>
      <c r="O12">
        <v>16</v>
      </c>
      <c r="P12" t="s">
        <v>189</v>
      </c>
      <c r="Q12" t="s">
        <v>9</v>
      </c>
    </row>
    <row r="13" spans="1:23" ht="15.75" thickBot="1" x14ac:dyDescent="0.3">
      <c r="A13" s="8" t="s">
        <v>94</v>
      </c>
      <c r="B13" s="9">
        <v>16</v>
      </c>
      <c r="C13" s="8">
        <v>5</v>
      </c>
      <c r="D13" s="9" t="s">
        <v>309</v>
      </c>
      <c r="E13" s="8">
        <v>4</v>
      </c>
      <c r="F13" s="9">
        <v>2.2863070659909179</v>
      </c>
      <c r="G13" s="8">
        <v>5.33</v>
      </c>
      <c r="H13" s="9">
        <v>1</v>
      </c>
      <c r="I13" s="8">
        <v>0.5</v>
      </c>
      <c r="J13" s="9">
        <v>0</v>
      </c>
      <c r="K13" s="9" t="s">
        <v>10</v>
      </c>
      <c r="L13" s="22">
        <v>0.99829999999999997</v>
      </c>
      <c r="M13" t="s">
        <v>188</v>
      </c>
      <c r="N13">
        <v>4</v>
      </c>
      <c r="O13">
        <v>16</v>
      </c>
      <c r="P13" t="s">
        <v>189</v>
      </c>
      <c r="Q13" t="s">
        <v>9</v>
      </c>
    </row>
    <row r="14" spans="1:23" ht="15.75" thickBot="1" x14ac:dyDescent="0.3">
      <c r="A14" s="8" t="s">
        <v>312</v>
      </c>
      <c r="B14" s="9">
        <v>16</v>
      </c>
      <c r="C14" s="8">
        <v>5</v>
      </c>
      <c r="D14" s="9" t="s">
        <v>310</v>
      </c>
      <c r="E14" s="8">
        <v>4</v>
      </c>
      <c r="F14" s="9">
        <v>12.676302510327421</v>
      </c>
      <c r="G14" s="8">
        <v>6.66</v>
      </c>
      <c r="H14" s="9">
        <v>1</v>
      </c>
      <c r="I14" s="8">
        <v>0.5</v>
      </c>
      <c r="J14" s="9">
        <v>0</v>
      </c>
      <c r="K14" s="9" t="s">
        <v>9</v>
      </c>
      <c r="L14" s="22">
        <v>0.99829999999999997</v>
      </c>
      <c r="M14" t="s">
        <v>188</v>
      </c>
      <c r="N14">
        <v>4</v>
      </c>
      <c r="O14">
        <v>16</v>
      </c>
      <c r="P14" t="s">
        <v>189</v>
      </c>
      <c r="Q14" t="s">
        <v>9</v>
      </c>
    </row>
    <row r="15" spans="1:23" ht="15.75" thickBot="1" x14ac:dyDescent="0.3">
      <c r="A15" s="8" t="s">
        <v>313</v>
      </c>
      <c r="B15" s="9">
        <v>16</v>
      </c>
      <c r="C15" s="8">
        <v>5</v>
      </c>
      <c r="D15" s="9" t="s">
        <v>310</v>
      </c>
      <c r="E15" s="8">
        <v>4</v>
      </c>
      <c r="F15" s="9">
        <v>2.2863070659909179</v>
      </c>
      <c r="G15" s="8">
        <v>5.33</v>
      </c>
      <c r="H15" s="9">
        <v>1</v>
      </c>
      <c r="I15" s="8">
        <v>0.5</v>
      </c>
      <c r="J15" s="9">
        <v>0</v>
      </c>
      <c r="K15" s="9" t="s">
        <v>10</v>
      </c>
      <c r="L15" s="22">
        <v>0.99829999999999997</v>
      </c>
      <c r="M15" t="s">
        <v>188</v>
      </c>
      <c r="N15">
        <v>4</v>
      </c>
      <c r="O15">
        <v>16</v>
      </c>
      <c r="P15" t="s">
        <v>189</v>
      </c>
      <c r="Q15" t="s">
        <v>9</v>
      </c>
    </row>
    <row r="16" spans="1:23" ht="15.75" thickBot="1" x14ac:dyDescent="0.3">
      <c r="A16" s="8" t="s">
        <v>314</v>
      </c>
      <c r="B16" s="9">
        <v>16</v>
      </c>
      <c r="C16" s="8">
        <v>5</v>
      </c>
      <c r="D16" s="9" t="s">
        <v>311</v>
      </c>
      <c r="E16" s="8">
        <v>0.8</v>
      </c>
      <c r="F16" s="9">
        <v>12.676302510327421</v>
      </c>
      <c r="G16" s="8">
        <v>6.66</v>
      </c>
      <c r="H16" s="9">
        <v>1</v>
      </c>
      <c r="I16" s="8">
        <v>0.5</v>
      </c>
      <c r="J16" s="9">
        <v>0</v>
      </c>
      <c r="K16" s="9" t="s">
        <v>10</v>
      </c>
      <c r="L16" s="22">
        <v>0.99829999999999997</v>
      </c>
      <c r="M16" t="s">
        <v>188</v>
      </c>
      <c r="N16">
        <v>4</v>
      </c>
      <c r="O16">
        <v>16</v>
      </c>
      <c r="P16" t="s">
        <v>189</v>
      </c>
      <c r="Q16" t="s">
        <v>9</v>
      </c>
    </row>
    <row r="17" spans="1:17" ht="15.75" thickBot="1" x14ac:dyDescent="0.3">
      <c r="A17" s="8" t="s">
        <v>315</v>
      </c>
      <c r="B17" s="9">
        <v>16</v>
      </c>
      <c r="C17" s="8">
        <v>5</v>
      </c>
      <c r="D17" s="9" t="s">
        <v>311</v>
      </c>
      <c r="E17" s="8">
        <v>0.8</v>
      </c>
      <c r="F17" s="9">
        <v>2.2863070659909179</v>
      </c>
      <c r="G17" s="8">
        <v>5.33</v>
      </c>
      <c r="H17" s="9">
        <v>1</v>
      </c>
      <c r="I17" s="8">
        <v>0.5</v>
      </c>
      <c r="J17" s="9">
        <v>0</v>
      </c>
      <c r="K17" s="9" t="s">
        <v>10</v>
      </c>
      <c r="L17" s="22">
        <v>0.99829999999999997</v>
      </c>
      <c r="M17" t="s">
        <v>188</v>
      </c>
      <c r="N17">
        <v>4</v>
      </c>
      <c r="O17">
        <v>16</v>
      </c>
      <c r="P17" t="s">
        <v>189</v>
      </c>
      <c r="Q17" t="s">
        <v>9</v>
      </c>
    </row>
    <row r="18" spans="1:17" ht="15.75" thickBot="1" x14ac:dyDescent="0.3">
      <c r="A18" s="8" t="s">
        <v>79</v>
      </c>
      <c r="B18" s="9">
        <v>16</v>
      </c>
      <c r="C18" s="8">
        <v>5</v>
      </c>
      <c r="D18" s="9" t="s">
        <v>308</v>
      </c>
      <c r="E18" s="8">
        <v>4</v>
      </c>
      <c r="F18" s="9">
        <v>12.676302510327421</v>
      </c>
      <c r="G18" s="8">
        <v>6.66</v>
      </c>
      <c r="H18" s="9">
        <v>0.5</v>
      </c>
      <c r="I18" s="8">
        <v>0.5</v>
      </c>
      <c r="J18" s="9">
        <v>0</v>
      </c>
      <c r="K18" s="9" t="s">
        <v>9</v>
      </c>
      <c r="L18" s="22">
        <v>0.99829999999999997</v>
      </c>
      <c r="M18" t="s">
        <v>188</v>
      </c>
      <c r="N18">
        <v>4</v>
      </c>
      <c r="O18">
        <v>16</v>
      </c>
      <c r="P18" t="s">
        <v>189</v>
      </c>
      <c r="Q18" t="s">
        <v>9</v>
      </c>
    </row>
    <row r="19" spans="1:17" ht="15.75" thickBot="1" x14ac:dyDescent="0.3">
      <c r="A19" s="8" t="s">
        <v>80</v>
      </c>
      <c r="B19" s="9">
        <v>16</v>
      </c>
      <c r="C19" s="8">
        <v>5</v>
      </c>
      <c r="D19" s="9" t="s">
        <v>308</v>
      </c>
      <c r="E19" s="8">
        <v>4</v>
      </c>
      <c r="F19" s="9">
        <v>2.2863070659909179</v>
      </c>
      <c r="G19" s="8">
        <v>5.33</v>
      </c>
      <c r="H19" s="9">
        <v>0.5</v>
      </c>
      <c r="I19" s="8">
        <v>0.5</v>
      </c>
      <c r="J19" s="9">
        <v>0</v>
      </c>
      <c r="K19" s="9" t="s">
        <v>10</v>
      </c>
      <c r="L19" s="22">
        <v>0.99829999999999997</v>
      </c>
      <c r="M19" t="s">
        <v>188</v>
      </c>
      <c r="N19">
        <v>4</v>
      </c>
      <c r="O19">
        <v>16</v>
      </c>
      <c r="P19" t="s">
        <v>189</v>
      </c>
      <c r="Q19" t="s">
        <v>9</v>
      </c>
    </row>
    <row r="20" spans="1:17" ht="15.75" thickBot="1" x14ac:dyDescent="0.3">
      <c r="A20" s="8" t="s">
        <v>81</v>
      </c>
      <c r="B20" s="9">
        <v>16</v>
      </c>
      <c r="C20" s="8">
        <v>5</v>
      </c>
      <c r="D20" s="9" t="s">
        <v>309</v>
      </c>
      <c r="E20" s="8">
        <v>4</v>
      </c>
      <c r="F20" s="9">
        <v>12.676302510327421</v>
      </c>
      <c r="G20" s="8">
        <v>6.66</v>
      </c>
      <c r="H20" s="9">
        <v>0.5</v>
      </c>
      <c r="I20" s="8">
        <v>0.5</v>
      </c>
      <c r="J20" s="9">
        <v>0</v>
      </c>
      <c r="K20" s="9" t="s">
        <v>10</v>
      </c>
      <c r="L20" s="22">
        <v>0.99829999999999997</v>
      </c>
      <c r="M20" t="s">
        <v>188</v>
      </c>
      <c r="N20">
        <v>4</v>
      </c>
      <c r="O20">
        <v>16</v>
      </c>
      <c r="P20" t="s">
        <v>189</v>
      </c>
      <c r="Q20" t="s">
        <v>9</v>
      </c>
    </row>
    <row r="21" spans="1:17" ht="15.75" thickBot="1" x14ac:dyDescent="0.3">
      <c r="A21" s="8" t="s">
        <v>95</v>
      </c>
      <c r="B21" s="9">
        <v>16</v>
      </c>
      <c r="C21" s="8">
        <v>5</v>
      </c>
      <c r="D21" s="9" t="s">
        <v>309</v>
      </c>
      <c r="E21" s="8">
        <v>4</v>
      </c>
      <c r="F21" s="9">
        <v>2.2863070659909179</v>
      </c>
      <c r="G21" s="8">
        <v>5.33</v>
      </c>
      <c r="H21" s="9">
        <v>0.5</v>
      </c>
      <c r="I21" s="8">
        <v>0.5</v>
      </c>
      <c r="J21" s="9">
        <v>0</v>
      </c>
      <c r="K21" s="9" t="s">
        <v>10</v>
      </c>
      <c r="L21" s="22">
        <v>0.99829999999999997</v>
      </c>
      <c r="M21" t="s">
        <v>188</v>
      </c>
      <c r="N21">
        <v>4</v>
      </c>
      <c r="O21">
        <v>16</v>
      </c>
      <c r="P21" t="s">
        <v>189</v>
      </c>
      <c r="Q21" t="s">
        <v>9</v>
      </c>
    </row>
    <row r="22" spans="1:17" ht="15.75" thickBot="1" x14ac:dyDescent="0.3">
      <c r="A22" s="8" t="s">
        <v>316</v>
      </c>
      <c r="B22" s="9">
        <v>16</v>
      </c>
      <c r="C22" s="8">
        <v>5</v>
      </c>
      <c r="D22" s="9" t="s">
        <v>310</v>
      </c>
      <c r="E22" s="8">
        <v>4</v>
      </c>
      <c r="F22" s="9">
        <v>12.676302510327421</v>
      </c>
      <c r="G22" s="8">
        <v>6.66</v>
      </c>
      <c r="H22" s="9">
        <v>0.5</v>
      </c>
      <c r="I22" s="8">
        <v>0.5</v>
      </c>
      <c r="J22" s="9">
        <v>0</v>
      </c>
      <c r="K22" s="9" t="s">
        <v>9</v>
      </c>
      <c r="L22" s="22">
        <v>0.99829999999999997</v>
      </c>
      <c r="M22" t="s">
        <v>188</v>
      </c>
      <c r="N22">
        <v>4</v>
      </c>
      <c r="O22">
        <v>16</v>
      </c>
      <c r="P22" t="s">
        <v>189</v>
      </c>
      <c r="Q22" t="s">
        <v>9</v>
      </c>
    </row>
    <row r="23" spans="1:17" ht="15.75" thickBot="1" x14ac:dyDescent="0.3">
      <c r="A23" s="8" t="s">
        <v>317</v>
      </c>
      <c r="B23" s="9">
        <v>16</v>
      </c>
      <c r="C23" s="8">
        <v>5</v>
      </c>
      <c r="D23" s="9" t="s">
        <v>310</v>
      </c>
      <c r="E23" s="8">
        <v>4</v>
      </c>
      <c r="F23" s="9">
        <v>2.2863070659909179</v>
      </c>
      <c r="G23" s="8">
        <v>5.33</v>
      </c>
      <c r="H23" s="9">
        <v>0.5</v>
      </c>
      <c r="I23" s="8">
        <v>0.5</v>
      </c>
      <c r="J23" s="9">
        <v>0</v>
      </c>
      <c r="K23" s="9" t="s">
        <v>10</v>
      </c>
      <c r="L23" s="22">
        <v>0.99829999999999997</v>
      </c>
      <c r="M23" t="s">
        <v>188</v>
      </c>
      <c r="N23">
        <v>4</v>
      </c>
      <c r="O23">
        <v>16</v>
      </c>
      <c r="P23" t="s">
        <v>189</v>
      </c>
      <c r="Q23" t="s">
        <v>9</v>
      </c>
    </row>
    <row r="24" spans="1:17" ht="15.75" thickBot="1" x14ac:dyDescent="0.3">
      <c r="A24" s="8" t="s">
        <v>318</v>
      </c>
      <c r="B24" s="9">
        <v>16</v>
      </c>
      <c r="C24" s="8">
        <v>5</v>
      </c>
      <c r="D24" s="9" t="s">
        <v>311</v>
      </c>
      <c r="E24" s="8">
        <v>0.8</v>
      </c>
      <c r="F24" s="9">
        <v>12.676302510327421</v>
      </c>
      <c r="G24" s="8">
        <v>6.66</v>
      </c>
      <c r="H24" s="9">
        <v>0.5</v>
      </c>
      <c r="I24" s="8">
        <v>0.5</v>
      </c>
      <c r="J24" s="9">
        <v>0</v>
      </c>
      <c r="K24" s="9" t="s">
        <v>10</v>
      </c>
      <c r="L24" s="22">
        <v>0.99829999999999997</v>
      </c>
      <c r="M24" t="s">
        <v>188</v>
      </c>
      <c r="N24">
        <v>4</v>
      </c>
      <c r="O24">
        <v>16</v>
      </c>
      <c r="P24" t="s">
        <v>189</v>
      </c>
      <c r="Q24" t="s">
        <v>9</v>
      </c>
    </row>
    <row r="25" spans="1:17" ht="15.75" thickBot="1" x14ac:dyDescent="0.3">
      <c r="A25" s="8" t="s">
        <v>319</v>
      </c>
      <c r="B25" s="9">
        <v>16</v>
      </c>
      <c r="C25" s="8">
        <v>5</v>
      </c>
      <c r="D25" s="9" t="s">
        <v>311</v>
      </c>
      <c r="E25" s="8">
        <v>0.8</v>
      </c>
      <c r="F25" s="9">
        <v>2.2863070659909179</v>
      </c>
      <c r="G25" s="8">
        <v>5.33</v>
      </c>
      <c r="H25" s="9">
        <v>0.5</v>
      </c>
      <c r="I25" s="8">
        <v>0.5</v>
      </c>
      <c r="J25" s="9">
        <v>0</v>
      </c>
      <c r="K25" s="9" t="s">
        <v>10</v>
      </c>
      <c r="L25" s="22">
        <v>0.99829999999999997</v>
      </c>
      <c r="M25" t="s">
        <v>188</v>
      </c>
      <c r="N25">
        <v>4</v>
      </c>
      <c r="O25">
        <v>16</v>
      </c>
      <c r="P25" t="s">
        <v>189</v>
      </c>
      <c r="Q25" t="s">
        <v>9</v>
      </c>
    </row>
    <row r="26" spans="1:17" ht="15.75" thickBot="1" x14ac:dyDescent="0.3">
      <c r="A26" s="8" t="s">
        <v>82</v>
      </c>
      <c r="B26" s="9">
        <v>16</v>
      </c>
      <c r="C26" s="8">
        <v>5</v>
      </c>
      <c r="D26" s="9" t="s">
        <v>308</v>
      </c>
      <c r="E26" s="8">
        <v>4</v>
      </c>
      <c r="F26" s="9">
        <v>12.676302510327421</v>
      </c>
      <c r="G26" s="8">
        <v>6.66</v>
      </c>
      <c r="H26" s="9">
        <v>0.05</v>
      </c>
      <c r="I26" s="8">
        <v>0.05</v>
      </c>
      <c r="J26" s="9">
        <v>0</v>
      </c>
      <c r="K26" s="9" t="s">
        <v>9</v>
      </c>
      <c r="L26" s="22">
        <v>0.99829999999999997</v>
      </c>
      <c r="M26" t="s">
        <v>188</v>
      </c>
      <c r="N26">
        <v>4</v>
      </c>
      <c r="O26">
        <v>16</v>
      </c>
      <c r="P26" t="s">
        <v>189</v>
      </c>
      <c r="Q26" t="s">
        <v>9</v>
      </c>
    </row>
    <row r="27" spans="1:17" ht="15.75" thickBot="1" x14ac:dyDescent="0.3">
      <c r="A27" s="8" t="s">
        <v>83</v>
      </c>
      <c r="B27" s="9">
        <v>16</v>
      </c>
      <c r="C27" s="8">
        <v>5</v>
      </c>
      <c r="D27" s="9" t="s">
        <v>308</v>
      </c>
      <c r="E27" s="8">
        <v>4</v>
      </c>
      <c r="F27" s="9">
        <v>2.2863070659909179</v>
      </c>
      <c r="G27" s="8">
        <v>5.33</v>
      </c>
      <c r="H27" s="9">
        <v>0.05</v>
      </c>
      <c r="I27" s="8">
        <v>0.05</v>
      </c>
      <c r="J27" s="9">
        <v>0</v>
      </c>
      <c r="K27" s="9" t="s">
        <v>10</v>
      </c>
      <c r="L27" s="22">
        <v>0.99829999999999997</v>
      </c>
      <c r="M27" t="s">
        <v>188</v>
      </c>
      <c r="N27">
        <v>4</v>
      </c>
      <c r="O27">
        <v>16</v>
      </c>
      <c r="P27" t="s">
        <v>189</v>
      </c>
      <c r="Q27" t="s">
        <v>9</v>
      </c>
    </row>
    <row r="28" spans="1:17" ht="15.75" thickBot="1" x14ac:dyDescent="0.3">
      <c r="A28" s="8" t="s">
        <v>84</v>
      </c>
      <c r="B28" s="9">
        <v>16</v>
      </c>
      <c r="C28" s="8">
        <v>5</v>
      </c>
      <c r="D28" s="9" t="s">
        <v>309</v>
      </c>
      <c r="E28" s="8">
        <v>4</v>
      </c>
      <c r="F28" s="9">
        <v>12.676302510327421</v>
      </c>
      <c r="G28" s="8">
        <v>6.66</v>
      </c>
      <c r="H28" s="9">
        <v>0.05</v>
      </c>
      <c r="I28" s="8">
        <v>0.05</v>
      </c>
      <c r="J28" s="9">
        <v>0</v>
      </c>
      <c r="K28" s="9" t="s">
        <v>10</v>
      </c>
      <c r="L28" s="22">
        <v>0.99829999999999997</v>
      </c>
      <c r="M28" t="s">
        <v>188</v>
      </c>
      <c r="N28">
        <v>4</v>
      </c>
      <c r="O28">
        <v>16</v>
      </c>
      <c r="P28" t="s">
        <v>189</v>
      </c>
      <c r="Q28" t="s">
        <v>9</v>
      </c>
    </row>
    <row r="29" spans="1:17" ht="15.75" thickBot="1" x14ac:dyDescent="0.3">
      <c r="A29" s="8" t="s">
        <v>96</v>
      </c>
      <c r="B29" s="9">
        <v>16</v>
      </c>
      <c r="C29" s="8">
        <v>5</v>
      </c>
      <c r="D29" s="9" t="s">
        <v>309</v>
      </c>
      <c r="E29" s="8">
        <v>4</v>
      </c>
      <c r="F29" s="9">
        <v>2.2863070659909179</v>
      </c>
      <c r="G29" s="8">
        <v>5.33</v>
      </c>
      <c r="H29" s="9">
        <v>0.05</v>
      </c>
      <c r="I29" s="8">
        <v>0.05</v>
      </c>
      <c r="J29" s="9">
        <v>0</v>
      </c>
      <c r="K29" s="9" t="s">
        <v>10</v>
      </c>
      <c r="L29" s="22">
        <v>0.99829999999999997</v>
      </c>
      <c r="M29" t="s">
        <v>188</v>
      </c>
      <c r="N29">
        <v>4</v>
      </c>
      <c r="O29">
        <v>16</v>
      </c>
      <c r="P29" t="s">
        <v>189</v>
      </c>
      <c r="Q29" t="s">
        <v>9</v>
      </c>
    </row>
    <row r="30" spans="1:17" ht="15.75" thickBot="1" x14ac:dyDescent="0.3">
      <c r="A30" s="8" t="s">
        <v>320</v>
      </c>
      <c r="B30" s="9">
        <v>16</v>
      </c>
      <c r="C30" s="8">
        <v>5</v>
      </c>
      <c r="D30" s="9" t="s">
        <v>310</v>
      </c>
      <c r="E30" s="8">
        <v>4</v>
      </c>
      <c r="F30" s="9">
        <v>12.676302510327421</v>
      </c>
      <c r="G30" s="8">
        <v>6.66</v>
      </c>
      <c r="H30" s="9">
        <v>0.05</v>
      </c>
      <c r="I30" s="8">
        <v>0.05</v>
      </c>
      <c r="J30" s="9">
        <v>0</v>
      </c>
      <c r="K30" s="9" t="s">
        <v>9</v>
      </c>
      <c r="L30" s="22">
        <v>0.99829999999999997</v>
      </c>
      <c r="M30" t="s">
        <v>188</v>
      </c>
      <c r="N30">
        <v>4</v>
      </c>
      <c r="O30">
        <v>16</v>
      </c>
      <c r="P30" t="s">
        <v>189</v>
      </c>
      <c r="Q30" t="s">
        <v>9</v>
      </c>
    </row>
    <row r="31" spans="1:17" ht="15.75" thickBot="1" x14ac:dyDescent="0.3">
      <c r="A31" s="8" t="s">
        <v>321</v>
      </c>
      <c r="B31" s="9">
        <v>16</v>
      </c>
      <c r="C31" s="8">
        <v>5</v>
      </c>
      <c r="D31" s="9" t="s">
        <v>310</v>
      </c>
      <c r="E31" s="8">
        <v>4</v>
      </c>
      <c r="F31" s="9">
        <v>2.2863070659909179</v>
      </c>
      <c r="G31" s="8">
        <v>5.33</v>
      </c>
      <c r="H31" s="9">
        <v>0.05</v>
      </c>
      <c r="I31" s="8">
        <v>0.05</v>
      </c>
      <c r="J31" s="9">
        <v>0</v>
      </c>
      <c r="K31" s="9" t="s">
        <v>10</v>
      </c>
      <c r="L31" s="22">
        <v>0.99829999999999997</v>
      </c>
      <c r="M31" t="s">
        <v>188</v>
      </c>
      <c r="N31">
        <v>4</v>
      </c>
      <c r="O31">
        <v>16</v>
      </c>
      <c r="P31" t="s">
        <v>189</v>
      </c>
      <c r="Q31" t="s">
        <v>9</v>
      </c>
    </row>
    <row r="32" spans="1:17" ht="15.75" thickBot="1" x14ac:dyDescent="0.3">
      <c r="A32" s="8" t="s">
        <v>322</v>
      </c>
      <c r="B32" s="9">
        <v>16</v>
      </c>
      <c r="C32" s="8">
        <v>5</v>
      </c>
      <c r="D32" s="9" t="s">
        <v>311</v>
      </c>
      <c r="E32" s="8">
        <v>0.8</v>
      </c>
      <c r="F32" s="9">
        <v>12.676302510327421</v>
      </c>
      <c r="G32" s="8">
        <v>6.66</v>
      </c>
      <c r="H32" s="9">
        <v>0.05</v>
      </c>
      <c r="I32" s="8">
        <v>0.05</v>
      </c>
      <c r="J32" s="9">
        <v>0</v>
      </c>
      <c r="K32" s="9" t="s">
        <v>10</v>
      </c>
      <c r="L32" s="22">
        <v>0.99829999999999997</v>
      </c>
      <c r="M32" t="s">
        <v>188</v>
      </c>
      <c r="N32">
        <v>4</v>
      </c>
      <c r="O32">
        <v>16</v>
      </c>
      <c r="P32" t="s">
        <v>189</v>
      </c>
      <c r="Q32" t="s">
        <v>9</v>
      </c>
    </row>
    <row r="33" spans="1:17" ht="15.75" thickBot="1" x14ac:dyDescent="0.3">
      <c r="A33" s="8" t="s">
        <v>323</v>
      </c>
      <c r="B33" s="9">
        <v>16</v>
      </c>
      <c r="C33" s="8">
        <v>5</v>
      </c>
      <c r="D33" s="9" t="s">
        <v>311</v>
      </c>
      <c r="E33" s="8">
        <v>0.8</v>
      </c>
      <c r="F33" s="9">
        <v>2.2863070659909179</v>
      </c>
      <c r="G33" s="8">
        <v>5.33</v>
      </c>
      <c r="H33" s="9">
        <v>0.05</v>
      </c>
      <c r="I33" s="8">
        <v>0.05</v>
      </c>
      <c r="J33" s="9">
        <v>0</v>
      </c>
      <c r="K33" s="9" t="s">
        <v>10</v>
      </c>
      <c r="L33" s="22">
        <v>0.99829999999999997</v>
      </c>
      <c r="M33" t="s">
        <v>188</v>
      </c>
      <c r="N33">
        <v>4</v>
      </c>
      <c r="O33">
        <v>16</v>
      </c>
      <c r="P33" t="s">
        <v>189</v>
      </c>
      <c r="Q33" t="s">
        <v>9</v>
      </c>
    </row>
    <row r="34" spans="1:17" ht="15.75" thickBot="1" x14ac:dyDescent="0.3">
      <c r="A34" s="8" t="s">
        <v>85</v>
      </c>
      <c r="B34" s="9">
        <v>16</v>
      </c>
      <c r="C34" s="8">
        <v>5</v>
      </c>
      <c r="D34" s="9" t="s">
        <v>332</v>
      </c>
      <c r="E34" s="8">
        <v>4</v>
      </c>
      <c r="F34" s="9">
        <v>12.676302510327421</v>
      </c>
      <c r="G34" s="8">
        <v>6.66</v>
      </c>
      <c r="H34" s="9">
        <v>1</v>
      </c>
      <c r="I34" s="8">
        <v>1</v>
      </c>
      <c r="J34" s="9">
        <v>0</v>
      </c>
      <c r="K34" s="9" t="s">
        <v>9</v>
      </c>
      <c r="L34" s="22">
        <v>0.99829999999999997</v>
      </c>
      <c r="M34" t="s">
        <v>188</v>
      </c>
      <c r="N34">
        <v>4</v>
      </c>
      <c r="O34">
        <v>16</v>
      </c>
      <c r="P34" t="s">
        <v>189</v>
      </c>
      <c r="Q34" t="s">
        <v>9</v>
      </c>
    </row>
    <row r="35" spans="1:17" ht="15.75" thickBot="1" x14ac:dyDescent="0.3">
      <c r="A35" s="8" t="s">
        <v>86</v>
      </c>
      <c r="B35" s="9">
        <v>16</v>
      </c>
      <c r="C35" s="8">
        <v>5</v>
      </c>
      <c r="D35" s="9" t="s">
        <v>332</v>
      </c>
      <c r="E35" s="8">
        <v>4</v>
      </c>
      <c r="F35" s="9">
        <v>2.2863070659909179</v>
      </c>
      <c r="G35" s="8">
        <v>5.33</v>
      </c>
      <c r="H35" s="9">
        <v>1</v>
      </c>
      <c r="I35" s="8">
        <v>1</v>
      </c>
      <c r="J35" s="9">
        <v>0</v>
      </c>
      <c r="K35" s="9" t="s">
        <v>10</v>
      </c>
      <c r="L35" s="22">
        <v>0.99829999999999997</v>
      </c>
      <c r="M35" t="s">
        <v>188</v>
      </c>
      <c r="N35">
        <v>4</v>
      </c>
      <c r="O35">
        <v>16</v>
      </c>
      <c r="P35" t="s">
        <v>189</v>
      </c>
      <c r="Q35" t="s">
        <v>9</v>
      </c>
    </row>
    <row r="36" spans="1:17" ht="15.75" thickBot="1" x14ac:dyDescent="0.3">
      <c r="A36" s="8" t="s">
        <v>324</v>
      </c>
      <c r="B36" s="9">
        <v>16</v>
      </c>
      <c r="C36" s="8">
        <v>5</v>
      </c>
      <c r="D36" s="9" t="s">
        <v>333</v>
      </c>
      <c r="E36" s="8">
        <v>1.2</v>
      </c>
      <c r="F36" s="9">
        <v>12.676302510327421</v>
      </c>
      <c r="G36" s="8">
        <v>6.66</v>
      </c>
      <c r="H36" s="9">
        <v>1</v>
      </c>
      <c r="I36" s="8">
        <v>1</v>
      </c>
      <c r="J36" s="9">
        <v>0</v>
      </c>
      <c r="K36" s="9" t="s">
        <v>10</v>
      </c>
      <c r="L36" s="22">
        <v>0.99829999999999997</v>
      </c>
      <c r="M36" t="s">
        <v>188</v>
      </c>
      <c r="N36">
        <v>4</v>
      </c>
      <c r="O36">
        <v>16</v>
      </c>
      <c r="P36" t="s">
        <v>189</v>
      </c>
      <c r="Q36" t="s">
        <v>9</v>
      </c>
    </row>
    <row r="37" spans="1:17" ht="15.75" thickBot="1" x14ac:dyDescent="0.3">
      <c r="A37" s="8" t="s">
        <v>325</v>
      </c>
      <c r="B37" s="9">
        <v>16</v>
      </c>
      <c r="C37" s="8">
        <v>5</v>
      </c>
      <c r="D37" s="9" t="s">
        <v>333</v>
      </c>
      <c r="E37" s="8">
        <v>1.2</v>
      </c>
      <c r="F37" s="9">
        <v>2.2863070659909179</v>
      </c>
      <c r="G37" s="8">
        <v>5.33</v>
      </c>
      <c r="H37" s="9">
        <v>1</v>
      </c>
      <c r="I37" s="8">
        <v>1</v>
      </c>
      <c r="J37" s="9">
        <v>0</v>
      </c>
      <c r="K37" s="9" t="s">
        <v>10</v>
      </c>
      <c r="L37" s="22">
        <v>0.99829999999999997</v>
      </c>
      <c r="M37" t="s">
        <v>188</v>
      </c>
      <c r="N37">
        <v>4</v>
      </c>
      <c r="O37">
        <v>16</v>
      </c>
      <c r="P37" t="s">
        <v>189</v>
      </c>
      <c r="Q37" t="s">
        <v>9</v>
      </c>
    </row>
    <row r="38" spans="1:17" ht="15.75" thickBot="1" x14ac:dyDescent="0.3">
      <c r="A38" s="8" t="s">
        <v>87</v>
      </c>
      <c r="B38" s="9">
        <v>16</v>
      </c>
      <c r="C38" s="8">
        <v>5</v>
      </c>
      <c r="D38" s="9" t="s">
        <v>332</v>
      </c>
      <c r="E38" s="8">
        <v>4</v>
      </c>
      <c r="F38" s="9">
        <v>12.676302510327421</v>
      </c>
      <c r="G38" s="8">
        <v>6.66</v>
      </c>
      <c r="H38" s="9">
        <v>1</v>
      </c>
      <c r="I38" s="8">
        <v>0.5</v>
      </c>
      <c r="J38" s="9">
        <v>0</v>
      </c>
      <c r="K38" s="9" t="s">
        <v>9</v>
      </c>
      <c r="L38" s="22">
        <v>0.99829999999999997</v>
      </c>
      <c r="M38" t="s">
        <v>188</v>
      </c>
      <c r="N38">
        <v>4</v>
      </c>
      <c r="O38">
        <v>16</v>
      </c>
      <c r="P38" t="s">
        <v>189</v>
      </c>
      <c r="Q38" t="s">
        <v>9</v>
      </c>
    </row>
    <row r="39" spans="1:17" ht="15.75" thickBot="1" x14ac:dyDescent="0.3">
      <c r="A39" s="8" t="s">
        <v>88</v>
      </c>
      <c r="B39" s="9">
        <v>16</v>
      </c>
      <c r="C39" s="8">
        <v>5</v>
      </c>
      <c r="D39" s="9" t="s">
        <v>332</v>
      </c>
      <c r="E39" s="8">
        <v>4</v>
      </c>
      <c r="F39" s="9">
        <v>2.2863070659909179</v>
      </c>
      <c r="G39" s="8">
        <v>5.33</v>
      </c>
      <c r="H39" s="9">
        <v>1</v>
      </c>
      <c r="I39" s="8">
        <v>0.5</v>
      </c>
      <c r="J39" s="9">
        <v>0</v>
      </c>
      <c r="K39" s="9" t="s">
        <v>10</v>
      </c>
      <c r="L39" s="22">
        <v>0.99829999999999997</v>
      </c>
      <c r="M39" t="s">
        <v>188</v>
      </c>
      <c r="N39">
        <v>4</v>
      </c>
      <c r="O39">
        <v>16</v>
      </c>
      <c r="P39" t="s">
        <v>189</v>
      </c>
      <c r="Q39" t="s">
        <v>9</v>
      </c>
    </row>
    <row r="40" spans="1:17" ht="15.75" thickBot="1" x14ac:dyDescent="0.3">
      <c r="A40" s="8" t="s">
        <v>326</v>
      </c>
      <c r="B40" s="9">
        <v>16</v>
      </c>
      <c r="C40" s="8">
        <v>5</v>
      </c>
      <c r="D40" s="9" t="s">
        <v>333</v>
      </c>
      <c r="E40" s="8">
        <v>1.2</v>
      </c>
      <c r="F40" s="9">
        <v>12.676302510327421</v>
      </c>
      <c r="G40" s="8">
        <v>6.66</v>
      </c>
      <c r="H40" s="9">
        <v>1</v>
      </c>
      <c r="I40" s="8">
        <v>0.5</v>
      </c>
      <c r="J40" s="9">
        <v>0</v>
      </c>
      <c r="K40" s="9" t="s">
        <v>10</v>
      </c>
      <c r="L40" s="22">
        <v>0.99829999999999997</v>
      </c>
      <c r="M40" t="s">
        <v>188</v>
      </c>
      <c r="N40">
        <v>4</v>
      </c>
      <c r="O40">
        <v>16</v>
      </c>
      <c r="P40" t="s">
        <v>189</v>
      </c>
      <c r="Q40" t="s">
        <v>9</v>
      </c>
    </row>
    <row r="41" spans="1:17" ht="15.75" thickBot="1" x14ac:dyDescent="0.3">
      <c r="A41" s="8" t="s">
        <v>327</v>
      </c>
      <c r="B41" s="9">
        <v>16</v>
      </c>
      <c r="C41" s="8">
        <v>5</v>
      </c>
      <c r="D41" s="9" t="s">
        <v>333</v>
      </c>
      <c r="E41" s="8">
        <v>1.2</v>
      </c>
      <c r="F41" s="9">
        <v>2.2863070659909179</v>
      </c>
      <c r="G41" s="8">
        <v>5.33</v>
      </c>
      <c r="H41" s="9">
        <v>1</v>
      </c>
      <c r="I41" s="8">
        <v>0.5</v>
      </c>
      <c r="J41" s="9">
        <v>0</v>
      </c>
      <c r="K41" s="9" t="s">
        <v>10</v>
      </c>
      <c r="L41" s="22">
        <v>0.99829999999999997</v>
      </c>
      <c r="M41" t="s">
        <v>188</v>
      </c>
      <c r="N41">
        <v>4</v>
      </c>
      <c r="O41">
        <v>16</v>
      </c>
      <c r="P41" t="s">
        <v>189</v>
      </c>
      <c r="Q41" t="s">
        <v>9</v>
      </c>
    </row>
    <row r="42" spans="1:17" ht="15.75" thickBot="1" x14ac:dyDescent="0.3">
      <c r="A42" s="8" t="s">
        <v>89</v>
      </c>
      <c r="B42" s="9">
        <v>16</v>
      </c>
      <c r="C42" s="8">
        <v>5</v>
      </c>
      <c r="D42" s="9" t="s">
        <v>332</v>
      </c>
      <c r="E42" s="8">
        <v>4</v>
      </c>
      <c r="F42" s="9">
        <v>12.676302510327421</v>
      </c>
      <c r="G42" s="8">
        <v>6.66</v>
      </c>
      <c r="H42" s="9">
        <v>0.5</v>
      </c>
      <c r="I42" s="8">
        <v>0.5</v>
      </c>
      <c r="J42" s="9">
        <v>0</v>
      </c>
      <c r="K42" s="9" t="s">
        <v>9</v>
      </c>
      <c r="L42" s="22">
        <v>0.99829999999999997</v>
      </c>
      <c r="M42" t="s">
        <v>188</v>
      </c>
      <c r="N42">
        <v>4</v>
      </c>
      <c r="O42">
        <v>16</v>
      </c>
      <c r="P42" t="s">
        <v>189</v>
      </c>
      <c r="Q42" t="s">
        <v>9</v>
      </c>
    </row>
    <row r="43" spans="1:17" ht="15.75" thickBot="1" x14ac:dyDescent="0.3">
      <c r="A43" s="8" t="s">
        <v>90</v>
      </c>
      <c r="B43" s="9">
        <v>16</v>
      </c>
      <c r="C43" s="8">
        <v>5</v>
      </c>
      <c r="D43" s="9" t="s">
        <v>332</v>
      </c>
      <c r="E43" s="8">
        <v>4</v>
      </c>
      <c r="F43" s="9">
        <v>2.2863070659909179</v>
      </c>
      <c r="G43" s="8">
        <v>5.33</v>
      </c>
      <c r="H43" s="9">
        <v>0.5</v>
      </c>
      <c r="I43" s="8">
        <v>0.5</v>
      </c>
      <c r="J43" s="9">
        <v>0</v>
      </c>
      <c r="K43" s="9" t="s">
        <v>10</v>
      </c>
      <c r="L43" s="22">
        <v>0.99829999999999997</v>
      </c>
      <c r="M43" t="s">
        <v>188</v>
      </c>
      <c r="N43">
        <v>4</v>
      </c>
      <c r="O43">
        <v>16</v>
      </c>
      <c r="P43" t="s">
        <v>189</v>
      </c>
      <c r="Q43" t="s">
        <v>9</v>
      </c>
    </row>
    <row r="44" spans="1:17" ht="15.75" thickBot="1" x14ac:dyDescent="0.3">
      <c r="A44" s="8" t="s">
        <v>328</v>
      </c>
      <c r="B44" s="9">
        <v>16</v>
      </c>
      <c r="C44" s="8">
        <v>5</v>
      </c>
      <c r="D44" s="9" t="s">
        <v>333</v>
      </c>
      <c r="E44" s="8">
        <v>1.2</v>
      </c>
      <c r="F44" s="9">
        <v>12.676302510327421</v>
      </c>
      <c r="G44" s="8">
        <v>6.66</v>
      </c>
      <c r="H44" s="9">
        <v>0.5</v>
      </c>
      <c r="I44" s="8">
        <v>0.5</v>
      </c>
      <c r="J44" s="9">
        <v>0</v>
      </c>
      <c r="K44" s="9" t="s">
        <v>10</v>
      </c>
      <c r="L44" s="22">
        <v>0.99829999999999997</v>
      </c>
      <c r="M44" t="s">
        <v>188</v>
      </c>
      <c r="N44">
        <v>4</v>
      </c>
      <c r="O44">
        <v>16</v>
      </c>
      <c r="P44" t="s">
        <v>189</v>
      </c>
      <c r="Q44" t="s">
        <v>9</v>
      </c>
    </row>
    <row r="45" spans="1:17" ht="15.75" thickBot="1" x14ac:dyDescent="0.3">
      <c r="A45" s="8" t="s">
        <v>329</v>
      </c>
      <c r="B45" s="9">
        <v>16</v>
      </c>
      <c r="C45" s="8">
        <v>5</v>
      </c>
      <c r="D45" s="9" t="s">
        <v>333</v>
      </c>
      <c r="E45" s="8">
        <v>1.2</v>
      </c>
      <c r="F45" s="9">
        <v>2.2863070659909179</v>
      </c>
      <c r="G45" s="8">
        <v>5.33</v>
      </c>
      <c r="H45" s="9">
        <v>0.5</v>
      </c>
      <c r="I45" s="8">
        <v>0.5</v>
      </c>
      <c r="J45" s="9">
        <v>0</v>
      </c>
      <c r="K45" s="9" t="s">
        <v>10</v>
      </c>
      <c r="L45" s="22">
        <v>0.99829999999999997</v>
      </c>
      <c r="M45" t="s">
        <v>188</v>
      </c>
      <c r="N45">
        <v>4</v>
      </c>
      <c r="O45">
        <v>16</v>
      </c>
      <c r="P45" t="s">
        <v>189</v>
      </c>
      <c r="Q45" t="s">
        <v>9</v>
      </c>
    </row>
    <row r="46" spans="1:17" ht="15.75" thickBot="1" x14ac:dyDescent="0.3">
      <c r="A46" s="8" t="s">
        <v>91</v>
      </c>
      <c r="B46" s="9">
        <v>16</v>
      </c>
      <c r="C46" s="8">
        <v>5</v>
      </c>
      <c r="D46" s="9" t="s">
        <v>332</v>
      </c>
      <c r="E46" s="8">
        <v>4</v>
      </c>
      <c r="F46" s="9">
        <v>12.676302510327421</v>
      </c>
      <c r="G46" s="8">
        <v>6.66</v>
      </c>
      <c r="H46" s="9">
        <v>0.05</v>
      </c>
      <c r="I46" s="8">
        <v>0.05</v>
      </c>
      <c r="J46" s="9">
        <v>0</v>
      </c>
      <c r="K46" s="9" t="s">
        <v>9</v>
      </c>
      <c r="L46" s="22">
        <v>0.99829999999999997</v>
      </c>
      <c r="M46" t="s">
        <v>188</v>
      </c>
      <c r="N46">
        <v>4</v>
      </c>
      <c r="O46">
        <v>16</v>
      </c>
      <c r="P46" t="s">
        <v>189</v>
      </c>
      <c r="Q46" t="s">
        <v>9</v>
      </c>
    </row>
    <row r="47" spans="1:17" ht="15.75" thickBot="1" x14ac:dyDescent="0.3">
      <c r="A47" s="8" t="s">
        <v>92</v>
      </c>
      <c r="B47" s="9">
        <v>16</v>
      </c>
      <c r="C47" s="8">
        <v>5</v>
      </c>
      <c r="D47" s="9" t="s">
        <v>332</v>
      </c>
      <c r="E47" s="8">
        <v>4</v>
      </c>
      <c r="F47" s="9">
        <v>2.2863070659909179</v>
      </c>
      <c r="G47" s="8">
        <v>5.33</v>
      </c>
      <c r="H47" s="9">
        <v>0.05</v>
      </c>
      <c r="I47" s="8">
        <v>0.05</v>
      </c>
      <c r="J47" s="9">
        <v>0</v>
      </c>
      <c r="K47" s="9" t="s">
        <v>10</v>
      </c>
      <c r="L47" s="22">
        <v>0.99829999999999997</v>
      </c>
      <c r="M47" t="s">
        <v>188</v>
      </c>
      <c r="N47">
        <v>4</v>
      </c>
      <c r="O47">
        <v>16</v>
      </c>
      <c r="P47" t="s">
        <v>189</v>
      </c>
      <c r="Q47" t="s">
        <v>9</v>
      </c>
    </row>
    <row r="48" spans="1:17" ht="15.75" thickBot="1" x14ac:dyDescent="0.3">
      <c r="A48" s="8" t="s">
        <v>330</v>
      </c>
      <c r="B48" s="9">
        <v>16</v>
      </c>
      <c r="C48" s="8">
        <v>5</v>
      </c>
      <c r="D48" s="9" t="s">
        <v>333</v>
      </c>
      <c r="E48" s="8">
        <v>1.2</v>
      </c>
      <c r="F48" s="9">
        <v>12.676302510327421</v>
      </c>
      <c r="G48" s="8">
        <v>6.66</v>
      </c>
      <c r="H48" s="9">
        <v>0.05</v>
      </c>
      <c r="I48" s="8">
        <v>0.05</v>
      </c>
      <c r="J48" s="9">
        <v>0</v>
      </c>
      <c r="K48" s="9" t="s">
        <v>10</v>
      </c>
      <c r="L48" s="22">
        <v>0.99829999999999997</v>
      </c>
      <c r="M48" t="s">
        <v>188</v>
      </c>
      <c r="N48">
        <v>4</v>
      </c>
      <c r="O48">
        <v>16</v>
      </c>
      <c r="P48" t="s">
        <v>189</v>
      </c>
      <c r="Q48" t="s">
        <v>9</v>
      </c>
    </row>
    <row r="49" spans="1:17" ht="15.75" thickBot="1" x14ac:dyDescent="0.3">
      <c r="A49" s="8" t="s">
        <v>331</v>
      </c>
      <c r="B49" s="9">
        <v>16</v>
      </c>
      <c r="C49" s="8">
        <v>5</v>
      </c>
      <c r="D49" s="9" t="s">
        <v>333</v>
      </c>
      <c r="E49" s="8">
        <v>1.2</v>
      </c>
      <c r="F49" s="9">
        <v>2.2863070659909179</v>
      </c>
      <c r="G49" s="8">
        <v>5.33</v>
      </c>
      <c r="H49" s="9">
        <v>0.05</v>
      </c>
      <c r="I49" s="8">
        <v>0.05</v>
      </c>
      <c r="J49" s="9">
        <v>0</v>
      </c>
      <c r="K49" s="9" t="s">
        <v>10</v>
      </c>
      <c r="L49" s="22">
        <v>0.99829999999999997</v>
      </c>
      <c r="M49" t="s">
        <v>188</v>
      </c>
      <c r="N49">
        <v>4</v>
      </c>
      <c r="O49">
        <v>16</v>
      </c>
      <c r="P49" t="s">
        <v>189</v>
      </c>
      <c r="Q49" t="s">
        <v>9</v>
      </c>
    </row>
  </sheetData>
  <phoneticPr fontId="5" type="noConversion"/>
  <dataValidations count="1">
    <dataValidation type="list" allowBlank="1" showInputMessage="1" showErrorMessage="1" sqref="K2:K49" xr:uid="{60393FF6-AED1-488C-99C2-B3D159BF5D1D}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M13"/>
  <sheetViews>
    <sheetView workbookViewId="0">
      <selection activeCell="A4" sqref="A4:XFD4"/>
    </sheetView>
  </sheetViews>
  <sheetFormatPr defaultRowHeight="15" x14ac:dyDescent="0.25"/>
  <cols>
    <col min="2" max="2" width="9.7109375" bestFit="1" customWidth="1"/>
    <col min="3" max="3" width="13.28515625" bestFit="1" customWidth="1"/>
    <col min="4" max="4" width="13.28515625" customWidth="1"/>
    <col min="7" max="7" width="16.5703125" bestFit="1" customWidth="1"/>
    <col min="8" max="8" width="18.5703125" bestFit="1" customWidth="1"/>
    <col min="11" max="11" width="9.7109375" bestFit="1" customWidth="1"/>
  </cols>
  <sheetData>
    <row r="1" spans="1:13" x14ac:dyDescent="0.25">
      <c r="A1" s="5" t="s">
        <v>45</v>
      </c>
      <c r="B1" s="5" t="s">
        <v>53</v>
      </c>
      <c r="C1" s="5" t="s">
        <v>97</v>
      </c>
      <c r="D1" s="5" t="s">
        <v>307</v>
      </c>
      <c r="E1" s="33" t="s">
        <v>32</v>
      </c>
      <c r="F1" s="33" t="s">
        <v>44</v>
      </c>
      <c r="G1" s="5" t="s">
        <v>41</v>
      </c>
      <c r="H1" s="5" t="s">
        <v>213</v>
      </c>
      <c r="I1" s="5" t="s">
        <v>14</v>
      </c>
      <c r="J1" s="5" t="s">
        <v>158</v>
      </c>
      <c r="K1" s="5" t="s">
        <v>163</v>
      </c>
      <c r="L1" s="5" t="s">
        <v>185</v>
      </c>
      <c r="M1" s="5" t="s">
        <v>186</v>
      </c>
    </row>
    <row r="2" spans="1:13" ht="15.75" thickBot="1" x14ac:dyDescent="0.3">
      <c r="A2" s="14">
        <v>178</v>
      </c>
      <c r="B2" s="9">
        <v>15</v>
      </c>
      <c r="C2" s="8">
        <v>5</v>
      </c>
      <c r="D2" s="9" t="s">
        <v>287</v>
      </c>
      <c r="E2" s="8" t="s">
        <v>348</v>
      </c>
      <c r="F2" s="8" t="s">
        <v>347</v>
      </c>
      <c r="G2" s="8">
        <v>1</v>
      </c>
      <c r="H2" s="9">
        <v>0</v>
      </c>
      <c r="I2" s="1" t="s">
        <v>9</v>
      </c>
      <c r="J2" s="22">
        <v>0.99829999999999997</v>
      </c>
      <c r="K2" t="s">
        <v>188</v>
      </c>
      <c r="L2">
        <v>4.9000000000000004</v>
      </c>
      <c r="M2">
        <v>7</v>
      </c>
    </row>
    <row r="3" spans="1:13" ht="15.75" thickBot="1" x14ac:dyDescent="0.3">
      <c r="A3" s="14">
        <v>179</v>
      </c>
      <c r="B3" s="9">
        <v>15</v>
      </c>
      <c r="C3" s="8">
        <v>5</v>
      </c>
      <c r="D3" s="9" t="s">
        <v>287</v>
      </c>
      <c r="E3" s="8" t="s">
        <v>349</v>
      </c>
      <c r="F3" s="8" t="s">
        <v>347</v>
      </c>
      <c r="G3" s="8">
        <v>1</v>
      </c>
      <c r="H3" s="9">
        <v>0</v>
      </c>
      <c r="I3" s="1" t="s">
        <v>9</v>
      </c>
      <c r="J3" s="22">
        <v>0.99829999999999997</v>
      </c>
      <c r="K3" t="s">
        <v>188</v>
      </c>
      <c r="L3">
        <v>4.9000000000000004</v>
      </c>
      <c r="M3">
        <v>7</v>
      </c>
    </row>
    <row r="4" spans="1:13" ht="15.75" thickBot="1" x14ac:dyDescent="0.3">
      <c r="A4" s="14">
        <v>180</v>
      </c>
      <c r="B4" s="9">
        <v>15</v>
      </c>
      <c r="C4" s="8">
        <v>5</v>
      </c>
      <c r="D4" s="9" t="s">
        <v>287</v>
      </c>
      <c r="E4" s="8" t="s">
        <v>350</v>
      </c>
      <c r="F4" s="8" t="s">
        <v>350</v>
      </c>
      <c r="G4" s="8">
        <v>1</v>
      </c>
      <c r="H4" s="9">
        <v>0</v>
      </c>
      <c r="I4" s="1" t="s">
        <v>9</v>
      </c>
      <c r="J4" s="22">
        <v>0.99829999999999997</v>
      </c>
      <c r="K4" t="s">
        <v>188</v>
      </c>
      <c r="L4">
        <v>4.9000000000000004</v>
      </c>
      <c r="M4">
        <v>7</v>
      </c>
    </row>
    <row r="5" spans="1:13" ht="15.75" thickBot="1" x14ac:dyDescent="0.3">
      <c r="A5" s="14">
        <v>181</v>
      </c>
      <c r="B5" s="9">
        <v>15</v>
      </c>
      <c r="C5" s="8">
        <v>5</v>
      </c>
      <c r="D5" s="9" t="s">
        <v>287</v>
      </c>
      <c r="E5" s="8" t="s">
        <v>350</v>
      </c>
      <c r="F5" s="8" t="s">
        <v>350</v>
      </c>
      <c r="G5" s="8">
        <v>0.5</v>
      </c>
      <c r="H5" s="9">
        <v>0</v>
      </c>
      <c r="I5" s="1" t="s">
        <v>9</v>
      </c>
      <c r="J5" s="22">
        <v>0.99829999999999997</v>
      </c>
      <c r="K5" t="s">
        <v>188</v>
      </c>
      <c r="L5">
        <v>4.9000000000000004</v>
      </c>
      <c r="M5">
        <v>7</v>
      </c>
    </row>
    <row r="6" spans="1:13" ht="15.75" thickBot="1" x14ac:dyDescent="0.3">
      <c r="A6" s="14">
        <v>182</v>
      </c>
      <c r="B6" s="9">
        <v>15</v>
      </c>
      <c r="C6" s="8">
        <v>5</v>
      </c>
      <c r="D6" s="9" t="s">
        <v>288</v>
      </c>
      <c r="E6" s="8" t="s">
        <v>348</v>
      </c>
      <c r="F6" s="8" t="s">
        <v>347</v>
      </c>
      <c r="G6" s="8">
        <v>1</v>
      </c>
      <c r="H6" s="9">
        <v>0</v>
      </c>
      <c r="I6" s="1" t="s">
        <v>9</v>
      </c>
      <c r="J6" s="22">
        <v>0.99829999999999997</v>
      </c>
      <c r="K6" t="s">
        <v>188</v>
      </c>
      <c r="L6">
        <v>4.9000000000000004</v>
      </c>
      <c r="M6">
        <v>7</v>
      </c>
    </row>
    <row r="7" spans="1:13" ht="15.75" thickBot="1" x14ac:dyDescent="0.3">
      <c r="A7" s="14">
        <v>183</v>
      </c>
      <c r="B7" s="9">
        <v>15</v>
      </c>
      <c r="C7" s="8">
        <v>5</v>
      </c>
      <c r="D7" s="9" t="s">
        <v>288</v>
      </c>
      <c r="E7" s="8" t="s">
        <v>349</v>
      </c>
      <c r="F7" s="8" t="s">
        <v>347</v>
      </c>
      <c r="G7" s="8">
        <v>1</v>
      </c>
      <c r="H7" s="9">
        <v>0</v>
      </c>
      <c r="I7" s="1" t="s">
        <v>9</v>
      </c>
      <c r="J7" s="22">
        <v>0.99829999999999997</v>
      </c>
      <c r="K7" t="s">
        <v>188</v>
      </c>
      <c r="L7">
        <v>4.9000000000000004</v>
      </c>
      <c r="M7">
        <v>7</v>
      </c>
    </row>
    <row r="8" spans="1:13" ht="15.75" thickBot="1" x14ac:dyDescent="0.3">
      <c r="A8" s="14">
        <v>184</v>
      </c>
      <c r="B8" s="9">
        <v>15</v>
      </c>
      <c r="C8" s="8">
        <v>5</v>
      </c>
      <c r="D8" s="9" t="s">
        <v>288</v>
      </c>
      <c r="E8" s="8" t="s">
        <v>350</v>
      </c>
      <c r="F8" s="8" t="s">
        <v>350</v>
      </c>
      <c r="G8" s="8">
        <v>1</v>
      </c>
      <c r="H8" s="9">
        <v>0</v>
      </c>
      <c r="I8" s="1" t="s">
        <v>9</v>
      </c>
      <c r="J8" s="22">
        <v>0.99829999999999997</v>
      </c>
      <c r="K8" t="s">
        <v>188</v>
      </c>
      <c r="L8">
        <v>4.9000000000000004</v>
      </c>
      <c r="M8">
        <v>7</v>
      </c>
    </row>
    <row r="9" spans="1:13" ht="15.75" thickBot="1" x14ac:dyDescent="0.3">
      <c r="A9" s="14">
        <v>185</v>
      </c>
      <c r="B9" s="9">
        <v>15</v>
      </c>
      <c r="C9" s="8">
        <v>5</v>
      </c>
      <c r="D9" s="9" t="s">
        <v>288</v>
      </c>
      <c r="E9" s="8" t="s">
        <v>350</v>
      </c>
      <c r="F9" s="8" t="s">
        <v>350</v>
      </c>
      <c r="G9" s="8">
        <v>0.5</v>
      </c>
      <c r="H9" s="9">
        <v>0</v>
      </c>
      <c r="I9" s="1" t="s">
        <v>9</v>
      </c>
      <c r="J9" s="22">
        <v>0.99829999999999997</v>
      </c>
      <c r="K9" t="s">
        <v>188</v>
      </c>
      <c r="L9">
        <v>4.9000000000000004</v>
      </c>
      <c r="M9">
        <v>7</v>
      </c>
    </row>
    <row r="10" spans="1:13" ht="15.75" thickBot="1" x14ac:dyDescent="0.3">
      <c r="A10" s="14">
        <v>182</v>
      </c>
      <c r="B10" s="9">
        <v>15</v>
      </c>
      <c r="C10" s="8">
        <v>5</v>
      </c>
      <c r="D10" s="9" t="s">
        <v>289</v>
      </c>
      <c r="E10" s="8" t="s">
        <v>348</v>
      </c>
      <c r="F10" s="8" t="s">
        <v>347</v>
      </c>
      <c r="G10" s="8">
        <v>1</v>
      </c>
      <c r="H10" s="9">
        <v>0</v>
      </c>
      <c r="I10" s="1" t="s">
        <v>9</v>
      </c>
      <c r="J10" s="22">
        <v>0.99829999999999997</v>
      </c>
      <c r="K10" t="s">
        <v>188</v>
      </c>
      <c r="L10">
        <v>4.9000000000000004</v>
      </c>
      <c r="M10">
        <v>7</v>
      </c>
    </row>
    <row r="11" spans="1:13" ht="15.75" thickBot="1" x14ac:dyDescent="0.3">
      <c r="A11" s="14">
        <v>183</v>
      </c>
      <c r="B11" s="9">
        <v>15</v>
      </c>
      <c r="C11" s="8">
        <v>5</v>
      </c>
      <c r="D11" s="9" t="s">
        <v>289</v>
      </c>
      <c r="E11" s="8" t="s">
        <v>349</v>
      </c>
      <c r="F11" s="8" t="s">
        <v>347</v>
      </c>
      <c r="G11" s="8">
        <v>1</v>
      </c>
      <c r="H11" s="9">
        <v>0</v>
      </c>
      <c r="I11" s="1" t="s">
        <v>9</v>
      </c>
      <c r="J11" s="22">
        <v>0.99829999999999997</v>
      </c>
      <c r="K11" t="s">
        <v>188</v>
      </c>
      <c r="L11">
        <v>4.9000000000000004</v>
      </c>
      <c r="M11">
        <v>7</v>
      </c>
    </row>
    <row r="12" spans="1:13" ht="15.75" thickBot="1" x14ac:dyDescent="0.3">
      <c r="A12" s="14">
        <v>184</v>
      </c>
      <c r="B12" s="9">
        <v>15</v>
      </c>
      <c r="C12" s="8">
        <v>5</v>
      </c>
      <c r="D12" s="9" t="s">
        <v>289</v>
      </c>
      <c r="E12" s="8" t="s">
        <v>350</v>
      </c>
      <c r="F12" s="8" t="s">
        <v>350</v>
      </c>
      <c r="G12" s="8">
        <v>1</v>
      </c>
      <c r="H12" s="9">
        <v>0</v>
      </c>
      <c r="I12" s="1" t="s">
        <v>9</v>
      </c>
      <c r="J12" s="22">
        <v>0.99829999999999997</v>
      </c>
      <c r="K12" t="s">
        <v>188</v>
      </c>
      <c r="L12">
        <v>4.9000000000000004</v>
      </c>
      <c r="M12">
        <v>7</v>
      </c>
    </row>
    <row r="13" spans="1:13" ht="15.75" thickBot="1" x14ac:dyDescent="0.3">
      <c r="A13" s="14">
        <v>185</v>
      </c>
      <c r="B13" s="9">
        <v>15</v>
      </c>
      <c r="C13" s="8">
        <v>5</v>
      </c>
      <c r="D13" s="9" t="s">
        <v>289</v>
      </c>
      <c r="E13" s="8" t="s">
        <v>350</v>
      </c>
      <c r="F13" s="8" t="s">
        <v>350</v>
      </c>
      <c r="G13" s="8">
        <v>0.5</v>
      </c>
      <c r="H13" s="9">
        <v>0</v>
      </c>
      <c r="I13" s="1" t="s">
        <v>9</v>
      </c>
      <c r="J13" s="22">
        <v>0.99829999999999997</v>
      </c>
      <c r="K13" t="s">
        <v>188</v>
      </c>
      <c r="L13">
        <v>4.9000000000000004</v>
      </c>
      <c r="M13">
        <v>7</v>
      </c>
    </row>
  </sheetData>
  <dataValidations count="1">
    <dataValidation type="list" allowBlank="1" showInputMessage="1" showErrorMessage="1" sqref="I2:I13" xr:uid="{979F02C1-7F52-4BF5-B73A-71857DA2D6FF}">
      <formula1>"Yes,No"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M13"/>
  <sheetViews>
    <sheetView workbookViewId="0">
      <selection activeCell="K23" sqref="K23"/>
    </sheetView>
  </sheetViews>
  <sheetFormatPr defaultRowHeight="15" x14ac:dyDescent="0.25"/>
  <cols>
    <col min="2" max="2" width="9.7109375" bestFit="1" customWidth="1"/>
    <col min="3" max="3" width="13.28515625" bestFit="1" customWidth="1"/>
    <col min="4" max="4" width="13.28515625" customWidth="1"/>
    <col min="7" max="7" width="16.5703125" bestFit="1" customWidth="1"/>
    <col min="8" max="8" width="18.5703125" bestFit="1" customWidth="1"/>
    <col min="11" max="11" width="9.7109375" bestFit="1" customWidth="1"/>
  </cols>
  <sheetData>
    <row r="1" spans="1:13" x14ac:dyDescent="0.25">
      <c r="A1" s="5" t="s">
        <v>45</v>
      </c>
      <c r="B1" s="5" t="s">
        <v>53</v>
      </c>
      <c r="C1" s="5" t="s">
        <v>97</v>
      </c>
      <c r="D1" s="5" t="s">
        <v>307</v>
      </c>
      <c r="E1" s="33" t="s">
        <v>32</v>
      </c>
      <c r="F1" s="33" t="s">
        <v>44</v>
      </c>
      <c r="G1" s="5" t="s">
        <v>41</v>
      </c>
      <c r="H1" s="5" t="s">
        <v>213</v>
      </c>
      <c r="I1" s="5" t="s">
        <v>14</v>
      </c>
      <c r="J1" s="5" t="s">
        <v>158</v>
      </c>
      <c r="K1" s="5" t="s">
        <v>163</v>
      </c>
      <c r="L1" s="5" t="s">
        <v>185</v>
      </c>
      <c r="M1" s="5" t="s">
        <v>186</v>
      </c>
    </row>
    <row r="2" spans="1:13" ht="15.75" thickBot="1" x14ac:dyDescent="0.3">
      <c r="A2" s="14">
        <v>178</v>
      </c>
      <c r="B2" s="9">
        <v>15</v>
      </c>
      <c r="C2" s="8">
        <v>5</v>
      </c>
      <c r="D2" s="9" t="s">
        <v>287</v>
      </c>
      <c r="E2" s="8" t="s">
        <v>348</v>
      </c>
      <c r="F2" s="8" t="s">
        <v>347</v>
      </c>
      <c r="G2" s="8">
        <v>1</v>
      </c>
      <c r="H2" s="9">
        <v>0</v>
      </c>
      <c r="I2" s="1" t="s">
        <v>9</v>
      </c>
      <c r="J2" s="22">
        <v>0.99829999999999997</v>
      </c>
      <c r="K2" t="s">
        <v>188</v>
      </c>
      <c r="L2">
        <v>4.9000000000000004</v>
      </c>
      <c r="M2">
        <v>7</v>
      </c>
    </row>
    <row r="3" spans="1:13" ht="15.75" thickBot="1" x14ac:dyDescent="0.3">
      <c r="A3" s="14">
        <v>179</v>
      </c>
      <c r="B3" s="9">
        <v>15</v>
      </c>
      <c r="C3" s="8">
        <v>5</v>
      </c>
      <c r="D3" s="9" t="s">
        <v>287</v>
      </c>
      <c r="E3" s="8" t="s">
        <v>349</v>
      </c>
      <c r="F3" s="8" t="s">
        <v>347</v>
      </c>
      <c r="G3" s="8">
        <v>1</v>
      </c>
      <c r="H3" s="9">
        <v>0</v>
      </c>
      <c r="I3" s="1" t="s">
        <v>9</v>
      </c>
      <c r="J3" s="22">
        <v>0.99829999999999997</v>
      </c>
      <c r="K3" t="s">
        <v>188</v>
      </c>
      <c r="L3">
        <v>4.9000000000000004</v>
      </c>
      <c r="M3">
        <v>7</v>
      </c>
    </row>
    <row r="4" spans="1:13" ht="15.75" thickBot="1" x14ac:dyDescent="0.3">
      <c r="A4" s="14">
        <v>180</v>
      </c>
      <c r="B4" s="9">
        <v>15</v>
      </c>
      <c r="C4" s="8">
        <v>5</v>
      </c>
      <c r="D4" s="9" t="s">
        <v>287</v>
      </c>
      <c r="E4" s="8" t="s">
        <v>350</v>
      </c>
      <c r="F4" s="8" t="s">
        <v>350</v>
      </c>
      <c r="G4" s="8">
        <v>1</v>
      </c>
      <c r="H4" s="9">
        <v>0</v>
      </c>
      <c r="I4" s="1" t="s">
        <v>9</v>
      </c>
      <c r="J4" s="22">
        <v>0.99829999999999997</v>
      </c>
      <c r="K4" t="s">
        <v>188</v>
      </c>
      <c r="L4">
        <v>4.9000000000000004</v>
      </c>
      <c r="M4">
        <v>7</v>
      </c>
    </row>
    <row r="5" spans="1:13" ht="15.75" thickBot="1" x14ac:dyDescent="0.3">
      <c r="A5" s="14">
        <v>181</v>
      </c>
      <c r="B5" s="9">
        <v>15</v>
      </c>
      <c r="C5" s="8">
        <v>5</v>
      </c>
      <c r="D5" s="9" t="s">
        <v>287</v>
      </c>
      <c r="E5" s="8" t="s">
        <v>350</v>
      </c>
      <c r="F5" s="8" t="s">
        <v>350</v>
      </c>
      <c r="G5" s="8">
        <v>0.5</v>
      </c>
      <c r="H5" s="9">
        <v>0</v>
      </c>
      <c r="I5" s="1" t="s">
        <v>9</v>
      </c>
      <c r="J5" s="22">
        <v>0.99829999999999997</v>
      </c>
      <c r="K5" t="s">
        <v>188</v>
      </c>
      <c r="L5">
        <v>4.9000000000000004</v>
      </c>
      <c r="M5">
        <v>7</v>
      </c>
    </row>
    <row r="6" spans="1:13" ht="15.75" thickBot="1" x14ac:dyDescent="0.3">
      <c r="A6" s="14">
        <v>182</v>
      </c>
      <c r="B6" s="9">
        <v>15</v>
      </c>
      <c r="C6" s="8">
        <v>5</v>
      </c>
      <c r="D6" s="9" t="s">
        <v>288</v>
      </c>
      <c r="E6" s="8" t="s">
        <v>348</v>
      </c>
      <c r="F6" s="8" t="s">
        <v>347</v>
      </c>
      <c r="G6" s="8">
        <v>1</v>
      </c>
      <c r="H6" s="9">
        <v>0</v>
      </c>
      <c r="I6" s="1" t="s">
        <v>9</v>
      </c>
      <c r="J6" s="22">
        <v>0.99829999999999997</v>
      </c>
      <c r="K6" t="s">
        <v>188</v>
      </c>
      <c r="L6">
        <v>4.9000000000000004</v>
      </c>
      <c r="M6">
        <v>7</v>
      </c>
    </row>
    <row r="7" spans="1:13" ht="15.75" thickBot="1" x14ac:dyDescent="0.3">
      <c r="A7" s="14">
        <v>183</v>
      </c>
      <c r="B7" s="9">
        <v>15</v>
      </c>
      <c r="C7" s="8">
        <v>5</v>
      </c>
      <c r="D7" s="9" t="s">
        <v>288</v>
      </c>
      <c r="E7" s="8" t="s">
        <v>349</v>
      </c>
      <c r="F7" s="8" t="s">
        <v>347</v>
      </c>
      <c r="G7" s="8">
        <v>1</v>
      </c>
      <c r="H7" s="9">
        <v>0</v>
      </c>
      <c r="I7" s="1" t="s">
        <v>9</v>
      </c>
      <c r="J7" s="22">
        <v>0.99829999999999997</v>
      </c>
      <c r="K7" t="s">
        <v>188</v>
      </c>
      <c r="L7">
        <v>4.9000000000000004</v>
      </c>
      <c r="M7">
        <v>7</v>
      </c>
    </row>
    <row r="8" spans="1:13" ht="15.75" thickBot="1" x14ac:dyDescent="0.3">
      <c r="A8" s="14">
        <v>184</v>
      </c>
      <c r="B8" s="9">
        <v>15</v>
      </c>
      <c r="C8" s="8">
        <v>5</v>
      </c>
      <c r="D8" s="9" t="s">
        <v>288</v>
      </c>
      <c r="E8" s="8" t="s">
        <v>350</v>
      </c>
      <c r="F8" s="8" t="s">
        <v>350</v>
      </c>
      <c r="G8" s="8">
        <v>1</v>
      </c>
      <c r="H8" s="9">
        <v>0</v>
      </c>
      <c r="I8" s="1" t="s">
        <v>9</v>
      </c>
      <c r="J8" s="22">
        <v>0.99829999999999997</v>
      </c>
      <c r="K8" t="s">
        <v>188</v>
      </c>
      <c r="L8">
        <v>4.9000000000000004</v>
      </c>
      <c r="M8">
        <v>7</v>
      </c>
    </row>
    <row r="9" spans="1:13" ht="15.75" thickBot="1" x14ac:dyDescent="0.3">
      <c r="A9" s="14">
        <v>185</v>
      </c>
      <c r="B9" s="9">
        <v>15</v>
      </c>
      <c r="C9" s="8">
        <v>5</v>
      </c>
      <c r="D9" s="9" t="s">
        <v>288</v>
      </c>
      <c r="E9" s="8" t="s">
        <v>350</v>
      </c>
      <c r="F9" s="8" t="s">
        <v>350</v>
      </c>
      <c r="G9" s="8">
        <v>0.5</v>
      </c>
      <c r="H9" s="9">
        <v>0</v>
      </c>
      <c r="I9" s="1" t="s">
        <v>9</v>
      </c>
      <c r="J9" s="22">
        <v>0.99829999999999997</v>
      </c>
      <c r="K9" t="s">
        <v>188</v>
      </c>
      <c r="L9">
        <v>4.9000000000000004</v>
      </c>
      <c r="M9">
        <v>7</v>
      </c>
    </row>
    <row r="10" spans="1:13" ht="15.75" thickBot="1" x14ac:dyDescent="0.3">
      <c r="A10" s="14">
        <v>182</v>
      </c>
      <c r="B10" s="9">
        <v>15</v>
      </c>
      <c r="C10" s="8">
        <v>5</v>
      </c>
      <c r="D10" s="9" t="s">
        <v>289</v>
      </c>
      <c r="E10" s="8" t="s">
        <v>348</v>
      </c>
      <c r="F10" s="8" t="s">
        <v>347</v>
      </c>
      <c r="G10" s="8">
        <v>1</v>
      </c>
      <c r="H10" s="9">
        <v>0</v>
      </c>
      <c r="I10" s="1" t="s">
        <v>9</v>
      </c>
      <c r="J10" s="22">
        <v>0.99829999999999997</v>
      </c>
      <c r="K10" t="s">
        <v>188</v>
      </c>
      <c r="L10">
        <v>4.9000000000000004</v>
      </c>
      <c r="M10">
        <v>7</v>
      </c>
    </row>
    <row r="11" spans="1:13" ht="15.75" thickBot="1" x14ac:dyDescent="0.3">
      <c r="A11" s="14">
        <v>183</v>
      </c>
      <c r="B11" s="9">
        <v>15</v>
      </c>
      <c r="C11" s="8">
        <v>5</v>
      </c>
      <c r="D11" s="9" t="s">
        <v>289</v>
      </c>
      <c r="E11" s="8" t="s">
        <v>349</v>
      </c>
      <c r="F11" s="8" t="s">
        <v>347</v>
      </c>
      <c r="G11" s="8">
        <v>1</v>
      </c>
      <c r="H11" s="9">
        <v>0</v>
      </c>
      <c r="I11" s="1" t="s">
        <v>9</v>
      </c>
      <c r="J11" s="22">
        <v>0.99829999999999997</v>
      </c>
      <c r="K11" t="s">
        <v>188</v>
      </c>
      <c r="L11">
        <v>4.9000000000000004</v>
      </c>
      <c r="M11">
        <v>7</v>
      </c>
    </row>
    <row r="12" spans="1:13" ht="15.75" thickBot="1" x14ac:dyDescent="0.3">
      <c r="A12" s="14">
        <v>184</v>
      </c>
      <c r="B12" s="9">
        <v>15</v>
      </c>
      <c r="C12" s="8">
        <v>5</v>
      </c>
      <c r="D12" s="9" t="s">
        <v>289</v>
      </c>
      <c r="E12" s="8" t="s">
        <v>350</v>
      </c>
      <c r="F12" s="8" t="s">
        <v>350</v>
      </c>
      <c r="G12" s="8">
        <v>1</v>
      </c>
      <c r="H12" s="9">
        <v>0</v>
      </c>
      <c r="I12" s="1" t="s">
        <v>9</v>
      </c>
      <c r="J12" s="22">
        <v>0.99829999999999997</v>
      </c>
      <c r="K12" t="s">
        <v>188</v>
      </c>
      <c r="L12">
        <v>4.9000000000000004</v>
      </c>
      <c r="M12">
        <v>7</v>
      </c>
    </row>
    <row r="13" spans="1:13" ht="15.75" thickBot="1" x14ac:dyDescent="0.3">
      <c r="A13" s="14">
        <v>185</v>
      </c>
      <c r="B13" s="9">
        <v>15</v>
      </c>
      <c r="C13" s="8">
        <v>5</v>
      </c>
      <c r="D13" s="9" t="s">
        <v>289</v>
      </c>
      <c r="E13" s="8" t="s">
        <v>350</v>
      </c>
      <c r="F13" s="8" t="s">
        <v>350</v>
      </c>
      <c r="G13" s="8">
        <v>0.5</v>
      </c>
      <c r="H13" s="9">
        <v>0</v>
      </c>
      <c r="I13" s="1" t="s">
        <v>9</v>
      </c>
      <c r="J13" s="22">
        <v>0.99829999999999997</v>
      </c>
      <c r="K13" t="s">
        <v>188</v>
      </c>
      <c r="L13">
        <v>4.9000000000000004</v>
      </c>
      <c r="M13">
        <v>7</v>
      </c>
    </row>
  </sheetData>
  <phoneticPr fontId="5" type="noConversion"/>
  <dataValidations count="1">
    <dataValidation type="list" allowBlank="1" showInputMessage="1" showErrorMessage="1" sqref="I2:I13" xr:uid="{0619E439-B0C1-4DF7-B068-5454CAE428A1}">
      <formula1>"Yes,No"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R4"/>
  <sheetViews>
    <sheetView zoomScale="85" zoomScaleNormal="85" workbookViewId="0">
      <selection activeCell="L8" sqref="L8"/>
    </sheetView>
  </sheetViews>
  <sheetFormatPr defaultRowHeight="15" x14ac:dyDescent="0.25"/>
  <cols>
    <col min="2" max="2" width="9.7109375" bestFit="1" customWidth="1"/>
    <col min="3" max="3" width="13.28515625" bestFit="1" customWidth="1"/>
    <col min="4" max="5" width="13.28515625" customWidth="1"/>
    <col min="9" max="9" width="15.5703125" bestFit="1" customWidth="1"/>
    <col min="10" max="10" width="13.5703125" bestFit="1" customWidth="1"/>
    <col min="13" max="13" width="18.28515625" customWidth="1"/>
  </cols>
  <sheetData>
    <row r="1" spans="1:18" ht="15.75" thickBot="1" x14ac:dyDescent="0.3">
      <c r="A1" s="5" t="s">
        <v>45</v>
      </c>
      <c r="B1" s="5" t="s">
        <v>53</v>
      </c>
      <c r="C1" s="5" t="s">
        <v>97</v>
      </c>
      <c r="D1" s="5" t="s">
        <v>67</v>
      </c>
      <c r="E1" s="5" t="s">
        <v>148</v>
      </c>
      <c r="F1" s="5" t="s">
        <v>98</v>
      </c>
      <c r="G1" s="5" t="s">
        <v>32</v>
      </c>
      <c r="H1" s="5" t="s">
        <v>44</v>
      </c>
      <c r="I1" s="5" t="s">
        <v>41</v>
      </c>
      <c r="J1" s="5" t="s">
        <v>52</v>
      </c>
      <c r="K1" s="5" t="s">
        <v>14</v>
      </c>
      <c r="L1" s="5" t="s">
        <v>158</v>
      </c>
      <c r="M1" s="5" t="s">
        <v>163</v>
      </c>
      <c r="N1" s="2" t="s">
        <v>185</v>
      </c>
      <c r="O1" s="2" t="s">
        <v>186</v>
      </c>
    </row>
    <row r="2" spans="1:18" ht="34.5" thickBot="1" x14ac:dyDescent="0.3">
      <c r="A2" s="15">
        <v>190</v>
      </c>
      <c r="B2" s="17">
        <v>20</v>
      </c>
      <c r="C2" s="16">
        <v>5</v>
      </c>
      <c r="D2" s="17" t="s">
        <v>147</v>
      </c>
      <c r="E2" s="17">
        <v>5.0000000000000001E-3</v>
      </c>
      <c r="F2" s="17">
        <v>0.1</v>
      </c>
      <c r="G2" s="15" t="s">
        <v>64</v>
      </c>
      <c r="H2" s="17" t="s">
        <v>64</v>
      </c>
      <c r="I2" s="9">
        <v>1</v>
      </c>
      <c r="J2" s="8">
        <v>0</v>
      </c>
      <c r="K2" s="1" t="s">
        <v>9</v>
      </c>
      <c r="L2">
        <v>0.99829999999999997</v>
      </c>
      <c r="M2" t="s">
        <v>188</v>
      </c>
      <c r="N2">
        <v>4</v>
      </c>
      <c r="O2">
        <v>20</v>
      </c>
      <c r="R2">
        <f>28+25+9</f>
        <v>62</v>
      </c>
    </row>
    <row r="3" spans="1:18" ht="34.5" thickBot="1" x14ac:dyDescent="0.3">
      <c r="A3" s="16">
        <v>191</v>
      </c>
      <c r="B3" s="17">
        <v>20</v>
      </c>
      <c r="C3" s="16">
        <v>5</v>
      </c>
      <c r="D3" s="17" t="s">
        <v>146</v>
      </c>
      <c r="E3" s="17">
        <v>5.0000000000000001E-3</v>
      </c>
      <c r="F3" s="17">
        <v>1</v>
      </c>
      <c r="G3" s="15" t="s">
        <v>64</v>
      </c>
      <c r="H3" s="17" t="s">
        <v>64</v>
      </c>
      <c r="I3" s="9">
        <v>1</v>
      </c>
      <c r="J3" s="8">
        <v>0</v>
      </c>
      <c r="K3" s="1" t="s">
        <v>9</v>
      </c>
      <c r="L3">
        <v>0.99829999999999997</v>
      </c>
      <c r="M3" t="s">
        <v>188</v>
      </c>
      <c r="N3">
        <v>4</v>
      </c>
      <c r="O3">
        <v>20</v>
      </c>
      <c r="R3" t="s">
        <v>184</v>
      </c>
    </row>
    <row r="4" spans="1:18" ht="57" thickBot="1" x14ac:dyDescent="0.3">
      <c r="A4" s="15">
        <v>192</v>
      </c>
      <c r="B4" s="17">
        <v>20</v>
      </c>
      <c r="C4" s="16">
        <v>5</v>
      </c>
      <c r="D4" s="17" t="s">
        <v>100</v>
      </c>
      <c r="E4" s="17">
        <v>5.0000000000000001E-3</v>
      </c>
      <c r="F4" s="17"/>
      <c r="G4" s="15" t="s">
        <v>64</v>
      </c>
      <c r="H4" s="17" t="s">
        <v>64</v>
      </c>
      <c r="I4" s="9">
        <v>1</v>
      </c>
      <c r="J4" s="8">
        <v>0</v>
      </c>
      <c r="K4" s="18" t="s">
        <v>10</v>
      </c>
      <c r="L4">
        <v>0.99829999999999997</v>
      </c>
      <c r="M4" t="s">
        <v>188</v>
      </c>
      <c r="R4" s="18" t="s">
        <v>99</v>
      </c>
    </row>
  </sheetData>
  <dataValidations count="1">
    <dataValidation type="list" allowBlank="1" showInputMessage="1" showErrorMessage="1" sqref="K2:K4" xr:uid="{6E4A2F0F-2E1A-429D-B712-1670F91679ED}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P21"/>
  <sheetViews>
    <sheetView workbookViewId="0">
      <selection activeCell="E3" sqref="E3"/>
    </sheetView>
  </sheetViews>
  <sheetFormatPr defaultRowHeight="15" x14ac:dyDescent="0.25"/>
  <cols>
    <col min="2" max="2" width="9.7109375" bestFit="1" customWidth="1"/>
    <col min="3" max="3" width="12.28515625" bestFit="1" customWidth="1"/>
    <col min="4" max="5" width="14.7109375" bestFit="1" customWidth="1"/>
    <col min="6" max="6" width="22.5703125" bestFit="1" customWidth="1"/>
    <col min="9" max="9" width="15.5703125" bestFit="1" customWidth="1"/>
    <col min="10" max="10" width="13.5703125" bestFit="1" customWidth="1"/>
    <col min="13" max="13" width="21" bestFit="1" customWidth="1"/>
    <col min="14" max="14" width="9.7109375" bestFit="1" customWidth="1"/>
  </cols>
  <sheetData>
    <row r="1" spans="1:16" ht="15.75" thickBot="1" x14ac:dyDescent="0.3">
      <c r="A1" s="2" t="s">
        <v>45</v>
      </c>
      <c r="B1" s="2" t="s">
        <v>53</v>
      </c>
      <c r="C1" s="2" t="s">
        <v>57</v>
      </c>
      <c r="D1" s="2" t="s">
        <v>54</v>
      </c>
      <c r="E1" s="2" t="s">
        <v>39</v>
      </c>
      <c r="F1" s="2" t="s">
        <v>113</v>
      </c>
      <c r="G1" s="2" t="s">
        <v>32</v>
      </c>
      <c r="H1" s="2" t="s">
        <v>44</v>
      </c>
      <c r="I1" s="2" t="s">
        <v>41</v>
      </c>
      <c r="J1" s="2" t="s">
        <v>52</v>
      </c>
      <c r="K1" s="2" t="s">
        <v>14</v>
      </c>
      <c r="L1" s="2" t="s">
        <v>158</v>
      </c>
      <c r="M1" s="2" t="s">
        <v>160</v>
      </c>
      <c r="N1" s="5" t="s">
        <v>163</v>
      </c>
      <c r="O1" s="2" t="s">
        <v>185</v>
      </c>
      <c r="P1" s="2" t="s">
        <v>186</v>
      </c>
    </row>
    <row r="2" spans="1:16" ht="15.75" thickBot="1" x14ac:dyDescent="0.3">
      <c r="A2" s="8">
        <v>206</v>
      </c>
      <c r="B2" s="6">
        <v>8</v>
      </c>
      <c r="C2" s="8">
        <v>5</v>
      </c>
      <c r="D2" s="9">
        <v>0.43</v>
      </c>
      <c r="E2" s="8" t="s">
        <v>104</v>
      </c>
      <c r="F2" s="9" t="s">
        <v>162</v>
      </c>
      <c r="G2" s="15" t="s">
        <v>64</v>
      </c>
      <c r="H2" s="9" t="s">
        <v>64</v>
      </c>
      <c r="I2" s="15">
        <v>1</v>
      </c>
      <c r="J2" s="9">
        <v>0</v>
      </c>
      <c r="K2" s="1" t="s">
        <v>10</v>
      </c>
      <c r="L2" s="22">
        <v>0.99829999999999997</v>
      </c>
      <c r="M2" t="s">
        <v>161</v>
      </c>
      <c r="N2" t="s">
        <v>188</v>
      </c>
      <c r="O2">
        <v>4</v>
      </c>
      <c r="P2">
        <v>8</v>
      </c>
    </row>
    <row r="3" spans="1:16" ht="15.75" thickBot="1" x14ac:dyDescent="0.3">
      <c r="A3" s="8">
        <v>207</v>
      </c>
      <c r="B3" s="6">
        <v>8</v>
      </c>
      <c r="C3" s="8">
        <v>5</v>
      </c>
      <c r="D3" s="9">
        <v>0.43</v>
      </c>
      <c r="E3" s="8" t="s">
        <v>105</v>
      </c>
      <c r="F3" s="9" t="s">
        <v>114</v>
      </c>
      <c r="G3" s="15" t="s">
        <v>64</v>
      </c>
      <c r="H3" s="9" t="s">
        <v>64</v>
      </c>
      <c r="I3" s="15">
        <v>1</v>
      </c>
      <c r="J3" s="9">
        <v>0</v>
      </c>
      <c r="K3" s="1" t="s">
        <v>10</v>
      </c>
      <c r="L3" s="22">
        <v>0.99829999999999997</v>
      </c>
      <c r="M3" t="s">
        <v>161</v>
      </c>
      <c r="N3" t="s">
        <v>188</v>
      </c>
      <c r="O3">
        <v>4</v>
      </c>
      <c r="P3">
        <v>8</v>
      </c>
    </row>
    <row r="4" spans="1:16" ht="15.75" thickBot="1" x14ac:dyDescent="0.3">
      <c r="A4" s="8">
        <v>208</v>
      </c>
      <c r="B4" s="6">
        <v>8</v>
      </c>
      <c r="C4" s="8">
        <v>5</v>
      </c>
      <c r="D4" s="9">
        <v>0.43</v>
      </c>
      <c r="E4" s="8" t="s">
        <v>106</v>
      </c>
      <c r="F4" s="9" t="s">
        <v>115</v>
      </c>
      <c r="G4" s="15" t="s">
        <v>64</v>
      </c>
      <c r="H4" s="9" t="s">
        <v>64</v>
      </c>
      <c r="I4" s="15">
        <v>1</v>
      </c>
      <c r="J4" s="9">
        <v>0</v>
      </c>
      <c r="K4" s="1" t="s">
        <v>10</v>
      </c>
      <c r="L4" s="22">
        <v>0.99829999999999997</v>
      </c>
      <c r="M4" t="s">
        <v>161</v>
      </c>
      <c r="N4" t="s">
        <v>188</v>
      </c>
      <c r="O4">
        <v>4</v>
      </c>
      <c r="P4">
        <v>8</v>
      </c>
    </row>
    <row r="5" spans="1:16" ht="15.75" thickBot="1" x14ac:dyDescent="0.3">
      <c r="A5" s="8">
        <v>209</v>
      </c>
      <c r="B5" s="6">
        <v>8</v>
      </c>
      <c r="C5" s="8">
        <v>5</v>
      </c>
      <c r="D5" s="9">
        <v>0.43</v>
      </c>
      <c r="E5" s="8" t="s">
        <v>107</v>
      </c>
      <c r="F5" s="9" t="s">
        <v>116</v>
      </c>
      <c r="G5" s="15" t="s">
        <v>64</v>
      </c>
      <c r="H5" s="9" t="s">
        <v>64</v>
      </c>
      <c r="I5" s="15">
        <v>1</v>
      </c>
      <c r="J5" s="9">
        <v>0</v>
      </c>
      <c r="K5" s="1" t="s">
        <v>10</v>
      </c>
      <c r="L5" s="22">
        <v>0.99829999999999997</v>
      </c>
      <c r="M5" t="s">
        <v>161</v>
      </c>
      <c r="N5" t="s">
        <v>188</v>
      </c>
      <c r="O5">
        <v>4</v>
      </c>
      <c r="P5">
        <v>8</v>
      </c>
    </row>
    <row r="6" spans="1:16" ht="15.75" thickBot="1" x14ac:dyDescent="0.3">
      <c r="A6" s="8">
        <v>210</v>
      </c>
      <c r="B6" s="6">
        <v>8</v>
      </c>
      <c r="C6" s="8">
        <v>5</v>
      </c>
      <c r="D6" s="9">
        <v>0.43</v>
      </c>
      <c r="E6" s="8" t="s">
        <v>108</v>
      </c>
      <c r="F6" s="9" t="s">
        <v>117</v>
      </c>
      <c r="G6" s="15" t="s">
        <v>64</v>
      </c>
      <c r="H6" s="9" t="s">
        <v>64</v>
      </c>
      <c r="I6" s="15">
        <v>1</v>
      </c>
      <c r="J6" s="9">
        <v>0</v>
      </c>
      <c r="K6" s="1" t="s">
        <v>10</v>
      </c>
      <c r="L6" s="22">
        <v>0.99829999999999997</v>
      </c>
      <c r="M6" t="s">
        <v>161</v>
      </c>
      <c r="N6" t="s">
        <v>188</v>
      </c>
      <c r="O6">
        <v>4</v>
      </c>
      <c r="P6">
        <v>8</v>
      </c>
    </row>
    <row r="7" spans="1:16" ht="15.75" thickBot="1" x14ac:dyDescent="0.3">
      <c r="A7" s="8">
        <v>211</v>
      </c>
      <c r="B7" s="6">
        <v>8</v>
      </c>
      <c r="C7" s="8">
        <v>5</v>
      </c>
      <c r="D7" s="9">
        <v>0.43</v>
      </c>
      <c r="E7" s="8" t="s">
        <v>151</v>
      </c>
      <c r="F7" s="9" t="s">
        <v>118</v>
      </c>
      <c r="G7" s="15" t="s">
        <v>64</v>
      </c>
      <c r="H7" s="9" t="s">
        <v>64</v>
      </c>
      <c r="I7" s="15">
        <v>1</v>
      </c>
      <c r="J7" s="9">
        <v>0</v>
      </c>
      <c r="K7" s="1" t="s">
        <v>10</v>
      </c>
      <c r="L7" s="22">
        <v>0.99829999999999997</v>
      </c>
      <c r="M7" t="s">
        <v>161</v>
      </c>
      <c r="N7" t="s">
        <v>188</v>
      </c>
      <c r="O7">
        <v>4</v>
      </c>
      <c r="P7">
        <v>8</v>
      </c>
    </row>
    <row r="8" spans="1:16" ht="15.75" thickBot="1" x14ac:dyDescent="0.3">
      <c r="A8" s="8">
        <v>212</v>
      </c>
      <c r="B8" s="6">
        <v>8</v>
      </c>
      <c r="C8" s="8">
        <v>5</v>
      </c>
      <c r="D8" s="9">
        <v>0.43</v>
      </c>
      <c r="E8" s="8" t="s">
        <v>109</v>
      </c>
      <c r="F8" s="9" t="s">
        <v>159</v>
      </c>
      <c r="G8" s="15" t="s">
        <v>64</v>
      </c>
      <c r="H8" s="9" t="s">
        <v>64</v>
      </c>
      <c r="I8" s="15">
        <v>1</v>
      </c>
      <c r="J8" s="9">
        <v>0</v>
      </c>
      <c r="K8" s="1" t="s">
        <v>10</v>
      </c>
      <c r="L8" s="22">
        <v>0.99829999999999997</v>
      </c>
      <c r="M8" t="s">
        <v>161</v>
      </c>
      <c r="N8" t="s">
        <v>188</v>
      </c>
      <c r="O8">
        <v>4</v>
      </c>
      <c r="P8">
        <v>8</v>
      </c>
    </row>
    <row r="9" spans="1:16" ht="15.75" thickBot="1" x14ac:dyDescent="0.3">
      <c r="A9" s="8">
        <v>213</v>
      </c>
      <c r="B9" s="6">
        <v>8</v>
      </c>
      <c r="C9" s="8">
        <v>5</v>
      </c>
      <c r="D9" s="9">
        <v>0.43</v>
      </c>
      <c r="E9" s="8" t="s">
        <v>110</v>
      </c>
      <c r="F9" s="9" t="s">
        <v>120</v>
      </c>
      <c r="G9" s="15" t="s">
        <v>64</v>
      </c>
      <c r="H9" s="9" t="s">
        <v>64</v>
      </c>
      <c r="I9" s="15">
        <v>1</v>
      </c>
      <c r="J9" s="9">
        <v>0</v>
      </c>
      <c r="K9" s="1" t="s">
        <v>10</v>
      </c>
      <c r="L9" s="22">
        <v>0.99829999999999997</v>
      </c>
      <c r="M9" t="s">
        <v>161</v>
      </c>
      <c r="N9" t="s">
        <v>188</v>
      </c>
      <c r="O9">
        <v>4</v>
      </c>
      <c r="P9">
        <v>8</v>
      </c>
    </row>
    <row r="10" spans="1:16" ht="15.75" thickBot="1" x14ac:dyDescent="0.3">
      <c r="A10" s="8">
        <v>214</v>
      </c>
      <c r="B10" s="6">
        <v>8</v>
      </c>
      <c r="C10" s="8">
        <v>5</v>
      </c>
      <c r="D10" s="9">
        <v>0.43</v>
      </c>
      <c r="E10" s="8" t="s">
        <v>111</v>
      </c>
      <c r="F10" s="9" t="s">
        <v>121</v>
      </c>
      <c r="G10" s="15" t="s">
        <v>64</v>
      </c>
      <c r="H10" s="9" t="s">
        <v>64</v>
      </c>
      <c r="I10" s="15">
        <v>1</v>
      </c>
      <c r="J10" s="9">
        <v>0</v>
      </c>
      <c r="K10" s="1" t="s">
        <v>10</v>
      </c>
      <c r="L10" s="22">
        <v>0.99829999999999997</v>
      </c>
      <c r="M10" t="s">
        <v>161</v>
      </c>
      <c r="N10" t="s">
        <v>188</v>
      </c>
      <c r="O10">
        <v>4</v>
      </c>
      <c r="P10">
        <v>8</v>
      </c>
    </row>
    <row r="11" spans="1:16" ht="15.75" thickBot="1" x14ac:dyDescent="0.3">
      <c r="A11" s="8">
        <v>215</v>
      </c>
      <c r="B11" s="6">
        <v>8</v>
      </c>
      <c r="C11" s="8">
        <v>5</v>
      </c>
      <c r="D11" s="9">
        <v>0.43</v>
      </c>
      <c r="E11" s="8" t="s">
        <v>112</v>
      </c>
      <c r="F11" s="9" t="s">
        <v>122</v>
      </c>
      <c r="G11" s="15" t="s">
        <v>64</v>
      </c>
      <c r="H11" s="9" t="s">
        <v>64</v>
      </c>
      <c r="I11" s="15">
        <v>1</v>
      </c>
      <c r="J11" s="9">
        <v>0</v>
      </c>
      <c r="K11" s="1" t="s">
        <v>9</v>
      </c>
      <c r="L11" s="22">
        <v>0.99829999999999997</v>
      </c>
      <c r="M11" t="s">
        <v>161</v>
      </c>
      <c r="N11" t="s">
        <v>188</v>
      </c>
      <c r="O11">
        <v>4</v>
      </c>
      <c r="P11">
        <v>8</v>
      </c>
    </row>
    <row r="12" spans="1:16" ht="15.75" thickBot="1" x14ac:dyDescent="0.3">
      <c r="A12" s="8">
        <v>216</v>
      </c>
      <c r="B12" s="6">
        <v>8</v>
      </c>
      <c r="C12" s="8">
        <v>5</v>
      </c>
      <c r="D12" s="9">
        <v>0.43</v>
      </c>
      <c r="E12" s="8" t="s">
        <v>104</v>
      </c>
      <c r="F12" s="9">
        <v>0</v>
      </c>
      <c r="G12" s="15" t="s">
        <v>64</v>
      </c>
      <c r="H12" s="9" t="s">
        <v>64</v>
      </c>
      <c r="I12" s="15">
        <v>0.5</v>
      </c>
      <c r="J12" s="9">
        <v>0</v>
      </c>
      <c r="K12" s="1" t="s">
        <v>10</v>
      </c>
      <c r="L12" s="22">
        <v>1.0174000000000001</v>
      </c>
      <c r="M12" t="s">
        <v>161</v>
      </c>
      <c r="N12" t="s">
        <v>188</v>
      </c>
      <c r="O12">
        <v>4</v>
      </c>
      <c r="P12">
        <v>8</v>
      </c>
    </row>
    <row r="13" spans="1:16" ht="15.75" thickBot="1" x14ac:dyDescent="0.3">
      <c r="A13" s="8">
        <v>217</v>
      </c>
      <c r="B13" s="6">
        <v>8</v>
      </c>
      <c r="C13" s="8">
        <v>5</v>
      </c>
      <c r="D13" s="9">
        <v>0.43</v>
      </c>
      <c r="E13" s="8" t="s">
        <v>105</v>
      </c>
      <c r="F13" s="9" t="s">
        <v>114</v>
      </c>
      <c r="G13" s="15" t="s">
        <v>64</v>
      </c>
      <c r="H13" s="9" t="s">
        <v>64</v>
      </c>
      <c r="I13" s="15">
        <v>0.5</v>
      </c>
      <c r="J13" s="9">
        <v>0</v>
      </c>
      <c r="K13" s="1" t="s">
        <v>10</v>
      </c>
      <c r="L13" s="22">
        <v>1.0174000000000001</v>
      </c>
      <c r="M13" t="s">
        <v>161</v>
      </c>
      <c r="N13" t="s">
        <v>188</v>
      </c>
      <c r="O13">
        <v>4</v>
      </c>
      <c r="P13">
        <v>8</v>
      </c>
    </row>
    <row r="14" spans="1:16" ht="15.75" thickBot="1" x14ac:dyDescent="0.3">
      <c r="A14" s="8">
        <v>218</v>
      </c>
      <c r="B14" s="6">
        <v>8</v>
      </c>
      <c r="C14" s="8">
        <v>5</v>
      </c>
      <c r="D14" s="9">
        <v>0.43</v>
      </c>
      <c r="E14" s="8" t="s">
        <v>106</v>
      </c>
      <c r="F14" s="9" t="s">
        <v>115</v>
      </c>
      <c r="G14" s="15" t="s">
        <v>64</v>
      </c>
      <c r="H14" s="9" t="s">
        <v>64</v>
      </c>
      <c r="I14" s="15">
        <v>0.5</v>
      </c>
      <c r="J14" s="9">
        <v>0</v>
      </c>
      <c r="K14" s="1" t="s">
        <v>10</v>
      </c>
      <c r="L14" s="22">
        <v>1.0174000000000001</v>
      </c>
      <c r="M14" t="s">
        <v>161</v>
      </c>
      <c r="N14" t="s">
        <v>188</v>
      </c>
      <c r="O14">
        <v>4</v>
      </c>
      <c r="P14">
        <v>8</v>
      </c>
    </row>
    <row r="15" spans="1:16" ht="15.75" thickBot="1" x14ac:dyDescent="0.3">
      <c r="A15" s="8">
        <v>219</v>
      </c>
      <c r="B15" s="6">
        <v>8</v>
      </c>
      <c r="C15" s="8">
        <v>5</v>
      </c>
      <c r="D15" s="9">
        <v>0.43</v>
      </c>
      <c r="E15" s="8" t="s">
        <v>107</v>
      </c>
      <c r="F15" s="9" t="s">
        <v>116</v>
      </c>
      <c r="G15" s="15" t="s">
        <v>64</v>
      </c>
      <c r="H15" s="9" t="s">
        <v>64</v>
      </c>
      <c r="I15" s="15">
        <v>0.5</v>
      </c>
      <c r="J15" s="9">
        <v>0</v>
      </c>
      <c r="K15" s="1" t="s">
        <v>10</v>
      </c>
      <c r="L15" s="22">
        <v>1.0174000000000001</v>
      </c>
      <c r="M15" t="s">
        <v>161</v>
      </c>
      <c r="N15" t="s">
        <v>188</v>
      </c>
      <c r="O15">
        <v>4</v>
      </c>
      <c r="P15">
        <v>8</v>
      </c>
    </row>
    <row r="16" spans="1:16" ht="15.75" thickBot="1" x14ac:dyDescent="0.3">
      <c r="A16" s="8">
        <v>220</v>
      </c>
      <c r="B16" s="6">
        <v>8</v>
      </c>
      <c r="C16" s="8">
        <v>5</v>
      </c>
      <c r="D16" s="9">
        <v>0.43</v>
      </c>
      <c r="E16" s="8" t="s">
        <v>108</v>
      </c>
      <c r="F16" s="9" t="s">
        <v>117</v>
      </c>
      <c r="G16" s="15" t="s">
        <v>64</v>
      </c>
      <c r="H16" s="9" t="s">
        <v>64</v>
      </c>
      <c r="I16" s="15">
        <v>0.5</v>
      </c>
      <c r="J16" s="9">
        <v>0</v>
      </c>
      <c r="K16" s="1" t="s">
        <v>10</v>
      </c>
      <c r="L16" s="22">
        <v>1.0174000000000001</v>
      </c>
      <c r="M16" t="s">
        <v>161</v>
      </c>
      <c r="N16" t="s">
        <v>188</v>
      </c>
      <c r="O16">
        <v>4</v>
      </c>
      <c r="P16">
        <v>8</v>
      </c>
    </row>
    <row r="17" spans="1:16" ht="15.75" thickBot="1" x14ac:dyDescent="0.3">
      <c r="A17" s="8">
        <v>221</v>
      </c>
      <c r="B17" s="6">
        <v>8</v>
      </c>
      <c r="C17" s="8">
        <v>5</v>
      </c>
      <c r="D17" s="9">
        <v>0.43</v>
      </c>
      <c r="E17" s="8" t="s">
        <v>151</v>
      </c>
      <c r="F17" s="9" t="s">
        <v>118</v>
      </c>
      <c r="G17" s="15" t="s">
        <v>64</v>
      </c>
      <c r="H17" s="9" t="s">
        <v>64</v>
      </c>
      <c r="I17" s="15">
        <v>0.5</v>
      </c>
      <c r="J17" s="9">
        <v>0</v>
      </c>
      <c r="K17" s="1" t="s">
        <v>10</v>
      </c>
      <c r="L17" s="22">
        <v>1.0174000000000001</v>
      </c>
      <c r="M17" t="s">
        <v>161</v>
      </c>
      <c r="N17" t="s">
        <v>188</v>
      </c>
      <c r="O17">
        <v>4</v>
      </c>
      <c r="P17">
        <v>8</v>
      </c>
    </row>
    <row r="18" spans="1:16" ht="15.75" thickBot="1" x14ac:dyDescent="0.3">
      <c r="A18" s="8">
        <v>222</v>
      </c>
      <c r="B18" s="6">
        <v>8</v>
      </c>
      <c r="C18" s="8">
        <v>5</v>
      </c>
      <c r="D18" s="9">
        <v>0.43</v>
      </c>
      <c r="E18" s="8" t="s">
        <v>109</v>
      </c>
      <c r="F18" s="9" t="s">
        <v>119</v>
      </c>
      <c r="G18" s="15" t="s">
        <v>64</v>
      </c>
      <c r="H18" s="9" t="s">
        <v>64</v>
      </c>
      <c r="I18" s="15">
        <v>0.5</v>
      </c>
      <c r="J18" s="9">
        <v>0</v>
      </c>
      <c r="K18" s="1" t="s">
        <v>10</v>
      </c>
      <c r="L18" s="22">
        <v>1.0174000000000001</v>
      </c>
      <c r="M18" t="s">
        <v>161</v>
      </c>
      <c r="N18" t="s">
        <v>188</v>
      </c>
      <c r="O18">
        <v>4</v>
      </c>
      <c r="P18">
        <v>8</v>
      </c>
    </row>
    <row r="19" spans="1:16" ht="15.75" thickBot="1" x14ac:dyDescent="0.3">
      <c r="A19" s="8">
        <v>223</v>
      </c>
      <c r="B19" s="6">
        <v>8</v>
      </c>
      <c r="C19" s="8">
        <v>5</v>
      </c>
      <c r="D19" s="9">
        <v>0.43</v>
      </c>
      <c r="E19" s="8" t="s">
        <v>110</v>
      </c>
      <c r="F19" s="9" t="s">
        <v>120</v>
      </c>
      <c r="G19" s="15" t="s">
        <v>64</v>
      </c>
      <c r="H19" s="9" t="s">
        <v>64</v>
      </c>
      <c r="I19" s="15">
        <v>0.5</v>
      </c>
      <c r="J19" s="9">
        <v>0</v>
      </c>
      <c r="K19" s="1" t="s">
        <v>10</v>
      </c>
      <c r="L19" s="22">
        <v>1.0174000000000001</v>
      </c>
      <c r="M19" t="s">
        <v>161</v>
      </c>
      <c r="N19" t="s">
        <v>188</v>
      </c>
      <c r="O19">
        <v>4</v>
      </c>
      <c r="P19">
        <v>8</v>
      </c>
    </row>
    <row r="20" spans="1:16" ht="15.75" thickBot="1" x14ac:dyDescent="0.3">
      <c r="A20" s="8">
        <v>224</v>
      </c>
      <c r="B20" s="6">
        <v>8</v>
      </c>
      <c r="C20" s="8">
        <v>5</v>
      </c>
      <c r="D20" s="9">
        <v>0.43</v>
      </c>
      <c r="E20" s="8" t="s">
        <v>111</v>
      </c>
      <c r="F20" s="9" t="s">
        <v>121</v>
      </c>
      <c r="G20" s="15" t="s">
        <v>64</v>
      </c>
      <c r="H20" s="9" t="s">
        <v>64</v>
      </c>
      <c r="I20" s="15">
        <v>0.5</v>
      </c>
      <c r="J20" s="9">
        <v>0</v>
      </c>
      <c r="K20" s="1" t="s">
        <v>10</v>
      </c>
      <c r="L20" s="22">
        <v>1.0174000000000001</v>
      </c>
      <c r="M20" t="s">
        <v>161</v>
      </c>
      <c r="N20" t="s">
        <v>188</v>
      </c>
      <c r="O20">
        <v>4</v>
      </c>
      <c r="P20">
        <v>8</v>
      </c>
    </row>
    <row r="21" spans="1:16" ht="15.75" thickBot="1" x14ac:dyDescent="0.3">
      <c r="A21" s="8">
        <v>225</v>
      </c>
      <c r="B21" s="6">
        <v>8</v>
      </c>
      <c r="C21" s="8">
        <v>5</v>
      </c>
      <c r="D21" s="9">
        <v>0.43</v>
      </c>
      <c r="E21" s="8" t="s">
        <v>112</v>
      </c>
      <c r="F21" s="9" t="s">
        <v>122</v>
      </c>
      <c r="G21" s="15" t="s">
        <v>64</v>
      </c>
      <c r="H21" s="9" t="s">
        <v>64</v>
      </c>
      <c r="I21" s="15">
        <v>0.5</v>
      </c>
      <c r="J21" s="9">
        <v>0</v>
      </c>
      <c r="K21" s="1" t="s">
        <v>9</v>
      </c>
      <c r="L21" s="22">
        <v>1.0174000000000001</v>
      </c>
      <c r="M21" t="s">
        <v>161</v>
      </c>
      <c r="N21" t="s">
        <v>188</v>
      </c>
      <c r="O21">
        <v>4</v>
      </c>
      <c r="P21">
        <v>8</v>
      </c>
    </row>
  </sheetData>
  <dataValidations count="2">
    <dataValidation type="list" allowBlank="1" showInputMessage="1" showErrorMessage="1" sqref="K2:K21" xr:uid="{E8182C19-9FA4-4DE8-8513-6A43F895B88F}">
      <formula1>"Yes,No"</formula1>
    </dataValidation>
    <dataValidation type="list" allowBlank="1" showInputMessage="1" showErrorMessage="1" sqref="M2:M21" xr:uid="{EA05B228-D191-473E-9A21-63CA33E3A2BC}">
      <formula1>"Imp,fault volt"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N4"/>
  <sheetViews>
    <sheetView workbookViewId="0">
      <selection activeCell="L37" sqref="L37"/>
    </sheetView>
  </sheetViews>
  <sheetFormatPr defaultRowHeight="15" x14ac:dyDescent="0.25"/>
  <cols>
    <col min="2" max="2" width="9.7109375" bestFit="1" customWidth="1"/>
    <col min="3" max="3" width="13.28515625" bestFit="1" customWidth="1"/>
    <col min="7" max="7" width="15.5703125" bestFit="1" customWidth="1"/>
    <col min="8" max="8" width="13.5703125" bestFit="1" customWidth="1"/>
    <col min="11" max="11" width="23.42578125" customWidth="1"/>
  </cols>
  <sheetData>
    <row r="1" spans="1:14" x14ac:dyDescent="0.25">
      <c r="A1" s="5" t="s">
        <v>45</v>
      </c>
      <c r="B1" s="5" t="s">
        <v>53</v>
      </c>
      <c r="C1" s="5" t="s">
        <v>97</v>
      </c>
      <c r="D1" s="5" t="s">
        <v>67</v>
      </c>
      <c r="E1" s="5" t="s">
        <v>32</v>
      </c>
      <c r="F1" s="5" t="s">
        <v>44</v>
      </c>
      <c r="G1" s="5" t="s">
        <v>41</v>
      </c>
      <c r="H1" s="5" t="s">
        <v>52</v>
      </c>
      <c r="I1" s="5" t="s">
        <v>14</v>
      </c>
      <c r="J1" s="5" t="s">
        <v>158</v>
      </c>
      <c r="K1" s="5" t="s">
        <v>163</v>
      </c>
      <c r="L1" s="5" t="s">
        <v>185</v>
      </c>
      <c r="M1" s="5" t="s">
        <v>186</v>
      </c>
      <c r="N1" s="2" t="s">
        <v>187</v>
      </c>
    </row>
    <row r="2" spans="1:14" ht="15.75" thickBot="1" x14ac:dyDescent="0.3">
      <c r="A2" s="8" t="s">
        <v>101</v>
      </c>
      <c r="B2" s="9">
        <v>40</v>
      </c>
      <c r="C2" s="8">
        <v>5</v>
      </c>
      <c r="D2" s="9" t="s">
        <v>103</v>
      </c>
      <c r="E2" s="8">
        <v>1</v>
      </c>
      <c r="F2" s="9">
        <v>14</v>
      </c>
      <c r="G2" s="19">
        <v>0.05</v>
      </c>
      <c r="H2" s="9">
        <v>0</v>
      </c>
      <c r="I2" s="1" t="s">
        <v>9</v>
      </c>
      <c r="J2">
        <v>1.0575000000000001</v>
      </c>
      <c r="K2" t="s">
        <v>190</v>
      </c>
      <c r="L2">
        <v>4</v>
      </c>
      <c r="M2">
        <v>40</v>
      </c>
      <c r="N2" t="s">
        <v>193</v>
      </c>
    </row>
    <row r="3" spans="1:14" ht="15.75" thickBot="1" x14ac:dyDescent="0.3">
      <c r="A3" s="8" t="s">
        <v>102</v>
      </c>
      <c r="B3" s="9">
        <v>40</v>
      </c>
      <c r="C3" s="8">
        <v>5</v>
      </c>
      <c r="D3" s="9" t="s">
        <v>103</v>
      </c>
      <c r="E3" s="8">
        <v>1</v>
      </c>
      <c r="F3" s="9">
        <v>3</v>
      </c>
      <c r="G3" s="19">
        <v>0.05</v>
      </c>
      <c r="H3" s="9">
        <v>0</v>
      </c>
      <c r="I3" s="1" t="s">
        <v>9</v>
      </c>
      <c r="J3">
        <v>1.0575000000000001</v>
      </c>
      <c r="K3" t="s">
        <v>190</v>
      </c>
      <c r="L3">
        <v>4</v>
      </c>
      <c r="M3">
        <v>40</v>
      </c>
      <c r="N3" t="s">
        <v>193</v>
      </c>
    </row>
    <row r="4" spans="1:14" ht="15.75" thickBot="1" x14ac:dyDescent="0.3">
      <c r="D4" s="9"/>
    </row>
  </sheetData>
  <phoneticPr fontId="5" type="noConversion"/>
  <dataValidations count="1">
    <dataValidation type="list" allowBlank="1" showInputMessage="1" showErrorMessage="1" sqref="I2:I3" xr:uid="{355761A0-A685-411B-B274-018E70EB7AEF}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O5"/>
  <sheetViews>
    <sheetView workbookViewId="0">
      <selection activeCell="B27" sqref="B27"/>
    </sheetView>
  </sheetViews>
  <sheetFormatPr defaultRowHeight="15" x14ac:dyDescent="0.25"/>
  <cols>
    <col min="1" max="1" width="10.42578125" bestFit="1" customWidth="1"/>
    <col min="2" max="2" width="9.7109375" bestFit="1" customWidth="1"/>
    <col min="3" max="3" width="12.28515625" bestFit="1" customWidth="1"/>
    <col min="4" max="5" width="14.7109375" bestFit="1" customWidth="1"/>
    <col min="6" max="6" width="22.5703125" bestFit="1" customWidth="1"/>
    <col min="9" max="9" width="15.5703125" bestFit="1" customWidth="1"/>
    <col min="10" max="10" width="13.5703125" bestFit="1" customWidth="1"/>
  </cols>
  <sheetData>
    <row r="1" spans="1:15" ht="15.75" thickBot="1" x14ac:dyDescent="0.3">
      <c r="A1" s="2" t="s">
        <v>45</v>
      </c>
      <c r="B1" s="2" t="s">
        <v>53</v>
      </c>
      <c r="C1" s="2" t="s">
        <v>57</v>
      </c>
      <c r="D1" s="2" t="s">
        <v>54</v>
      </c>
      <c r="E1" s="2" t="s">
        <v>39</v>
      </c>
      <c r="F1" s="2" t="s">
        <v>113</v>
      </c>
      <c r="G1" s="2" t="s">
        <v>32</v>
      </c>
      <c r="H1" s="2" t="s">
        <v>44</v>
      </c>
      <c r="I1" s="2" t="s">
        <v>41</v>
      </c>
      <c r="J1" s="2" t="s">
        <v>52</v>
      </c>
      <c r="K1" s="2" t="s">
        <v>14</v>
      </c>
      <c r="L1" s="2" t="s">
        <v>158</v>
      </c>
      <c r="M1" s="5" t="s">
        <v>163</v>
      </c>
      <c r="N1" s="5" t="s">
        <v>185</v>
      </c>
      <c r="O1" s="5" t="s">
        <v>186</v>
      </c>
    </row>
    <row r="2" spans="1:15" ht="15.75" thickBot="1" x14ac:dyDescent="0.3">
      <c r="A2" s="3" t="s">
        <v>125</v>
      </c>
      <c r="B2" s="6">
        <v>8</v>
      </c>
      <c r="C2" s="8">
        <v>5</v>
      </c>
      <c r="D2" s="9">
        <v>0.43</v>
      </c>
      <c r="E2" s="8" t="s">
        <v>123</v>
      </c>
      <c r="F2" s="9" t="s">
        <v>124</v>
      </c>
      <c r="G2" s="8">
        <v>3</v>
      </c>
      <c r="H2" s="9">
        <v>14</v>
      </c>
      <c r="I2" s="8">
        <v>1</v>
      </c>
      <c r="J2" s="9">
        <v>0</v>
      </c>
      <c r="K2" s="1" t="s">
        <v>9</v>
      </c>
      <c r="L2">
        <v>1.0839000000000001</v>
      </c>
      <c r="M2" t="s">
        <v>188</v>
      </c>
      <c r="N2">
        <v>4</v>
      </c>
      <c r="O2">
        <v>6</v>
      </c>
    </row>
    <row r="3" spans="1:15" ht="15.75" thickBot="1" x14ac:dyDescent="0.3">
      <c r="A3" s="3" t="s">
        <v>126</v>
      </c>
      <c r="B3" s="6">
        <v>8</v>
      </c>
      <c r="C3" s="8">
        <v>5</v>
      </c>
      <c r="D3" s="9">
        <v>0.43</v>
      </c>
      <c r="E3" s="8" t="s">
        <v>123</v>
      </c>
      <c r="F3" s="9" t="s">
        <v>124</v>
      </c>
      <c r="G3" s="8">
        <v>3</v>
      </c>
      <c r="H3" s="9">
        <v>3</v>
      </c>
      <c r="I3" s="8">
        <v>1</v>
      </c>
      <c r="J3" s="9">
        <v>0</v>
      </c>
      <c r="K3" s="1" t="s">
        <v>9</v>
      </c>
      <c r="L3">
        <v>1.0058</v>
      </c>
      <c r="M3" t="s">
        <v>188</v>
      </c>
      <c r="N3">
        <v>4</v>
      </c>
      <c r="O3">
        <v>6</v>
      </c>
    </row>
    <row r="4" spans="1:15" ht="15.75" thickBot="1" x14ac:dyDescent="0.3">
      <c r="A4" s="3" t="s">
        <v>127</v>
      </c>
      <c r="B4" s="6">
        <v>8</v>
      </c>
      <c r="C4" s="8">
        <v>5</v>
      </c>
      <c r="D4" s="9">
        <v>0.43</v>
      </c>
      <c r="E4" s="8" t="s">
        <v>104</v>
      </c>
      <c r="F4" s="9">
        <v>0</v>
      </c>
      <c r="G4" s="8">
        <v>3</v>
      </c>
      <c r="H4" s="9">
        <v>14</v>
      </c>
      <c r="I4" s="8">
        <v>1</v>
      </c>
      <c r="J4" s="9">
        <v>0</v>
      </c>
      <c r="K4" s="1" t="s">
        <v>9</v>
      </c>
      <c r="L4">
        <v>1.0839000000000001</v>
      </c>
      <c r="M4" t="s">
        <v>188</v>
      </c>
      <c r="N4">
        <v>4</v>
      </c>
      <c r="O4">
        <v>6</v>
      </c>
    </row>
    <row r="5" spans="1:15" ht="15.75" thickBot="1" x14ac:dyDescent="0.3">
      <c r="A5" s="3" t="s">
        <v>128</v>
      </c>
      <c r="B5" s="6">
        <v>8</v>
      </c>
      <c r="C5" s="8">
        <v>5</v>
      </c>
      <c r="D5" s="9">
        <v>0.43</v>
      </c>
      <c r="E5" s="8" t="s">
        <v>104</v>
      </c>
      <c r="F5" s="9">
        <v>0</v>
      </c>
      <c r="G5" s="8">
        <v>3</v>
      </c>
      <c r="H5" s="9">
        <v>3</v>
      </c>
      <c r="I5" s="8">
        <v>1</v>
      </c>
      <c r="J5" s="9">
        <v>0</v>
      </c>
      <c r="K5" s="1" t="s">
        <v>9</v>
      </c>
      <c r="L5">
        <v>1.0058</v>
      </c>
      <c r="M5" t="s">
        <v>188</v>
      </c>
      <c r="N5">
        <v>4</v>
      </c>
      <c r="O5">
        <v>6</v>
      </c>
    </row>
  </sheetData>
  <dataValidations count="1">
    <dataValidation type="list" allowBlank="1" showInputMessage="1" showErrorMessage="1" sqref="K2:K5" xr:uid="{8149B255-0CCC-4B9C-A308-B6751E0F588B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AA36-B54C-4E3F-B188-93B1425350D8}">
  <dimension ref="A1:C12"/>
  <sheetViews>
    <sheetView workbookViewId="0">
      <selection activeCell="A11" sqref="A11"/>
    </sheetView>
  </sheetViews>
  <sheetFormatPr defaultRowHeight="15" x14ac:dyDescent="0.25"/>
  <cols>
    <col min="1" max="1" width="38.28515625" customWidth="1"/>
    <col min="2" max="2" width="43.28515625" customWidth="1"/>
  </cols>
  <sheetData>
    <row r="1" spans="1:3" x14ac:dyDescent="0.25">
      <c r="A1" t="s">
        <v>16</v>
      </c>
      <c r="B1" t="s">
        <v>17</v>
      </c>
      <c r="C1" t="s">
        <v>195</v>
      </c>
    </row>
    <row r="2" spans="1:3" x14ac:dyDescent="0.25">
      <c r="A2" t="s">
        <v>49</v>
      </c>
    </row>
    <row r="3" spans="1:3" x14ac:dyDescent="0.25">
      <c r="A3" t="s">
        <v>18</v>
      </c>
    </row>
    <row r="4" spans="1:3" x14ac:dyDescent="0.25">
      <c r="A4" t="s">
        <v>19</v>
      </c>
      <c r="B4" t="s">
        <v>197</v>
      </c>
    </row>
    <row r="5" spans="1:3" x14ac:dyDescent="0.25">
      <c r="A5" t="s">
        <v>69</v>
      </c>
      <c r="B5" t="s">
        <v>69</v>
      </c>
    </row>
    <row r="6" spans="1:3" x14ac:dyDescent="0.25">
      <c r="A6" t="s">
        <v>196</v>
      </c>
      <c r="B6" t="s">
        <v>20</v>
      </c>
    </row>
    <row r="7" spans="1:3" x14ac:dyDescent="0.25">
      <c r="A7" t="s">
        <v>37</v>
      </c>
    </row>
    <row r="8" spans="1:3" x14ac:dyDescent="0.25">
      <c r="A8" t="s">
        <v>38</v>
      </c>
    </row>
    <row r="9" spans="1:3" x14ac:dyDescent="0.25">
      <c r="A9" t="s">
        <v>194</v>
      </c>
    </row>
    <row r="10" spans="1:3" x14ac:dyDescent="0.25">
      <c r="A10" t="s">
        <v>130</v>
      </c>
      <c r="B10" t="s">
        <v>131</v>
      </c>
    </row>
    <row r="11" spans="1:3" x14ac:dyDescent="0.25">
      <c r="A11" t="s">
        <v>152</v>
      </c>
      <c r="B11" t="s">
        <v>10</v>
      </c>
    </row>
    <row r="12" spans="1:3" x14ac:dyDescent="0.25">
      <c r="A12" t="s">
        <v>153</v>
      </c>
    </row>
  </sheetData>
  <dataValidations count="2">
    <dataValidation type="list" allowBlank="1" showInputMessage="1" showErrorMessage="1" sqref="H10 B10" xr:uid="{398D558C-F50B-4BD1-B55E-2EF81C777514}">
      <formula1>"Droop,Q,PF"</formula1>
    </dataValidation>
    <dataValidation type="list" allowBlank="1" showInputMessage="1" showErrorMessage="1" sqref="H11 B11" xr:uid="{7D6C0BBD-2307-43D7-A19A-0555A7828E91}">
      <formula1>"Yes, No"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7E36-46B4-4CD5-9780-D2B85B44D3EF}">
  <dimension ref="A1:O21"/>
  <sheetViews>
    <sheetView zoomScale="88" zoomScaleNormal="130" workbookViewId="0">
      <selection activeCell="L34" sqref="L34"/>
    </sheetView>
  </sheetViews>
  <sheetFormatPr defaultRowHeight="15" x14ac:dyDescent="0.25"/>
  <cols>
    <col min="1" max="1" width="8.7109375" style="1"/>
    <col min="2" max="2" width="9.7109375" style="1" bestFit="1" customWidth="1"/>
    <col min="3" max="3" width="12.28515625" style="1" bestFit="1" customWidth="1"/>
    <col min="4" max="4" width="14.7109375" style="1" bestFit="1" customWidth="1"/>
    <col min="5" max="5" width="14.7109375" style="1" customWidth="1"/>
    <col min="6" max="6" width="14.7109375" style="1" bestFit="1" customWidth="1"/>
    <col min="7" max="8" width="8.7109375" style="1"/>
    <col min="9" max="9" width="15.5703125" style="1" bestFit="1" customWidth="1"/>
    <col min="10" max="10" width="15.5703125" style="1" customWidth="1"/>
    <col min="11" max="11" width="8.7109375" style="1"/>
    <col min="12" max="12" width="12" bestFit="1" customWidth="1"/>
    <col min="13" max="13" width="15.42578125" bestFit="1" customWidth="1"/>
  </cols>
  <sheetData>
    <row r="1" spans="1:15" ht="15.75" thickBot="1" x14ac:dyDescent="0.3">
      <c r="A1" s="5" t="s">
        <v>45</v>
      </c>
      <c r="B1" s="5" t="s">
        <v>53</v>
      </c>
      <c r="C1" s="5" t="s">
        <v>57</v>
      </c>
      <c r="D1" s="5" t="s">
        <v>54</v>
      </c>
      <c r="E1" s="5" t="s">
        <v>59</v>
      </c>
      <c r="F1" s="5" t="s">
        <v>39</v>
      </c>
      <c r="G1" s="5" t="s">
        <v>32</v>
      </c>
      <c r="H1" s="5" t="s">
        <v>44</v>
      </c>
      <c r="I1" s="5" t="s">
        <v>41</v>
      </c>
      <c r="J1" s="5" t="s">
        <v>52</v>
      </c>
      <c r="K1" s="5" t="s">
        <v>14</v>
      </c>
      <c r="L1" s="28" t="s">
        <v>158</v>
      </c>
      <c r="M1" s="28" t="s">
        <v>163</v>
      </c>
      <c r="N1" s="29" t="s">
        <v>185</v>
      </c>
      <c r="O1" s="29" t="s">
        <v>186</v>
      </c>
    </row>
    <row r="2" spans="1:15" ht="15.75" thickBot="1" x14ac:dyDescent="0.3">
      <c r="A2" s="10" t="s">
        <v>165</v>
      </c>
      <c r="B2" s="6">
        <v>9</v>
      </c>
      <c r="C2" s="6">
        <v>5</v>
      </c>
      <c r="D2" s="9">
        <v>0.43</v>
      </c>
      <c r="E2" s="8" t="s">
        <v>60</v>
      </c>
      <c r="F2" s="9" t="s">
        <v>55</v>
      </c>
      <c r="G2" s="8">
        <v>10</v>
      </c>
      <c r="H2" s="9">
        <v>14</v>
      </c>
      <c r="I2" s="8">
        <v>1</v>
      </c>
      <c r="J2" s="7">
        <v>0</v>
      </c>
      <c r="K2" s="1" t="s">
        <v>9</v>
      </c>
      <c r="L2" s="30">
        <v>1.0572999999999999</v>
      </c>
      <c r="M2" s="30" t="s">
        <v>188</v>
      </c>
      <c r="N2" s="30">
        <v>4</v>
      </c>
      <c r="O2" s="30">
        <v>9</v>
      </c>
    </row>
    <row r="3" spans="1:15" ht="15.75" thickBot="1" x14ac:dyDescent="0.3">
      <c r="A3" s="10" t="s">
        <v>164</v>
      </c>
      <c r="B3" s="6">
        <v>9</v>
      </c>
      <c r="C3" s="6">
        <v>5</v>
      </c>
      <c r="D3" s="9">
        <v>0.43</v>
      </c>
      <c r="E3" s="8" t="s">
        <v>60</v>
      </c>
      <c r="F3" s="9" t="s">
        <v>55</v>
      </c>
      <c r="G3" s="8" t="s">
        <v>64</v>
      </c>
      <c r="H3" s="9" t="s">
        <v>64</v>
      </c>
      <c r="I3" s="8">
        <v>1</v>
      </c>
      <c r="J3" s="7">
        <v>0</v>
      </c>
      <c r="K3" s="1" t="s">
        <v>9</v>
      </c>
      <c r="L3" s="30">
        <v>0.99829999999999997</v>
      </c>
      <c r="M3" s="30" t="s">
        <v>188</v>
      </c>
      <c r="N3" s="30">
        <v>4</v>
      </c>
      <c r="O3" s="30">
        <v>9</v>
      </c>
    </row>
    <row r="4" spans="1:15" ht="15.75" thickBot="1" x14ac:dyDescent="0.3">
      <c r="A4" s="10" t="s">
        <v>167</v>
      </c>
      <c r="B4" s="6">
        <v>9</v>
      </c>
      <c r="C4" s="6">
        <v>5</v>
      </c>
      <c r="D4" s="9">
        <v>0.43</v>
      </c>
      <c r="E4" s="8" t="s">
        <v>60</v>
      </c>
      <c r="F4" s="9" t="s">
        <v>55</v>
      </c>
      <c r="G4" s="8">
        <v>10</v>
      </c>
      <c r="H4" s="9">
        <v>14</v>
      </c>
      <c r="I4" s="8">
        <v>0.05</v>
      </c>
      <c r="J4" s="7">
        <v>0</v>
      </c>
      <c r="K4" s="1" t="s">
        <v>9</v>
      </c>
      <c r="L4" s="30">
        <v>1.0595000000000001</v>
      </c>
      <c r="M4" s="30" t="s">
        <v>190</v>
      </c>
      <c r="N4" s="30">
        <v>4</v>
      </c>
      <c r="O4" s="30">
        <v>9</v>
      </c>
    </row>
    <row r="5" spans="1:15" ht="15.75" thickBot="1" x14ac:dyDescent="0.3">
      <c r="A5" s="10" t="s">
        <v>166</v>
      </c>
      <c r="B5" s="6">
        <v>9</v>
      </c>
      <c r="C5" s="6">
        <v>5</v>
      </c>
      <c r="D5" s="9">
        <v>0.43</v>
      </c>
      <c r="E5" s="8" t="s">
        <v>60</v>
      </c>
      <c r="F5" s="9" t="s">
        <v>55</v>
      </c>
      <c r="G5" s="8" t="s">
        <v>64</v>
      </c>
      <c r="H5" s="9" t="s">
        <v>64</v>
      </c>
      <c r="I5" s="8">
        <v>0.05</v>
      </c>
      <c r="J5" s="7">
        <v>0</v>
      </c>
      <c r="K5" s="1" t="s">
        <v>9</v>
      </c>
      <c r="L5" s="30">
        <v>1.0546</v>
      </c>
      <c r="M5" s="30" t="s">
        <v>190</v>
      </c>
      <c r="N5" s="30">
        <v>4</v>
      </c>
      <c r="O5" s="30">
        <v>9</v>
      </c>
    </row>
    <row r="6" spans="1:15" ht="15.75" thickBot="1" x14ac:dyDescent="0.3">
      <c r="A6" s="10" t="s">
        <v>168</v>
      </c>
      <c r="B6" s="6">
        <v>9</v>
      </c>
      <c r="C6" s="6">
        <v>5</v>
      </c>
      <c r="D6" s="9">
        <v>0.43</v>
      </c>
      <c r="E6" s="8" t="s">
        <v>60</v>
      </c>
      <c r="F6" s="9" t="s">
        <v>56</v>
      </c>
      <c r="G6" s="8">
        <v>10</v>
      </c>
      <c r="H6" s="9">
        <v>14</v>
      </c>
      <c r="I6" s="8">
        <v>1</v>
      </c>
      <c r="J6" s="7">
        <v>0</v>
      </c>
      <c r="K6" s="1" t="s">
        <v>9</v>
      </c>
      <c r="L6" s="30">
        <v>1.0572999999999999</v>
      </c>
      <c r="M6" s="30" t="s">
        <v>188</v>
      </c>
      <c r="N6" s="30">
        <v>4</v>
      </c>
      <c r="O6" s="30">
        <v>9</v>
      </c>
    </row>
    <row r="7" spans="1:15" ht="15.75" thickBot="1" x14ac:dyDescent="0.3">
      <c r="A7" s="10" t="s">
        <v>169</v>
      </c>
      <c r="B7" s="6">
        <v>9</v>
      </c>
      <c r="C7" s="6">
        <v>5</v>
      </c>
      <c r="D7" s="9">
        <v>0.43</v>
      </c>
      <c r="E7" s="8" t="s">
        <v>60</v>
      </c>
      <c r="F7" s="9" t="s">
        <v>56</v>
      </c>
      <c r="G7" s="8" t="s">
        <v>64</v>
      </c>
      <c r="H7" s="9" t="s">
        <v>64</v>
      </c>
      <c r="I7" s="8">
        <v>1</v>
      </c>
      <c r="J7" s="7">
        <v>0</v>
      </c>
      <c r="K7" s="1" t="s">
        <v>9</v>
      </c>
      <c r="L7" s="30">
        <v>0.99829999999999997</v>
      </c>
      <c r="M7" s="30" t="s">
        <v>188</v>
      </c>
      <c r="N7" s="30">
        <v>4</v>
      </c>
      <c r="O7" s="30">
        <v>9</v>
      </c>
    </row>
    <row r="8" spans="1:15" ht="15.75" thickBot="1" x14ac:dyDescent="0.3">
      <c r="A8" s="10" t="s">
        <v>170</v>
      </c>
      <c r="B8" s="6">
        <v>9</v>
      </c>
      <c r="C8" s="6">
        <v>5</v>
      </c>
      <c r="D8" s="9">
        <v>0.43</v>
      </c>
      <c r="E8" s="8" t="s">
        <v>60</v>
      </c>
      <c r="F8" s="9" t="s">
        <v>56</v>
      </c>
      <c r="G8" s="8">
        <v>10</v>
      </c>
      <c r="H8" s="9">
        <v>14</v>
      </c>
      <c r="I8" s="8">
        <v>0.05</v>
      </c>
      <c r="J8" s="7">
        <v>0</v>
      </c>
      <c r="K8" s="1" t="s">
        <v>9</v>
      </c>
      <c r="L8" s="30">
        <v>1.0595000000000001</v>
      </c>
      <c r="M8" s="30" t="s">
        <v>190</v>
      </c>
      <c r="N8" s="30">
        <v>4</v>
      </c>
      <c r="O8" s="30">
        <v>9</v>
      </c>
    </row>
    <row r="9" spans="1:15" ht="15.75" thickBot="1" x14ac:dyDescent="0.3">
      <c r="A9" s="10" t="s">
        <v>171</v>
      </c>
      <c r="B9" s="6">
        <v>9</v>
      </c>
      <c r="C9" s="6">
        <v>5</v>
      </c>
      <c r="D9" s="9">
        <v>0.43</v>
      </c>
      <c r="E9" s="8" t="s">
        <v>60</v>
      </c>
      <c r="F9" s="9" t="s">
        <v>56</v>
      </c>
      <c r="G9" s="8" t="s">
        <v>64</v>
      </c>
      <c r="H9" s="9" t="s">
        <v>64</v>
      </c>
      <c r="I9" s="8">
        <v>0.05</v>
      </c>
      <c r="J9" s="7">
        <v>0</v>
      </c>
      <c r="K9" s="1" t="s">
        <v>9</v>
      </c>
      <c r="L9" s="30">
        <v>1.0546</v>
      </c>
      <c r="M9" s="30" t="s">
        <v>190</v>
      </c>
      <c r="N9" s="30">
        <v>4</v>
      </c>
      <c r="O9" s="30">
        <v>9</v>
      </c>
    </row>
    <row r="10" spans="1:15" ht="15.75" thickBot="1" x14ac:dyDescent="0.3">
      <c r="A10" s="10" t="s">
        <v>172</v>
      </c>
      <c r="B10" s="6">
        <v>9</v>
      </c>
      <c r="C10" s="6">
        <v>5</v>
      </c>
      <c r="D10" s="9">
        <v>0.43</v>
      </c>
      <c r="E10" s="8" t="s">
        <v>62</v>
      </c>
      <c r="F10" s="9" t="s">
        <v>55</v>
      </c>
      <c r="G10" s="8">
        <v>10</v>
      </c>
      <c r="H10" s="9">
        <v>14</v>
      </c>
      <c r="I10" s="8">
        <v>1</v>
      </c>
      <c r="J10" s="7">
        <v>0</v>
      </c>
      <c r="K10" s="1" t="s">
        <v>9</v>
      </c>
      <c r="L10" s="30">
        <v>1.0572999999999999</v>
      </c>
      <c r="M10" s="30" t="s">
        <v>188</v>
      </c>
      <c r="N10" s="30">
        <v>4</v>
      </c>
      <c r="O10" s="30">
        <v>9</v>
      </c>
    </row>
    <row r="11" spans="1:15" ht="15.75" thickBot="1" x14ac:dyDescent="0.3">
      <c r="A11" s="10" t="s">
        <v>173</v>
      </c>
      <c r="B11" s="6">
        <v>9</v>
      </c>
      <c r="C11" s="6">
        <v>5</v>
      </c>
      <c r="D11" s="9">
        <v>0.43</v>
      </c>
      <c r="E11" s="8" t="s">
        <v>62</v>
      </c>
      <c r="F11" s="9" t="s">
        <v>55</v>
      </c>
      <c r="G11" s="8" t="s">
        <v>64</v>
      </c>
      <c r="H11" s="9" t="s">
        <v>64</v>
      </c>
      <c r="I11" s="8">
        <v>1</v>
      </c>
      <c r="J11" s="7">
        <v>0</v>
      </c>
      <c r="K11" s="1" t="s">
        <v>9</v>
      </c>
      <c r="L11" s="30">
        <v>0.99829999999999997</v>
      </c>
      <c r="M11" s="30" t="s">
        <v>188</v>
      </c>
      <c r="N11" s="30">
        <v>4</v>
      </c>
      <c r="O11" s="30">
        <v>9</v>
      </c>
    </row>
    <row r="12" spans="1:15" ht="15.75" thickBot="1" x14ac:dyDescent="0.3">
      <c r="A12" s="10" t="s">
        <v>174</v>
      </c>
      <c r="B12" s="6">
        <v>9</v>
      </c>
      <c r="C12" s="6">
        <v>5</v>
      </c>
      <c r="D12" s="9">
        <v>0.43</v>
      </c>
      <c r="E12" s="8" t="s">
        <v>62</v>
      </c>
      <c r="F12" s="9" t="s">
        <v>55</v>
      </c>
      <c r="G12" s="8">
        <v>10</v>
      </c>
      <c r="H12" s="9">
        <v>14</v>
      </c>
      <c r="I12" s="8">
        <v>0.05</v>
      </c>
      <c r="J12" s="7">
        <v>0</v>
      </c>
      <c r="K12" s="1" t="s">
        <v>9</v>
      </c>
      <c r="L12" s="30">
        <v>1.0595000000000001</v>
      </c>
      <c r="M12" s="30" t="s">
        <v>190</v>
      </c>
      <c r="N12" s="30">
        <v>4</v>
      </c>
      <c r="O12" s="30">
        <v>9</v>
      </c>
    </row>
    <row r="13" spans="1:15" ht="15.75" thickBot="1" x14ac:dyDescent="0.3">
      <c r="A13" s="10" t="s">
        <v>175</v>
      </c>
      <c r="B13" s="6">
        <v>9</v>
      </c>
      <c r="C13" s="6">
        <v>5</v>
      </c>
      <c r="D13" s="9">
        <v>0.43</v>
      </c>
      <c r="E13" s="8" t="s">
        <v>62</v>
      </c>
      <c r="F13" s="9" t="s">
        <v>55</v>
      </c>
      <c r="G13" s="8" t="s">
        <v>64</v>
      </c>
      <c r="H13" s="9" t="s">
        <v>64</v>
      </c>
      <c r="I13" s="8">
        <v>0.05</v>
      </c>
      <c r="J13" s="7">
        <v>0</v>
      </c>
      <c r="K13" s="1" t="s">
        <v>9</v>
      </c>
      <c r="L13" s="30">
        <v>1.0546</v>
      </c>
      <c r="M13" s="30" t="s">
        <v>190</v>
      </c>
      <c r="N13" s="30">
        <v>4</v>
      </c>
      <c r="O13" s="30">
        <v>9</v>
      </c>
    </row>
    <row r="14" spans="1:15" ht="15.75" thickBot="1" x14ac:dyDescent="0.3">
      <c r="A14" s="10" t="s">
        <v>176</v>
      </c>
      <c r="B14" s="6">
        <v>9</v>
      </c>
      <c r="C14" s="6">
        <v>5</v>
      </c>
      <c r="D14" s="9">
        <v>0.43</v>
      </c>
      <c r="E14" s="8" t="s">
        <v>62</v>
      </c>
      <c r="F14" s="9" t="s">
        <v>56</v>
      </c>
      <c r="G14" s="8">
        <v>10</v>
      </c>
      <c r="H14" s="9">
        <v>14</v>
      </c>
      <c r="I14" s="8">
        <v>1</v>
      </c>
      <c r="J14" s="7">
        <v>0</v>
      </c>
      <c r="K14" s="1" t="s">
        <v>9</v>
      </c>
      <c r="L14" s="30">
        <v>1.0572999999999999</v>
      </c>
      <c r="M14" s="30" t="s">
        <v>188</v>
      </c>
      <c r="N14" s="30">
        <v>4</v>
      </c>
      <c r="O14" s="30">
        <v>9</v>
      </c>
    </row>
    <row r="15" spans="1:15" ht="15.75" thickBot="1" x14ac:dyDescent="0.3">
      <c r="A15" s="10" t="s">
        <v>177</v>
      </c>
      <c r="B15" s="6">
        <v>9</v>
      </c>
      <c r="C15" s="6">
        <v>5</v>
      </c>
      <c r="D15" s="9">
        <v>0.43</v>
      </c>
      <c r="E15" s="8" t="s">
        <v>62</v>
      </c>
      <c r="F15" s="9" t="s">
        <v>56</v>
      </c>
      <c r="G15" s="8" t="s">
        <v>64</v>
      </c>
      <c r="H15" s="9" t="s">
        <v>64</v>
      </c>
      <c r="I15" s="8">
        <v>1</v>
      </c>
      <c r="J15" s="7">
        <v>0</v>
      </c>
      <c r="K15" s="1" t="s">
        <v>9</v>
      </c>
      <c r="L15" s="30">
        <v>0.99829999999999997</v>
      </c>
      <c r="M15" s="30" t="s">
        <v>188</v>
      </c>
      <c r="N15" s="30">
        <v>4</v>
      </c>
      <c r="O15" s="30">
        <v>9</v>
      </c>
    </row>
    <row r="16" spans="1:15" ht="15.75" thickBot="1" x14ac:dyDescent="0.3">
      <c r="A16" s="10" t="s">
        <v>178</v>
      </c>
      <c r="B16" s="6">
        <v>9</v>
      </c>
      <c r="C16" s="6">
        <v>5</v>
      </c>
      <c r="D16" s="9">
        <v>0.43</v>
      </c>
      <c r="E16" s="8" t="s">
        <v>62</v>
      </c>
      <c r="F16" s="9" t="s">
        <v>56</v>
      </c>
      <c r="G16" s="8">
        <v>10</v>
      </c>
      <c r="H16" s="9">
        <v>14</v>
      </c>
      <c r="I16" s="8">
        <v>0.05</v>
      </c>
      <c r="J16" s="7">
        <v>0</v>
      </c>
      <c r="K16" s="1" t="s">
        <v>9</v>
      </c>
      <c r="L16" s="30">
        <v>1.0595000000000001</v>
      </c>
      <c r="M16" s="30" t="s">
        <v>190</v>
      </c>
      <c r="N16" s="30">
        <v>4</v>
      </c>
      <c r="O16" s="30">
        <v>9</v>
      </c>
    </row>
    <row r="17" spans="1:15" ht="15.75" thickBot="1" x14ac:dyDescent="0.3">
      <c r="A17" s="10" t="s">
        <v>179</v>
      </c>
      <c r="B17" s="6">
        <v>9</v>
      </c>
      <c r="C17" s="6">
        <v>5</v>
      </c>
      <c r="D17" s="9">
        <v>0.43</v>
      </c>
      <c r="E17" s="8" t="s">
        <v>62</v>
      </c>
      <c r="F17" s="9" t="s">
        <v>56</v>
      </c>
      <c r="G17" s="8" t="s">
        <v>64</v>
      </c>
      <c r="H17" s="9" t="s">
        <v>64</v>
      </c>
      <c r="I17" s="8">
        <v>0.05</v>
      </c>
      <c r="J17" s="7">
        <v>0</v>
      </c>
      <c r="K17" s="1" t="s">
        <v>9</v>
      </c>
      <c r="L17" s="30">
        <v>1.0546</v>
      </c>
      <c r="M17" s="30" t="s">
        <v>190</v>
      </c>
      <c r="N17" s="30">
        <v>4</v>
      </c>
      <c r="O17" s="30">
        <v>9</v>
      </c>
    </row>
    <row r="18" spans="1:15" ht="15.75" thickBot="1" x14ac:dyDescent="0.3">
      <c r="A18" s="10" t="s">
        <v>180</v>
      </c>
      <c r="B18" s="6">
        <v>12</v>
      </c>
      <c r="C18" s="6">
        <v>5</v>
      </c>
      <c r="D18" s="9">
        <v>2</v>
      </c>
      <c r="E18" s="8" t="s">
        <v>61</v>
      </c>
      <c r="F18" s="9" t="s">
        <v>55</v>
      </c>
      <c r="G18" s="8">
        <v>10</v>
      </c>
      <c r="H18" s="9">
        <v>14</v>
      </c>
      <c r="I18" s="8">
        <v>1</v>
      </c>
      <c r="J18" s="7">
        <v>0</v>
      </c>
      <c r="K18" s="1" t="s">
        <v>9</v>
      </c>
      <c r="L18" s="30">
        <v>1.0572999999999999</v>
      </c>
      <c r="M18" s="30" t="s">
        <v>188</v>
      </c>
      <c r="N18" s="30">
        <v>4</v>
      </c>
      <c r="O18" s="30">
        <v>12</v>
      </c>
    </row>
    <row r="19" spans="1:15" ht="15.75" thickBot="1" x14ac:dyDescent="0.3">
      <c r="A19" s="10" t="s">
        <v>181</v>
      </c>
      <c r="B19" s="6">
        <v>12</v>
      </c>
      <c r="C19" s="6">
        <v>5</v>
      </c>
      <c r="D19" s="9">
        <v>2</v>
      </c>
      <c r="E19" s="8" t="s">
        <v>61</v>
      </c>
      <c r="F19" s="9" t="s">
        <v>55</v>
      </c>
      <c r="G19" s="8" t="s">
        <v>64</v>
      </c>
      <c r="H19" s="9" t="s">
        <v>64</v>
      </c>
      <c r="I19" s="8">
        <v>1</v>
      </c>
      <c r="J19" s="7">
        <v>0</v>
      </c>
      <c r="K19" s="1" t="s">
        <v>9</v>
      </c>
      <c r="L19" s="30">
        <v>0.99829999999999997</v>
      </c>
      <c r="M19" s="30" t="s">
        <v>188</v>
      </c>
      <c r="N19" s="30">
        <v>4</v>
      </c>
      <c r="O19" s="30">
        <v>12</v>
      </c>
    </row>
    <row r="20" spans="1:15" ht="15.75" thickBot="1" x14ac:dyDescent="0.3">
      <c r="A20" s="10" t="s">
        <v>182</v>
      </c>
      <c r="B20" s="6">
        <v>12</v>
      </c>
      <c r="C20" s="6">
        <v>5</v>
      </c>
      <c r="D20" s="9">
        <v>2</v>
      </c>
      <c r="E20" s="8" t="s">
        <v>61</v>
      </c>
      <c r="F20" s="9" t="s">
        <v>55</v>
      </c>
      <c r="G20" s="8">
        <v>10</v>
      </c>
      <c r="H20" s="9">
        <v>14</v>
      </c>
      <c r="I20" s="8">
        <v>0.05</v>
      </c>
      <c r="J20" s="7">
        <v>0</v>
      </c>
      <c r="K20" s="1" t="s">
        <v>9</v>
      </c>
      <c r="L20" s="30">
        <v>1.0595000000000001</v>
      </c>
      <c r="M20" s="30" t="s">
        <v>190</v>
      </c>
      <c r="N20" s="30">
        <v>4</v>
      </c>
      <c r="O20" s="30">
        <v>12</v>
      </c>
    </row>
    <row r="21" spans="1:15" ht="15.75" thickBot="1" x14ac:dyDescent="0.3">
      <c r="A21" s="10" t="s">
        <v>183</v>
      </c>
      <c r="B21" s="6">
        <v>12</v>
      </c>
      <c r="C21" s="6">
        <v>5</v>
      </c>
      <c r="D21" s="9">
        <v>2</v>
      </c>
      <c r="E21" s="8" t="s">
        <v>61</v>
      </c>
      <c r="F21" s="9" t="s">
        <v>55</v>
      </c>
      <c r="G21" s="8" t="s">
        <v>64</v>
      </c>
      <c r="H21" s="9" t="s">
        <v>64</v>
      </c>
      <c r="I21" s="8">
        <v>0.05</v>
      </c>
      <c r="J21" s="7">
        <v>0</v>
      </c>
      <c r="K21" s="1" t="s">
        <v>9</v>
      </c>
      <c r="L21" s="30">
        <v>1.0546</v>
      </c>
      <c r="M21" s="30" t="s">
        <v>190</v>
      </c>
      <c r="N21" s="30">
        <v>4</v>
      </c>
      <c r="O21" s="30">
        <v>12</v>
      </c>
    </row>
  </sheetData>
  <phoneticPr fontId="5" type="noConversion"/>
  <dataValidations count="1">
    <dataValidation type="list" allowBlank="1" showInputMessage="1" showErrorMessage="1" sqref="L2 K6:L6 K18:L18 K14:L14 K2:K5 K10:L10 K7:K9 K11:K13 K15:K17 K19:K21" xr:uid="{F93C1891-8355-4603-88A3-C79790FED5B2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AE05-621F-428D-AAB7-DB5B0C652E30}">
  <dimension ref="A1:Q2"/>
  <sheetViews>
    <sheetView workbookViewId="0">
      <selection activeCell="G13" sqref="G13"/>
    </sheetView>
  </sheetViews>
  <sheetFormatPr defaultRowHeight="15" x14ac:dyDescent="0.25"/>
  <cols>
    <col min="6" max="7" width="10.7109375" bestFit="1" customWidth="1"/>
    <col min="11" max="11" width="14.42578125" bestFit="1" customWidth="1"/>
    <col min="12" max="12" width="12.28515625" customWidth="1"/>
    <col min="13" max="13" width="12.28515625" bestFit="1" customWidth="1"/>
    <col min="14" max="14" width="18.42578125" bestFit="1" customWidth="1"/>
  </cols>
  <sheetData>
    <row r="1" spans="1:17" x14ac:dyDescent="0.25">
      <c r="A1" t="s">
        <v>134</v>
      </c>
      <c r="B1" t="s">
        <v>135</v>
      </c>
      <c r="C1" t="s">
        <v>140</v>
      </c>
      <c r="D1" t="s">
        <v>136</v>
      </c>
      <c r="E1" t="s">
        <v>137</v>
      </c>
      <c r="F1" t="s">
        <v>138</v>
      </c>
      <c r="G1" t="s">
        <v>139</v>
      </c>
      <c r="L1" t="s">
        <v>154</v>
      </c>
      <c r="N1" t="s">
        <v>155</v>
      </c>
      <c r="O1" t="s">
        <v>20</v>
      </c>
      <c r="P1" t="s">
        <v>156</v>
      </c>
      <c r="Q1" t="s">
        <v>157</v>
      </c>
    </row>
    <row r="2" spans="1:17" x14ac:dyDescent="0.25">
      <c r="A2">
        <v>118.5</v>
      </c>
      <c r="B2">
        <v>-118.5</v>
      </c>
      <c r="C2">
        <f>P2</f>
        <v>0</v>
      </c>
      <c r="D2">
        <f>(N2-P2)/(Q2-O2)</f>
        <v>39.499999999999964</v>
      </c>
      <c r="E2">
        <f>(N2-P2)/(Q2-O2)</f>
        <v>39.499999999999964</v>
      </c>
      <c r="F2">
        <v>1</v>
      </c>
      <c r="G2">
        <v>1</v>
      </c>
      <c r="L2">
        <v>0</v>
      </c>
      <c r="M2">
        <v>0.04</v>
      </c>
      <c r="N2">
        <f>0.395*5</f>
        <v>1.9750000000000001</v>
      </c>
      <c r="O2">
        <v>1</v>
      </c>
      <c r="P2">
        <v>0</v>
      </c>
      <c r="Q2">
        <v>1.05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dimension ref="A1:B16"/>
  <sheetViews>
    <sheetView tabSelected="1" workbookViewId="0">
      <selection activeCell="D12" sqref="D12"/>
    </sheetView>
  </sheetViews>
  <sheetFormatPr defaultRowHeight="15" x14ac:dyDescent="0.25"/>
  <cols>
    <col min="1" max="1" width="28.28515625" customWidth="1"/>
  </cols>
  <sheetData>
    <row r="1" spans="1:2" x14ac:dyDescent="0.25">
      <c r="A1" t="s">
        <v>12</v>
      </c>
      <c r="B1" t="s">
        <v>14</v>
      </c>
    </row>
    <row r="2" spans="1:2" x14ac:dyDescent="0.25">
      <c r="A2" t="s">
        <v>13</v>
      </c>
      <c r="B2" t="s">
        <v>10</v>
      </c>
    </row>
    <row r="3" spans="1:2" x14ac:dyDescent="0.25">
      <c r="A3" t="s">
        <v>15</v>
      </c>
      <c r="B3" t="s">
        <v>10</v>
      </c>
    </row>
    <row r="4" spans="1:2" x14ac:dyDescent="0.25">
      <c r="A4" t="s">
        <v>351</v>
      </c>
      <c r="B4" t="s">
        <v>10</v>
      </c>
    </row>
    <row r="5" spans="1:2" x14ac:dyDescent="0.25">
      <c r="A5" t="s">
        <v>352</v>
      </c>
      <c r="B5" t="s">
        <v>9</v>
      </c>
    </row>
    <row r="6" spans="1:2" x14ac:dyDescent="0.25">
      <c r="A6" t="s">
        <v>21</v>
      </c>
      <c r="B6" t="s">
        <v>10</v>
      </c>
    </row>
    <row r="7" spans="1:2" x14ac:dyDescent="0.25">
      <c r="A7" t="s">
        <v>22</v>
      </c>
      <c r="B7" t="s">
        <v>9</v>
      </c>
    </row>
    <row r="8" spans="1:2" x14ac:dyDescent="0.25">
      <c r="A8" t="s">
        <v>72</v>
      </c>
      <c r="B8" t="s">
        <v>10</v>
      </c>
    </row>
    <row r="9" spans="1:2" x14ac:dyDescent="0.25">
      <c r="A9" t="s">
        <v>23</v>
      </c>
      <c r="B9" t="s">
        <v>10</v>
      </c>
    </row>
    <row r="10" spans="1:2" x14ac:dyDescent="0.25">
      <c r="A10" t="s">
        <v>24</v>
      </c>
      <c r="B10" t="s">
        <v>10</v>
      </c>
    </row>
    <row r="11" spans="1:2" x14ac:dyDescent="0.25">
      <c r="A11" t="s">
        <v>149</v>
      </c>
      <c r="B11" t="s">
        <v>10</v>
      </c>
    </row>
    <row r="12" spans="1:2" x14ac:dyDescent="0.25">
      <c r="A12" t="s">
        <v>25</v>
      </c>
      <c r="B12" t="s">
        <v>10</v>
      </c>
    </row>
    <row r="13" spans="1:2" x14ac:dyDescent="0.25">
      <c r="A13" t="s">
        <v>26</v>
      </c>
      <c r="B13" t="s">
        <v>10</v>
      </c>
    </row>
    <row r="14" spans="1:2" x14ac:dyDescent="0.25">
      <c r="A14" t="s">
        <v>27</v>
      </c>
      <c r="B14" t="s">
        <v>10</v>
      </c>
    </row>
    <row r="15" spans="1:2" x14ac:dyDescent="0.25">
      <c r="A15" t="s">
        <v>150</v>
      </c>
      <c r="B15" t="s">
        <v>10</v>
      </c>
    </row>
    <row r="16" spans="1:2" x14ac:dyDescent="0.25">
      <c r="A16" t="s">
        <v>28</v>
      </c>
      <c r="B16" t="s">
        <v>10</v>
      </c>
    </row>
  </sheetData>
  <dataValidations count="1">
    <dataValidation type="list" allowBlank="1" showInputMessage="1" showErrorMessage="1" sqref="B2:B23" xr:uid="{51CD081D-0D36-4C6A-B76C-A06FFE05A9A4}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dimension ref="A1:L6"/>
  <sheetViews>
    <sheetView workbookViewId="0">
      <selection activeCell="P7" sqref="P7"/>
    </sheetView>
  </sheetViews>
  <sheetFormatPr defaultRowHeight="15" x14ac:dyDescent="0.25"/>
  <cols>
    <col min="2" max="2" width="8.28515625" bestFit="1" customWidth="1"/>
    <col min="3" max="3" width="24.5703125" bestFit="1" customWidth="1"/>
    <col min="4" max="5" width="4.28515625" bestFit="1" customWidth="1"/>
    <col min="6" max="6" width="17" bestFit="1" customWidth="1"/>
    <col min="7" max="7" width="6.7109375" bestFit="1" customWidth="1"/>
    <col min="8" max="8" width="7" bestFit="1" customWidth="1"/>
    <col min="9" max="9" width="12.28515625" bestFit="1" customWidth="1"/>
    <col min="10" max="10" width="5.5703125" bestFit="1" customWidth="1"/>
    <col min="11" max="11" width="5.7109375" bestFit="1" customWidth="1"/>
    <col min="12" max="12" width="14.5703125" bestFit="1" customWidth="1"/>
  </cols>
  <sheetData>
    <row r="1" spans="1:12" ht="15.75" thickBot="1" x14ac:dyDescent="0.3">
      <c r="A1" s="2" t="s">
        <v>45</v>
      </c>
      <c r="B1" s="2" t="s">
        <v>129</v>
      </c>
      <c r="C1" s="2" t="s">
        <v>40</v>
      </c>
      <c r="D1" s="2" t="s">
        <v>32</v>
      </c>
      <c r="E1" s="2" t="s">
        <v>44</v>
      </c>
      <c r="F1" s="2" t="s">
        <v>41</v>
      </c>
      <c r="G1" s="2" t="s">
        <v>14</v>
      </c>
      <c r="H1" s="2" t="s">
        <v>158</v>
      </c>
      <c r="I1" s="5" t="s">
        <v>163</v>
      </c>
      <c r="J1" s="20" t="s">
        <v>185</v>
      </c>
      <c r="K1" s="20" t="s">
        <v>186</v>
      </c>
      <c r="L1" s="20" t="s">
        <v>198</v>
      </c>
    </row>
    <row r="2" spans="1:12" ht="15" customHeight="1" thickBot="1" x14ac:dyDescent="0.3">
      <c r="A2" s="7">
        <v>0.1</v>
      </c>
      <c r="B2">
        <v>301</v>
      </c>
      <c r="C2" t="s">
        <v>42</v>
      </c>
      <c r="D2">
        <v>5</v>
      </c>
      <c r="E2">
        <v>6</v>
      </c>
      <c r="F2">
        <v>1</v>
      </c>
      <c r="G2" t="s">
        <v>9</v>
      </c>
      <c r="H2">
        <v>1.0456000000000001</v>
      </c>
      <c r="I2" t="s">
        <v>188</v>
      </c>
      <c r="J2">
        <v>1</v>
      </c>
      <c r="K2">
        <v>301</v>
      </c>
      <c r="L2" t="s">
        <v>9</v>
      </c>
    </row>
    <row r="3" spans="1:12" ht="15.75" thickBot="1" x14ac:dyDescent="0.3">
      <c r="A3" s="7">
        <v>0.2</v>
      </c>
      <c r="B3">
        <v>301</v>
      </c>
      <c r="C3" t="s">
        <v>43</v>
      </c>
      <c r="D3">
        <v>5</v>
      </c>
      <c r="E3">
        <v>6</v>
      </c>
      <c r="F3">
        <v>1</v>
      </c>
      <c r="G3" t="s">
        <v>9</v>
      </c>
      <c r="H3">
        <v>1.0456000000000001</v>
      </c>
      <c r="I3" t="s">
        <v>188</v>
      </c>
      <c r="J3">
        <v>1</v>
      </c>
      <c r="K3">
        <v>301</v>
      </c>
      <c r="L3" t="s">
        <v>9</v>
      </c>
    </row>
    <row r="4" spans="1:12" ht="15.75" thickBot="1" x14ac:dyDescent="0.3">
      <c r="A4" s="7">
        <v>0.3</v>
      </c>
      <c r="B4">
        <v>301</v>
      </c>
      <c r="C4" t="s">
        <v>42</v>
      </c>
      <c r="D4">
        <v>5</v>
      </c>
      <c r="E4">
        <v>6</v>
      </c>
      <c r="F4">
        <v>0.05</v>
      </c>
      <c r="G4" t="s">
        <v>9</v>
      </c>
      <c r="H4">
        <v>1.0569</v>
      </c>
      <c r="I4" t="s">
        <v>192</v>
      </c>
      <c r="J4">
        <v>1</v>
      </c>
      <c r="K4">
        <v>301</v>
      </c>
      <c r="L4" t="s">
        <v>9</v>
      </c>
    </row>
    <row r="5" spans="1:12" ht="15.75" thickBot="1" x14ac:dyDescent="0.3">
      <c r="A5" s="7">
        <v>0.4</v>
      </c>
      <c r="B5">
        <v>5</v>
      </c>
      <c r="C5" t="s">
        <v>42</v>
      </c>
      <c r="D5">
        <v>5</v>
      </c>
      <c r="E5">
        <v>6</v>
      </c>
      <c r="F5">
        <v>1</v>
      </c>
      <c r="G5" t="s">
        <v>9</v>
      </c>
      <c r="H5">
        <v>1.0456000000000001</v>
      </c>
      <c r="I5" t="s">
        <v>188</v>
      </c>
      <c r="J5">
        <v>3</v>
      </c>
      <c r="K5">
        <v>5</v>
      </c>
      <c r="L5" t="s">
        <v>9</v>
      </c>
    </row>
    <row r="6" spans="1:12" ht="15.75" thickBot="1" x14ac:dyDescent="0.3">
      <c r="A6" s="7">
        <v>0.5</v>
      </c>
      <c r="B6">
        <v>5</v>
      </c>
      <c r="C6" t="s">
        <v>42</v>
      </c>
      <c r="D6">
        <v>3</v>
      </c>
      <c r="E6">
        <v>2.7</v>
      </c>
      <c r="F6">
        <v>2</v>
      </c>
      <c r="G6" t="s">
        <v>9</v>
      </c>
      <c r="H6">
        <v>0.99829999999999997</v>
      </c>
      <c r="I6" t="s">
        <v>188</v>
      </c>
      <c r="J6">
        <v>3</v>
      </c>
      <c r="K6">
        <v>5</v>
      </c>
      <c r="L6" t="s">
        <v>10</v>
      </c>
    </row>
  </sheetData>
  <dataValidations count="1">
    <dataValidation type="list" allowBlank="1" showInputMessage="1" showErrorMessage="1" sqref="L2:L6 G2:G6" xr:uid="{7539FFDC-203B-4B61-9700-2ECCB4957856}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H6"/>
  <sheetViews>
    <sheetView workbookViewId="0">
      <selection activeCell="D4" sqref="D4"/>
    </sheetView>
  </sheetViews>
  <sheetFormatPr defaultRowHeight="15" x14ac:dyDescent="0.25"/>
  <cols>
    <col min="2" max="2" width="10.28515625" bestFit="1" customWidth="1"/>
    <col min="3" max="3" width="11.7109375" bestFit="1" customWidth="1"/>
    <col min="6" max="6" width="17" bestFit="1" customWidth="1"/>
    <col min="8" max="8" width="15.5703125" bestFit="1" customWidth="1"/>
  </cols>
  <sheetData>
    <row r="1" spans="1:8" ht="15.75" thickBot="1" x14ac:dyDescent="0.3">
      <c r="A1" s="2" t="s">
        <v>45</v>
      </c>
      <c r="B1" s="2" t="s">
        <v>129</v>
      </c>
      <c r="C1" s="2" t="s">
        <v>211</v>
      </c>
      <c r="D1" s="2" t="s">
        <v>32</v>
      </c>
      <c r="E1" s="2" t="s">
        <v>44</v>
      </c>
      <c r="F1" s="2" t="s">
        <v>41</v>
      </c>
      <c r="G1" s="2" t="s">
        <v>14</v>
      </c>
      <c r="H1" s="2" t="s">
        <v>198</v>
      </c>
    </row>
    <row r="2" spans="1:8" ht="15.75" thickBot="1" x14ac:dyDescent="0.3">
      <c r="A2" s="7">
        <v>0.4</v>
      </c>
      <c r="B2" s="6">
        <v>5</v>
      </c>
      <c r="C2" s="7">
        <v>3</v>
      </c>
      <c r="D2" s="6">
        <v>10</v>
      </c>
      <c r="E2" s="7">
        <v>6</v>
      </c>
      <c r="F2" s="6">
        <v>1</v>
      </c>
      <c r="G2" t="s">
        <v>9</v>
      </c>
      <c r="H2" t="s">
        <v>9</v>
      </c>
    </row>
    <row r="3" spans="1:8" ht="15.75" thickBot="1" x14ac:dyDescent="0.3">
      <c r="A3" s="7">
        <v>0.5</v>
      </c>
      <c r="B3" s="6">
        <v>5</v>
      </c>
      <c r="C3" s="7">
        <v>3</v>
      </c>
      <c r="D3" s="6">
        <v>3</v>
      </c>
      <c r="E3" s="7">
        <v>6</v>
      </c>
      <c r="F3" s="6">
        <v>1</v>
      </c>
      <c r="G3" t="s">
        <v>9</v>
      </c>
      <c r="H3" t="s">
        <v>10</v>
      </c>
    </row>
    <row r="4" spans="1:8" ht="15.75" thickBot="1" x14ac:dyDescent="0.3">
      <c r="A4" s="7">
        <v>0.6</v>
      </c>
      <c r="B4" s="6">
        <v>5</v>
      </c>
      <c r="C4" s="7">
        <v>3</v>
      </c>
      <c r="D4" s="6" t="s">
        <v>64</v>
      </c>
      <c r="E4" s="7" t="s">
        <v>64</v>
      </c>
      <c r="F4" s="6">
        <v>1</v>
      </c>
      <c r="G4" t="s">
        <v>9</v>
      </c>
      <c r="H4" t="s">
        <v>9</v>
      </c>
    </row>
    <row r="5" spans="1:8" ht="15.75" thickBot="1" x14ac:dyDescent="0.3">
      <c r="A5" s="7">
        <v>0.7</v>
      </c>
      <c r="B5" s="6">
        <v>5</v>
      </c>
      <c r="C5" s="7">
        <v>3</v>
      </c>
      <c r="D5" s="6" t="s">
        <v>64</v>
      </c>
      <c r="E5" s="7">
        <v>6</v>
      </c>
      <c r="F5" s="6">
        <v>1</v>
      </c>
      <c r="G5" t="s">
        <v>9</v>
      </c>
      <c r="H5" t="s">
        <v>10</v>
      </c>
    </row>
    <row r="6" spans="1:8" ht="15.75" thickBot="1" x14ac:dyDescent="0.3">
      <c r="A6" s="7">
        <v>0.8</v>
      </c>
      <c r="B6" s="6">
        <v>5</v>
      </c>
      <c r="C6" s="7">
        <v>3</v>
      </c>
      <c r="D6" s="6">
        <v>3</v>
      </c>
      <c r="E6" s="7" t="s">
        <v>64</v>
      </c>
      <c r="F6" s="6">
        <v>1</v>
      </c>
      <c r="G6" t="s">
        <v>9</v>
      </c>
      <c r="H6" t="s">
        <v>10</v>
      </c>
    </row>
  </sheetData>
  <dataValidations count="1">
    <dataValidation type="list" allowBlank="1" showInputMessage="1" showErrorMessage="1" sqref="G2:H6" xr:uid="{D5B13B6D-26F9-4D61-BB5A-58D42E364F75}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E4A97-68FE-406D-B699-4B3CB469B3A4}">
  <dimension ref="A1:L37"/>
  <sheetViews>
    <sheetView topLeftCell="A13" workbookViewId="0">
      <selection activeCell="D35" sqref="D35"/>
    </sheetView>
  </sheetViews>
  <sheetFormatPr defaultRowHeight="15" x14ac:dyDescent="0.25"/>
  <cols>
    <col min="1" max="1" width="7" bestFit="1" customWidth="1"/>
    <col min="2" max="2" width="23.28515625" bestFit="1" customWidth="1"/>
    <col min="3" max="3" width="14.42578125" bestFit="1" customWidth="1"/>
    <col min="4" max="4" width="24.7109375" bestFit="1" customWidth="1"/>
    <col min="5" max="6" width="8.7109375" bestFit="1" customWidth="1"/>
    <col min="7" max="7" width="20.28515625" bestFit="1" customWidth="1"/>
    <col min="8" max="8" width="22.28515625" bestFit="1" customWidth="1"/>
    <col min="9" max="9" width="11.28515625" bestFit="1" customWidth="1"/>
    <col min="10" max="10" width="19.7109375" bestFit="1" customWidth="1"/>
  </cols>
  <sheetData>
    <row r="1" spans="1:12" ht="15.75" thickBot="1" x14ac:dyDescent="0.3">
      <c r="A1" s="5" t="s">
        <v>45</v>
      </c>
      <c r="B1" s="25" t="s">
        <v>236</v>
      </c>
      <c r="C1" s="5" t="s">
        <v>59</v>
      </c>
      <c r="D1" s="5" t="s">
        <v>212</v>
      </c>
      <c r="E1" s="5" t="s">
        <v>32</v>
      </c>
      <c r="F1" s="5" t="s">
        <v>44</v>
      </c>
      <c r="G1" s="5" t="s">
        <v>41</v>
      </c>
      <c r="H1" s="5" t="s">
        <v>213</v>
      </c>
      <c r="I1" s="5" t="s">
        <v>14</v>
      </c>
      <c r="J1" s="5" t="s">
        <v>198</v>
      </c>
      <c r="K1" s="5" t="s">
        <v>129</v>
      </c>
      <c r="L1" s="5" t="s">
        <v>353</v>
      </c>
    </row>
    <row r="2" spans="1:12" ht="15.75" thickBot="1" x14ac:dyDescent="0.3">
      <c r="A2" s="10">
        <v>1</v>
      </c>
      <c r="B2" s="6">
        <v>0.43</v>
      </c>
      <c r="C2" s="6" t="s">
        <v>199</v>
      </c>
      <c r="D2" s="9" t="s">
        <v>55</v>
      </c>
      <c r="E2" s="8">
        <v>10</v>
      </c>
      <c r="F2" s="9">
        <v>14</v>
      </c>
      <c r="G2" s="8">
        <v>1</v>
      </c>
      <c r="H2" s="9">
        <v>0</v>
      </c>
      <c r="I2" t="s">
        <v>9</v>
      </c>
      <c r="J2" t="s">
        <v>10</v>
      </c>
      <c r="K2">
        <v>60</v>
      </c>
      <c r="L2">
        <v>20</v>
      </c>
    </row>
    <row r="3" spans="1:12" ht="15.75" thickBot="1" x14ac:dyDescent="0.3">
      <c r="A3" s="10">
        <v>2</v>
      </c>
      <c r="B3" s="6">
        <v>0.43</v>
      </c>
      <c r="C3" s="6" t="s">
        <v>199</v>
      </c>
      <c r="D3" s="9" t="s">
        <v>55</v>
      </c>
      <c r="E3" s="8">
        <v>10</v>
      </c>
      <c r="F3" s="9">
        <v>14</v>
      </c>
      <c r="G3" s="8">
        <v>1</v>
      </c>
      <c r="H3" s="9">
        <v>-0.3</v>
      </c>
      <c r="I3" t="s">
        <v>9</v>
      </c>
      <c r="J3" t="s">
        <v>10</v>
      </c>
      <c r="K3">
        <v>60</v>
      </c>
      <c r="L3">
        <v>20</v>
      </c>
    </row>
    <row r="4" spans="1:12" ht="15.75" thickBot="1" x14ac:dyDescent="0.3">
      <c r="A4" s="10">
        <v>3</v>
      </c>
      <c r="B4" s="6">
        <v>0.43</v>
      </c>
      <c r="C4" s="6" t="s">
        <v>199</v>
      </c>
      <c r="D4" s="9" t="s">
        <v>55</v>
      </c>
      <c r="E4" s="8">
        <v>10</v>
      </c>
      <c r="F4" s="9">
        <v>14</v>
      </c>
      <c r="G4" s="8">
        <v>1</v>
      </c>
      <c r="H4" s="9">
        <v>0.3</v>
      </c>
      <c r="I4" t="s">
        <v>9</v>
      </c>
      <c r="J4" t="s">
        <v>10</v>
      </c>
      <c r="K4">
        <v>60</v>
      </c>
      <c r="L4">
        <v>20</v>
      </c>
    </row>
    <row r="5" spans="1:12" ht="15.75" thickBot="1" x14ac:dyDescent="0.3">
      <c r="A5" s="10">
        <v>4</v>
      </c>
      <c r="B5" s="6">
        <v>0.43</v>
      </c>
      <c r="C5" s="6" t="s">
        <v>199</v>
      </c>
      <c r="D5" s="9" t="s">
        <v>55</v>
      </c>
      <c r="E5" s="8">
        <v>3</v>
      </c>
      <c r="F5" s="9">
        <v>14</v>
      </c>
      <c r="G5" s="8">
        <v>1</v>
      </c>
      <c r="H5" s="9">
        <v>0</v>
      </c>
      <c r="I5" t="s">
        <v>9</v>
      </c>
      <c r="J5" t="s">
        <v>10</v>
      </c>
      <c r="K5">
        <v>60</v>
      </c>
      <c r="L5">
        <v>20</v>
      </c>
    </row>
    <row r="6" spans="1:12" ht="15.75" thickBot="1" x14ac:dyDescent="0.3">
      <c r="A6" s="10">
        <v>5</v>
      </c>
      <c r="B6" s="6">
        <v>0.43</v>
      </c>
      <c r="C6" s="6" t="s">
        <v>199</v>
      </c>
      <c r="D6" s="9" t="s">
        <v>55</v>
      </c>
      <c r="E6" s="8">
        <v>3</v>
      </c>
      <c r="F6" s="9">
        <v>3</v>
      </c>
      <c r="G6" s="8">
        <v>1</v>
      </c>
      <c r="H6" s="9">
        <v>-0.3</v>
      </c>
      <c r="I6" t="s">
        <v>9</v>
      </c>
      <c r="J6" t="s">
        <v>10</v>
      </c>
      <c r="K6">
        <v>60</v>
      </c>
      <c r="L6">
        <v>20</v>
      </c>
    </row>
    <row r="7" spans="1:12" ht="15.75" thickBot="1" x14ac:dyDescent="0.3">
      <c r="A7" s="10">
        <v>6</v>
      </c>
      <c r="B7" s="6">
        <v>0.43</v>
      </c>
      <c r="C7" s="6" t="s">
        <v>199</v>
      </c>
      <c r="D7" s="9" t="s">
        <v>55</v>
      </c>
      <c r="E7" s="8">
        <v>3</v>
      </c>
      <c r="F7" s="9">
        <v>3</v>
      </c>
      <c r="G7" s="8">
        <v>1</v>
      </c>
      <c r="H7" s="9">
        <v>0.3</v>
      </c>
      <c r="I7" t="s">
        <v>9</v>
      </c>
      <c r="J7" t="s">
        <v>10</v>
      </c>
      <c r="K7">
        <v>60</v>
      </c>
      <c r="L7">
        <v>20</v>
      </c>
    </row>
    <row r="8" spans="1:12" ht="15.75" thickBot="1" x14ac:dyDescent="0.3">
      <c r="A8" s="10">
        <v>7</v>
      </c>
      <c r="B8" s="6">
        <v>0.43</v>
      </c>
      <c r="C8" s="6" t="s">
        <v>199</v>
      </c>
      <c r="D8" s="9" t="s">
        <v>55</v>
      </c>
      <c r="E8" s="8">
        <v>10</v>
      </c>
      <c r="F8" s="9">
        <v>14</v>
      </c>
      <c r="G8" s="8">
        <v>0.05</v>
      </c>
      <c r="H8" s="9">
        <v>0</v>
      </c>
      <c r="I8" t="s">
        <v>9</v>
      </c>
      <c r="J8" t="s">
        <v>10</v>
      </c>
      <c r="K8">
        <v>60</v>
      </c>
      <c r="L8">
        <v>20</v>
      </c>
    </row>
    <row r="9" spans="1:12" ht="15.75" thickBot="1" x14ac:dyDescent="0.3">
      <c r="A9" s="10">
        <v>8</v>
      </c>
      <c r="B9" s="6">
        <v>0.43</v>
      </c>
      <c r="C9" s="6" t="s">
        <v>199</v>
      </c>
      <c r="D9" s="9" t="s">
        <v>55</v>
      </c>
      <c r="E9" s="8">
        <v>10</v>
      </c>
      <c r="F9" s="9">
        <v>14</v>
      </c>
      <c r="G9" s="8">
        <v>0.05</v>
      </c>
      <c r="H9" s="9">
        <v>-0.3</v>
      </c>
      <c r="I9" t="s">
        <v>9</v>
      </c>
      <c r="J9" t="s">
        <v>10</v>
      </c>
      <c r="K9">
        <v>60</v>
      </c>
      <c r="L9">
        <v>20</v>
      </c>
    </row>
    <row r="10" spans="1:12" ht="15.75" thickBot="1" x14ac:dyDescent="0.3">
      <c r="A10" s="10">
        <v>9</v>
      </c>
      <c r="B10" s="6">
        <v>0.43</v>
      </c>
      <c r="C10" s="6" t="s">
        <v>199</v>
      </c>
      <c r="D10" s="9" t="s">
        <v>55</v>
      </c>
      <c r="E10" s="8">
        <v>10</v>
      </c>
      <c r="F10" s="9">
        <v>14</v>
      </c>
      <c r="G10" s="8">
        <v>0.05</v>
      </c>
      <c r="H10" s="9">
        <v>0.3</v>
      </c>
      <c r="I10" t="s">
        <v>9</v>
      </c>
      <c r="J10" t="s">
        <v>10</v>
      </c>
      <c r="K10">
        <v>60</v>
      </c>
      <c r="L10">
        <v>20</v>
      </c>
    </row>
    <row r="11" spans="1:12" ht="15.75" thickBot="1" x14ac:dyDescent="0.3">
      <c r="A11" s="10">
        <v>10</v>
      </c>
      <c r="B11" s="6">
        <v>0.43</v>
      </c>
      <c r="C11" s="6" t="s">
        <v>199</v>
      </c>
      <c r="D11" s="9" t="s">
        <v>55</v>
      </c>
      <c r="E11" s="8">
        <v>3</v>
      </c>
      <c r="F11" s="9">
        <v>14</v>
      </c>
      <c r="G11" s="8">
        <v>0.05</v>
      </c>
      <c r="H11" s="9">
        <v>0</v>
      </c>
      <c r="I11" t="s">
        <v>9</v>
      </c>
      <c r="J11" t="s">
        <v>10</v>
      </c>
      <c r="K11">
        <v>60</v>
      </c>
      <c r="L11">
        <v>20</v>
      </c>
    </row>
    <row r="12" spans="1:12" ht="15.75" thickBot="1" x14ac:dyDescent="0.3">
      <c r="A12" s="10">
        <v>11</v>
      </c>
      <c r="B12" s="6">
        <v>0.43</v>
      </c>
      <c r="C12" s="6" t="s">
        <v>199</v>
      </c>
      <c r="D12" s="9" t="s">
        <v>55</v>
      </c>
      <c r="E12" s="8">
        <v>3</v>
      </c>
      <c r="F12" s="9">
        <v>3</v>
      </c>
      <c r="G12" s="8">
        <v>0.05</v>
      </c>
      <c r="H12" s="9">
        <v>-0.3</v>
      </c>
      <c r="I12" t="s">
        <v>9</v>
      </c>
      <c r="J12" t="s">
        <v>10</v>
      </c>
      <c r="K12">
        <v>60</v>
      </c>
      <c r="L12">
        <v>20</v>
      </c>
    </row>
    <row r="13" spans="1:12" ht="15.75" thickBot="1" x14ac:dyDescent="0.3">
      <c r="A13" s="10">
        <v>12</v>
      </c>
      <c r="B13" s="6">
        <v>0.43</v>
      </c>
      <c r="C13" s="6" t="s">
        <v>199</v>
      </c>
      <c r="D13" s="9" t="s">
        <v>55</v>
      </c>
      <c r="E13" s="8">
        <v>3</v>
      </c>
      <c r="F13" s="9">
        <v>3</v>
      </c>
      <c r="G13" s="8">
        <v>0.05</v>
      </c>
      <c r="H13" s="9">
        <v>0.3</v>
      </c>
      <c r="I13" t="s">
        <v>9</v>
      </c>
      <c r="J13" t="s">
        <v>10</v>
      </c>
      <c r="K13">
        <v>60</v>
      </c>
      <c r="L13">
        <v>20</v>
      </c>
    </row>
    <row r="14" spans="1:12" ht="15.75" thickBot="1" x14ac:dyDescent="0.3">
      <c r="A14" s="10">
        <v>13</v>
      </c>
      <c r="B14" s="6">
        <v>0.43</v>
      </c>
      <c r="C14" s="6" t="s">
        <v>199</v>
      </c>
      <c r="D14" s="9" t="s">
        <v>56</v>
      </c>
      <c r="E14" s="8">
        <v>10</v>
      </c>
      <c r="F14" s="9">
        <v>14</v>
      </c>
      <c r="G14" s="8">
        <v>1</v>
      </c>
      <c r="H14" s="9">
        <v>0</v>
      </c>
      <c r="I14" t="s">
        <v>9</v>
      </c>
      <c r="J14" t="s">
        <v>10</v>
      </c>
      <c r="K14">
        <v>60</v>
      </c>
      <c r="L14">
        <v>20</v>
      </c>
    </row>
    <row r="15" spans="1:12" ht="15.75" thickBot="1" x14ac:dyDescent="0.3">
      <c r="A15" s="10">
        <v>14</v>
      </c>
      <c r="B15" s="6">
        <v>0.43</v>
      </c>
      <c r="C15" s="6" t="s">
        <v>199</v>
      </c>
      <c r="D15" s="9" t="s">
        <v>56</v>
      </c>
      <c r="E15" s="8">
        <v>10</v>
      </c>
      <c r="F15" s="9">
        <v>14</v>
      </c>
      <c r="G15" s="8">
        <v>1</v>
      </c>
      <c r="H15" s="9">
        <v>-0.3</v>
      </c>
      <c r="I15" t="s">
        <v>9</v>
      </c>
      <c r="J15" t="s">
        <v>10</v>
      </c>
      <c r="K15">
        <v>60</v>
      </c>
      <c r="L15">
        <v>20</v>
      </c>
    </row>
    <row r="16" spans="1:12" ht="15.75" thickBot="1" x14ac:dyDescent="0.3">
      <c r="A16" s="10">
        <v>15</v>
      </c>
      <c r="B16" s="6">
        <v>0.43</v>
      </c>
      <c r="C16" s="6" t="s">
        <v>199</v>
      </c>
      <c r="D16" s="9" t="s">
        <v>56</v>
      </c>
      <c r="E16" s="8">
        <v>10</v>
      </c>
      <c r="F16" s="9">
        <v>14</v>
      </c>
      <c r="G16" s="8">
        <v>1</v>
      </c>
      <c r="H16" s="9">
        <v>0.3</v>
      </c>
      <c r="I16" t="s">
        <v>9</v>
      </c>
      <c r="J16" t="s">
        <v>10</v>
      </c>
      <c r="K16">
        <v>60</v>
      </c>
      <c r="L16">
        <v>20</v>
      </c>
    </row>
    <row r="17" spans="1:12" ht="15.75" thickBot="1" x14ac:dyDescent="0.3">
      <c r="A17" s="10">
        <v>16</v>
      </c>
      <c r="B17" s="6">
        <v>0.43</v>
      </c>
      <c r="C17" s="6" t="s">
        <v>199</v>
      </c>
      <c r="D17" s="9" t="s">
        <v>56</v>
      </c>
      <c r="E17" s="8">
        <v>3</v>
      </c>
      <c r="F17" s="9">
        <v>14</v>
      </c>
      <c r="G17" s="8">
        <v>1</v>
      </c>
      <c r="H17" s="9">
        <v>0</v>
      </c>
      <c r="I17" t="s">
        <v>9</v>
      </c>
      <c r="J17" t="s">
        <v>10</v>
      </c>
      <c r="K17">
        <v>60</v>
      </c>
      <c r="L17">
        <v>20</v>
      </c>
    </row>
    <row r="18" spans="1:12" ht="15.75" thickBot="1" x14ac:dyDescent="0.3">
      <c r="A18" s="10">
        <v>17</v>
      </c>
      <c r="B18" s="6">
        <v>0.43</v>
      </c>
      <c r="C18" s="6" t="s">
        <v>199</v>
      </c>
      <c r="D18" s="9" t="s">
        <v>56</v>
      </c>
      <c r="E18" s="8">
        <v>3</v>
      </c>
      <c r="F18" s="9">
        <v>3</v>
      </c>
      <c r="G18" s="8">
        <v>1</v>
      </c>
      <c r="H18" s="9">
        <v>-0.3</v>
      </c>
      <c r="I18" t="s">
        <v>9</v>
      </c>
      <c r="J18" t="s">
        <v>10</v>
      </c>
      <c r="K18">
        <v>60</v>
      </c>
      <c r="L18">
        <v>20</v>
      </c>
    </row>
    <row r="19" spans="1:12" ht="15.75" thickBot="1" x14ac:dyDescent="0.3">
      <c r="A19" s="10">
        <v>18</v>
      </c>
      <c r="B19" s="6">
        <v>0.43</v>
      </c>
      <c r="C19" s="6" t="s">
        <v>199</v>
      </c>
      <c r="D19" s="9" t="s">
        <v>56</v>
      </c>
      <c r="E19" s="8">
        <v>3</v>
      </c>
      <c r="F19" s="9">
        <v>3</v>
      </c>
      <c r="G19" s="8">
        <v>1</v>
      </c>
      <c r="H19" s="9">
        <v>0.3</v>
      </c>
      <c r="I19" t="s">
        <v>9</v>
      </c>
      <c r="J19" t="s">
        <v>10</v>
      </c>
      <c r="K19">
        <v>60</v>
      </c>
      <c r="L19">
        <v>20</v>
      </c>
    </row>
    <row r="20" spans="1:12" ht="15.75" thickBot="1" x14ac:dyDescent="0.3">
      <c r="A20" s="10">
        <v>19</v>
      </c>
      <c r="B20" s="6">
        <v>0.43</v>
      </c>
      <c r="C20" s="6" t="s">
        <v>199</v>
      </c>
      <c r="D20" s="9" t="s">
        <v>56</v>
      </c>
      <c r="E20" s="8">
        <v>10</v>
      </c>
      <c r="F20" s="9">
        <v>14</v>
      </c>
      <c r="G20" s="8">
        <v>0.05</v>
      </c>
      <c r="H20" s="9">
        <v>0</v>
      </c>
      <c r="I20" t="s">
        <v>9</v>
      </c>
      <c r="J20" t="s">
        <v>10</v>
      </c>
      <c r="K20">
        <v>60</v>
      </c>
      <c r="L20">
        <v>20</v>
      </c>
    </row>
    <row r="21" spans="1:12" ht="15.75" thickBot="1" x14ac:dyDescent="0.3">
      <c r="A21" s="10">
        <v>20</v>
      </c>
      <c r="B21" s="6">
        <v>0.43</v>
      </c>
      <c r="C21" s="6" t="s">
        <v>199</v>
      </c>
      <c r="D21" s="9" t="s">
        <v>56</v>
      </c>
      <c r="E21" s="8">
        <v>10</v>
      </c>
      <c r="F21" s="9">
        <v>14</v>
      </c>
      <c r="G21" s="8">
        <v>0.05</v>
      </c>
      <c r="H21" s="9">
        <v>-0.3</v>
      </c>
      <c r="I21" t="s">
        <v>9</v>
      </c>
      <c r="J21" t="s">
        <v>10</v>
      </c>
      <c r="K21">
        <v>60</v>
      </c>
      <c r="L21">
        <v>20</v>
      </c>
    </row>
    <row r="22" spans="1:12" ht="15.75" thickBot="1" x14ac:dyDescent="0.3">
      <c r="A22" s="10">
        <v>21</v>
      </c>
      <c r="B22" s="6">
        <v>0.43</v>
      </c>
      <c r="C22" s="6" t="s">
        <v>199</v>
      </c>
      <c r="D22" s="9" t="s">
        <v>56</v>
      </c>
      <c r="E22" s="8">
        <v>10</v>
      </c>
      <c r="F22" s="9">
        <v>14</v>
      </c>
      <c r="G22" s="8">
        <v>0.05</v>
      </c>
      <c r="H22" s="9">
        <v>0.3</v>
      </c>
      <c r="I22" t="s">
        <v>9</v>
      </c>
      <c r="J22" t="s">
        <v>10</v>
      </c>
      <c r="K22">
        <v>60</v>
      </c>
      <c r="L22">
        <v>20</v>
      </c>
    </row>
    <row r="23" spans="1:12" ht="15.75" thickBot="1" x14ac:dyDescent="0.3">
      <c r="A23" s="10">
        <v>22</v>
      </c>
      <c r="B23" s="6">
        <v>0.43</v>
      </c>
      <c r="C23" s="6" t="s">
        <v>199</v>
      </c>
      <c r="D23" s="9" t="s">
        <v>56</v>
      </c>
      <c r="E23" s="8">
        <v>3</v>
      </c>
      <c r="F23" s="9">
        <v>14</v>
      </c>
      <c r="G23" s="8">
        <v>0.05</v>
      </c>
      <c r="H23" s="9">
        <v>0</v>
      </c>
      <c r="I23" t="s">
        <v>9</v>
      </c>
      <c r="J23" t="s">
        <v>10</v>
      </c>
      <c r="K23">
        <v>60</v>
      </c>
      <c r="L23">
        <v>20</v>
      </c>
    </row>
    <row r="24" spans="1:12" ht="15.75" thickBot="1" x14ac:dyDescent="0.3">
      <c r="A24" s="10">
        <v>23</v>
      </c>
      <c r="B24" s="6">
        <v>0.43</v>
      </c>
      <c r="C24" s="6" t="s">
        <v>199</v>
      </c>
      <c r="D24" s="9" t="s">
        <v>56</v>
      </c>
      <c r="E24" s="8">
        <v>3</v>
      </c>
      <c r="F24" s="9">
        <v>3</v>
      </c>
      <c r="G24" s="8">
        <v>0.05</v>
      </c>
      <c r="H24" s="9">
        <v>-0.3</v>
      </c>
      <c r="I24" t="s">
        <v>9</v>
      </c>
      <c r="J24" t="s">
        <v>10</v>
      </c>
      <c r="K24">
        <v>60</v>
      </c>
      <c r="L24">
        <v>20</v>
      </c>
    </row>
    <row r="25" spans="1:12" ht="15.75" thickBot="1" x14ac:dyDescent="0.3">
      <c r="A25" s="10">
        <v>24</v>
      </c>
      <c r="B25" s="6">
        <v>0.43</v>
      </c>
      <c r="C25" s="6" t="s">
        <v>199</v>
      </c>
      <c r="D25" s="9" t="s">
        <v>56</v>
      </c>
      <c r="E25" s="8">
        <v>3</v>
      </c>
      <c r="F25" s="9">
        <v>3</v>
      </c>
      <c r="G25" s="8">
        <v>0.05</v>
      </c>
      <c r="H25" s="9">
        <v>0.3</v>
      </c>
      <c r="I25" t="s">
        <v>9</v>
      </c>
      <c r="J25" t="s">
        <v>10</v>
      </c>
      <c r="K25">
        <v>60</v>
      </c>
      <c r="L25">
        <v>20</v>
      </c>
    </row>
    <row r="26" spans="1:12" ht="15.75" thickBot="1" x14ac:dyDescent="0.3">
      <c r="A26" s="10">
        <v>25</v>
      </c>
      <c r="B26" s="6">
        <v>0.5</v>
      </c>
      <c r="C26" s="6" t="s">
        <v>199</v>
      </c>
      <c r="D26" s="9" t="s">
        <v>200</v>
      </c>
      <c r="E26" s="8">
        <v>10</v>
      </c>
      <c r="F26" s="9">
        <v>14</v>
      </c>
      <c r="G26" s="8">
        <v>1</v>
      </c>
      <c r="H26" s="9">
        <v>0</v>
      </c>
      <c r="I26" t="s">
        <v>9</v>
      </c>
      <c r="J26" t="s">
        <v>10</v>
      </c>
      <c r="K26">
        <v>60</v>
      </c>
      <c r="L26">
        <v>20</v>
      </c>
    </row>
    <row r="27" spans="1:12" ht="15.75" thickBot="1" x14ac:dyDescent="0.3">
      <c r="A27" s="10">
        <v>26</v>
      </c>
      <c r="B27" s="6">
        <v>0.5</v>
      </c>
      <c r="C27" s="6" t="s">
        <v>199</v>
      </c>
      <c r="D27" s="9" t="s">
        <v>200</v>
      </c>
      <c r="E27" s="8">
        <v>10</v>
      </c>
      <c r="F27" s="9">
        <v>14</v>
      </c>
      <c r="G27" s="8">
        <v>1</v>
      </c>
      <c r="H27" s="9">
        <v>-0.3</v>
      </c>
      <c r="I27" t="s">
        <v>9</v>
      </c>
      <c r="J27" t="s">
        <v>10</v>
      </c>
      <c r="K27">
        <v>60</v>
      </c>
      <c r="L27">
        <v>20</v>
      </c>
    </row>
    <row r="28" spans="1:12" ht="15.75" thickBot="1" x14ac:dyDescent="0.3">
      <c r="A28" s="10">
        <v>27</v>
      </c>
      <c r="B28" s="6">
        <v>0.5</v>
      </c>
      <c r="C28" s="6" t="s">
        <v>199</v>
      </c>
      <c r="D28" s="9" t="s">
        <v>200</v>
      </c>
      <c r="E28" s="8">
        <v>10</v>
      </c>
      <c r="F28" s="9">
        <v>14</v>
      </c>
      <c r="G28" s="8">
        <v>1</v>
      </c>
      <c r="H28" s="9">
        <v>0.3</v>
      </c>
      <c r="I28" t="s">
        <v>9</v>
      </c>
      <c r="J28" t="s">
        <v>10</v>
      </c>
      <c r="K28">
        <v>60</v>
      </c>
      <c r="L28">
        <v>20</v>
      </c>
    </row>
    <row r="29" spans="1:12" ht="15.75" thickBot="1" x14ac:dyDescent="0.3">
      <c r="A29" s="10">
        <v>28</v>
      </c>
      <c r="B29" s="6">
        <v>0.5</v>
      </c>
      <c r="C29" s="6" t="s">
        <v>199</v>
      </c>
      <c r="D29" s="9" t="s">
        <v>200</v>
      </c>
      <c r="E29" s="8">
        <v>3</v>
      </c>
      <c r="F29" s="9">
        <v>14</v>
      </c>
      <c r="G29" s="8">
        <v>1</v>
      </c>
      <c r="H29" s="9">
        <v>0</v>
      </c>
      <c r="I29" t="s">
        <v>9</v>
      </c>
      <c r="J29" t="s">
        <v>10</v>
      </c>
      <c r="K29">
        <v>60</v>
      </c>
      <c r="L29">
        <v>20</v>
      </c>
    </row>
    <row r="30" spans="1:12" ht="15.75" thickBot="1" x14ac:dyDescent="0.3">
      <c r="A30" s="10">
        <v>29</v>
      </c>
      <c r="B30" s="6">
        <v>0.5</v>
      </c>
      <c r="C30" s="6" t="s">
        <v>199</v>
      </c>
      <c r="D30" s="9" t="s">
        <v>200</v>
      </c>
      <c r="E30" s="8">
        <v>3</v>
      </c>
      <c r="F30" s="9">
        <v>3</v>
      </c>
      <c r="G30" s="8">
        <v>1</v>
      </c>
      <c r="H30" s="9">
        <v>-0.3</v>
      </c>
      <c r="I30" t="s">
        <v>9</v>
      </c>
      <c r="J30" t="s">
        <v>10</v>
      </c>
      <c r="K30">
        <v>60</v>
      </c>
      <c r="L30">
        <v>20</v>
      </c>
    </row>
    <row r="31" spans="1:12" ht="15.75" thickBot="1" x14ac:dyDescent="0.3">
      <c r="A31" s="10">
        <v>30</v>
      </c>
      <c r="B31" s="6">
        <v>0.5</v>
      </c>
      <c r="C31" s="6" t="s">
        <v>199</v>
      </c>
      <c r="D31" s="9" t="s">
        <v>200</v>
      </c>
      <c r="E31" s="8">
        <v>3</v>
      </c>
      <c r="F31" s="9">
        <v>3</v>
      </c>
      <c r="G31" s="8">
        <v>1</v>
      </c>
      <c r="H31" s="9">
        <v>0.3</v>
      </c>
      <c r="I31" t="s">
        <v>9</v>
      </c>
      <c r="J31" t="s">
        <v>10</v>
      </c>
      <c r="K31">
        <v>60</v>
      </c>
      <c r="L31">
        <v>20</v>
      </c>
    </row>
    <row r="32" spans="1:12" ht="15.75" thickBot="1" x14ac:dyDescent="0.3">
      <c r="A32" s="10">
        <v>31</v>
      </c>
      <c r="B32" s="6">
        <v>0.5</v>
      </c>
      <c r="C32" s="6" t="s">
        <v>199</v>
      </c>
      <c r="D32" s="9" t="s">
        <v>200</v>
      </c>
      <c r="E32" s="8">
        <v>10</v>
      </c>
      <c r="F32" s="9">
        <v>14</v>
      </c>
      <c r="G32" s="8">
        <v>0.05</v>
      </c>
      <c r="H32" s="9">
        <v>0</v>
      </c>
      <c r="I32" t="s">
        <v>9</v>
      </c>
      <c r="J32" t="s">
        <v>10</v>
      </c>
      <c r="K32">
        <v>60</v>
      </c>
      <c r="L32">
        <v>20</v>
      </c>
    </row>
    <row r="33" spans="1:12" ht="15.75" thickBot="1" x14ac:dyDescent="0.3">
      <c r="A33" s="10">
        <v>32</v>
      </c>
      <c r="B33" s="6">
        <v>0.5</v>
      </c>
      <c r="C33" s="6" t="s">
        <v>199</v>
      </c>
      <c r="D33" s="9" t="s">
        <v>200</v>
      </c>
      <c r="E33" s="8">
        <v>10</v>
      </c>
      <c r="F33" s="9">
        <v>14</v>
      </c>
      <c r="G33" s="8">
        <v>0.05</v>
      </c>
      <c r="H33" s="9">
        <v>-0.3</v>
      </c>
      <c r="I33" t="s">
        <v>9</v>
      </c>
      <c r="J33" t="s">
        <v>10</v>
      </c>
      <c r="K33">
        <v>60</v>
      </c>
      <c r="L33">
        <v>20</v>
      </c>
    </row>
    <row r="34" spans="1:12" ht="15.75" thickBot="1" x14ac:dyDescent="0.3">
      <c r="A34" s="10">
        <v>33</v>
      </c>
      <c r="B34" s="6">
        <v>0.5</v>
      </c>
      <c r="C34" s="6" t="s">
        <v>199</v>
      </c>
      <c r="D34" s="9" t="s">
        <v>200</v>
      </c>
      <c r="E34" s="8">
        <v>10</v>
      </c>
      <c r="F34" s="9">
        <v>14</v>
      </c>
      <c r="G34" s="8">
        <v>0.05</v>
      </c>
      <c r="H34" s="9">
        <v>0.3</v>
      </c>
      <c r="I34" t="s">
        <v>9</v>
      </c>
      <c r="J34" t="s">
        <v>10</v>
      </c>
      <c r="K34">
        <v>60</v>
      </c>
      <c r="L34">
        <v>20</v>
      </c>
    </row>
    <row r="35" spans="1:12" ht="15.75" thickBot="1" x14ac:dyDescent="0.3">
      <c r="A35" s="10">
        <v>34</v>
      </c>
      <c r="B35" s="6">
        <v>0.5</v>
      </c>
      <c r="C35" s="6" t="s">
        <v>199</v>
      </c>
      <c r="D35" s="9" t="s">
        <v>200</v>
      </c>
      <c r="E35" s="8">
        <v>3</v>
      </c>
      <c r="F35" s="9">
        <v>14</v>
      </c>
      <c r="G35" s="8">
        <v>0.05</v>
      </c>
      <c r="H35" s="9">
        <v>0</v>
      </c>
      <c r="I35" t="s">
        <v>9</v>
      </c>
      <c r="J35" t="s">
        <v>10</v>
      </c>
      <c r="K35">
        <v>60</v>
      </c>
      <c r="L35">
        <v>20</v>
      </c>
    </row>
    <row r="36" spans="1:12" ht="15.75" thickBot="1" x14ac:dyDescent="0.3">
      <c r="A36" s="10">
        <v>35</v>
      </c>
      <c r="B36" s="6">
        <v>0.5</v>
      </c>
      <c r="C36" s="6" t="s">
        <v>199</v>
      </c>
      <c r="D36" s="9" t="s">
        <v>200</v>
      </c>
      <c r="E36" s="8">
        <v>3</v>
      </c>
      <c r="F36" s="9">
        <v>3</v>
      </c>
      <c r="G36" s="8">
        <v>0.05</v>
      </c>
      <c r="H36" s="9">
        <v>-0.3</v>
      </c>
      <c r="I36" t="s">
        <v>9</v>
      </c>
      <c r="J36" t="s">
        <v>10</v>
      </c>
      <c r="K36">
        <v>60</v>
      </c>
      <c r="L36">
        <v>20</v>
      </c>
    </row>
    <row r="37" spans="1:12" x14ac:dyDescent="0.25">
      <c r="A37" s="23">
        <v>36</v>
      </c>
      <c r="B37" s="24">
        <v>0.5</v>
      </c>
      <c r="C37" s="24" t="s">
        <v>199</v>
      </c>
      <c r="D37" s="13" t="s">
        <v>200</v>
      </c>
      <c r="E37" s="19">
        <v>3</v>
      </c>
      <c r="F37" s="13">
        <v>3</v>
      </c>
      <c r="G37" s="19">
        <v>0.05</v>
      </c>
      <c r="H37" s="13">
        <v>0.3</v>
      </c>
      <c r="I37" t="s">
        <v>9</v>
      </c>
      <c r="J37" t="s">
        <v>10</v>
      </c>
      <c r="K37">
        <v>60</v>
      </c>
      <c r="L37">
        <v>20</v>
      </c>
    </row>
  </sheetData>
  <dataValidations count="1">
    <dataValidation type="list" allowBlank="1" showInputMessage="1" showErrorMessage="1" sqref="I2:J37" xr:uid="{6307D864-A0B0-410F-ABBF-5AE3C16F4949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4F0-B46E-4184-883B-762A8E868BAB}">
  <dimension ref="A1:T113"/>
  <sheetViews>
    <sheetView topLeftCell="A100" workbookViewId="0">
      <selection activeCell="J122" sqref="J122"/>
    </sheetView>
  </sheetViews>
  <sheetFormatPr defaultRowHeight="15" x14ac:dyDescent="0.25"/>
  <cols>
    <col min="1" max="1" width="9.28515625" bestFit="1" customWidth="1"/>
    <col min="2" max="2" width="19.28515625" customWidth="1"/>
    <col min="3" max="3" width="13.28515625" customWidth="1"/>
    <col min="4" max="4" width="20.28515625" customWidth="1"/>
    <col min="5" max="5" width="12.28515625" bestFit="1" customWidth="1"/>
    <col min="6" max="6" width="20.42578125" bestFit="1" customWidth="1"/>
    <col min="7" max="8" width="8.7109375" bestFit="1" customWidth="1"/>
    <col min="9" max="9" width="22.42578125" bestFit="1" customWidth="1"/>
    <col min="10" max="10" width="22.28515625" bestFit="1" customWidth="1"/>
    <col min="11" max="11" width="11.28515625" bestFit="1" customWidth="1"/>
    <col min="12" max="12" width="14.28515625" bestFit="1" customWidth="1"/>
    <col min="16" max="16" width="19.28515625" bestFit="1" customWidth="1"/>
  </cols>
  <sheetData>
    <row r="1" spans="1:20" ht="15.75" customHeight="1" thickBot="1" x14ac:dyDescent="0.3">
      <c r="A1" s="5" t="s">
        <v>45</v>
      </c>
      <c r="B1" s="5" t="s">
        <v>236</v>
      </c>
      <c r="C1" s="5" t="s">
        <v>129</v>
      </c>
      <c r="D1" s="5" t="s">
        <v>353</v>
      </c>
      <c r="E1" s="5" t="s">
        <v>59</v>
      </c>
      <c r="F1" s="25" t="s">
        <v>212</v>
      </c>
      <c r="G1" s="5" t="s">
        <v>32</v>
      </c>
      <c r="H1" s="5" t="s">
        <v>44</v>
      </c>
      <c r="I1" s="5" t="s">
        <v>214</v>
      </c>
      <c r="J1" s="5" t="s">
        <v>215</v>
      </c>
      <c r="K1" s="5" t="s">
        <v>14</v>
      </c>
      <c r="L1" s="5" t="s">
        <v>163</v>
      </c>
      <c r="M1" s="27" t="s">
        <v>185</v>
      </c>
      <c r="N1" s="27" t="s">
        <v>186</v>
      </c>
      <c r="O1" s="27" t="s">
        <v>210</v>
      </c>
      <c r="P1" s="27" t="s">
        <v>198</v>
      </c>
    </row>
    <row r="2" spans="1:20" ht="15.75" thickBot="1" x14ac:dyDescent="0.3">
      <c r="A2" s="10" t="s">
        <v>165</v>
      </c>
      <c r="B2" s="6">
        <v>0.43</v>
      </c>
      <c r="C2" s="6">
        <v>9</v>
      </c>
      <c r="D2" s="6">
        <v>5</v>
      </c>
      <c r="E2" s="6" t="s">
        <v>60</v>
      </c>
      <c r="F2" s="9" t="s">
        <v>55</v>
      </c>
      <c r="G2" s="8">
        <v>10</v>
      </c>
      <c r="H2" s="9">
        <v>14</v>
      </c>
      <c r="I2" s="8">
        <v>1</v>
      </c>
      <c r="J2" s="9">
        <v>0</v>
      </c>
      <c r="K2" t="s">
        <v>10</v>
      </c>
      <c r="L2" t="s">
        <v>188</v>
      </c>
      <c r="M2">
        <v>4</v>
      </c>
      <c r="N2">
        <v>9</v>
      </c>
      <c r="O2" t="s">
        <v>9</v>
      </c>
      <c r="P2" t="s">
        <v>10</v>
      </c>
      <c r="S2" t="s">
        <v>32</v>
      </c>
      <c r="T2" t="s">
        <v>44</v>
      </c>
    </row>
    <row r="3" spans="1:20" ht="15.75" thickBot="1" x14ac:dyDescent="0.3">
      <c r="A3" s="10" t="s">
        <v>164</v>
      </c>
      <c r="B3" s="6">
        <v>0.43</v>
      </c>
      <c r="C3" s="6">
        <v>9</v>
      </c>
      <c r="D3" s="6">
        <v>5</v>
      </c>
      <c r="E3" s="6" t="s">
        <v>60</v>
      </c>
      <c r="F3" s="9" t="s">
        <v>55</v>
      </c>
      <c r="G3" s="8">
        <v>12.676302510327421</v>
      </c>
      <c r="H3" s="9">
        <v>6.66</v>
      </c>
      <c r="I3" s="8">
        <v>1</v>
      </c>
      <c r="J3" s="9">
        <v>0</v>
      </c>
      <c r="K3" t="s">
        <v>10</v>
      </c>
      <c r="L3" t="s">
        <v>188</v>
      </c>
      <c r="M3">
        <v>4</v>
      </c>
      <c r="N3">
        <v>9</v>
      </c>
      <c r="O3" t="s">
        <v>9</v>
      </c>
      <c r="P3" t="s">
        <v>9</v>
      </c>
      <c r="R3" t="s">
        <v>340</v>
      </c>
      <c r="S3" t="s">
        <v>344</v>
      </c>
      <c r="T3" t="s">
        <v>343</v>
      </c>
    </row>
    <row r="4" spans="1:20" ht="15.75" thickBot="1" x14ac:dyDescent="0.3">
      <c r="A4" s="10" t="s">
        <v>216</v>
      </c>
      <c r="B4" s="6">
        <v>0.43</v>
      </c>
      <c r="C4" s="6">
        <v>9</v>
      </c>
      <c r="D4" s="6">
        <v>5</v>
      </c>
      <c r="E4" s="6" t="s">
        <v>60</v>
      </c>
      <c r="F4" s="9" t="s">
        <v>55</v>
      </c>
      <c r="G4" s="8">
        <v>2.2863070659909179</v>
      </c>
      <c r="H4" s="9">
        <v>5.33</v>
      </c>
      <c r="I4" s="8">
        <v>1</v>
      </c>
      <c r="J4" s="9">
        <v>0</v>
      </c>
      <c r="K4" t="s">
        <v>10</v>
      </c>
      <c r="L4" t="s">
        <v>188</v>
      </c>
      <c r="M4">
        <v>4</v>
      </c>
      <c r="N4">
        <v>9</v>
      </c>
      <c r="O4" t="s">
        <v>9</v>
      </c>
      <c r="P4" t="s">
        <v>9</v>
      </c>
      <c r="R4" t="s">
        <v>341</v>
      </c>
    </row>
    <row r="5" spans="1:20" ht="15.75" thickBot="1" x14ac:dyDescent="0.3">
      <c r="A5" s="10">
        <v>38</v>
      </c>
      <c r="B5" s="6">
        <v>0.43</v>
      </c>
      <c r="C5" s="6">
        <v>9</v>
      </c>
      <c r="D5" s="6">
        <v>5</v>
      </c>
      <c r="E5" s="6" t="s">
        <v>60</v>
      </c>
      <c r="F5" s="9" t="s">
        <v>55</v>
      </c>
      <c r="G5" s="8" t="s">
        <v>201</v>
      </c>
      <c r="H5" s="9" t="s">
        <v>202</v>
      </c>
      <c r="I5" s="8">
        <v>1</v>
      </c>
      <c r="J5" s="9">
        <v>-0.3</v>
      </c>
      <c r="K5" t="s">
        <v>10</v>
      </c>
      <c r="L5" t="s">
        <v>190</v>
      </c>
      <c r="M5">
        <v>4</v>
      </c>
      <c r="N5">
        <v>9</v>
      </c>
      <c r="O5" t="s">
        <v>9</v>
      </c>
      <c r="P5" t="s">
        <v>10</v>
      </c>
      <c r="R5" t="s">
        <v>342</v>
      </c>
    </row>
    <row r="6" spans="1:20" ht="15.75" thickBot="1" x14ac:dyDescent="0.3">
      <c r="A6" s="10">
        <v>39</v>
      </c>
      <c r="B6" s="6">
        <v>0.43</v>
      </c>
      <c r="C6" s="6">
        <v>9</v>
      </c>
      <c r="D6" s="6">
        <v>5</v>
      </c>
      <c r="E6" s="6" t="s">
        <v>60</v>
      </c>
      <c r="F6" s="9" t="s">
        <v>55</v>
      </c>
      <c r="G6" s="8" t="s">
        <v>201</v>
      </c>
      <c r="H6" s="9" t="s">
        <v>202</v>
      </c>
      <c r="I6" s="8">
        <v>1</v>
      </c>
      <c r="J6" s="9">
        <v>0.3</v>
      </c>
      <c r="K6" t="s">
        <v>10</v>
      </c>
      <c r="L6" t="s">
        <v>190</v>
      </c>
      <c r="M6">
        <v>4</v>
      </c>
      <c r="N6">
        <v>9</v>
      </c>
      <c r="O6" t="s">
        <v>9</v>
      </c>
      <c r="P6" t="s">
        <v>10</v>
      </c>
    </row>
    <row r="7" spans="1:20" ht="15.75" thickBot="1" x14ac:dyDescent="0.3">
      <c r="A7" s="10">
        <v>40</v>
      </c>
      <c r="B7" s="6">
        <v>0.43</v>
      </c>
      <c r="C7" s="6">
        <v>9</v>
      </c>
      <c r="D7" s="6">
        <v>5</v>
      </c>
      <c r="E7" s="6" t="s">
        <v>60</v>
      </c>
      <c r="F7" s="9" t="s">
        <v>55</v>
      </c>
      <c r="G7" s="8" t="s">
        <v>203</v>
      </c>
      <c r="H7" s="9" t="s">
        <v>202</v>
      </c>
      <c r="I7" s="8">
        <v>1</v>
      </c>
      <c r="J7" s="26">
        <v>0</v>
      </c>
      <c r="K7" t="s">
        <v>10</v>
      </c>
      <c r="L7" t="s">
        <v>188</v>
      </c>
      <c r="M7">
        <v>4</v>
      </c>
      <c r="N7">
        <v>9</v>
      </c>
      <c r="O7" t="s">
        <v>9</v>
      </c>
      <c r="P7" t="s">
        <v>10</v>
      </c>
    </row>
    <row r="8" spans="1:20" ht="15.75" thickBot="1" x14ac:dyDescent="0.3">
      <c r="A8" s="10">
        <v>41</v>
      </c>
      <c r="B8" s="6">
        <v>0.43</v>
      </c>
      <c r="C8" s="6">
        <v>9</v>
      </c>
      <c r="D8" s="6">
        <v>5</v>
      </c>
      <c r="E8" s="6" t="s">
        <v>60</v>
      </c>
      <c r="F8" s="9" t="s">
        <v>55</v>
      </c>
      <c r="G8" s="8" t="s">
        <v>203</v>
      </c>
      <c r="H8" s="9" t="s">
        <v>203</v>
      </c>
      <c r="I8" s="8">
        <v>1</v>
      </c>
      <c r="J8" s="9">
        <v>-0.3</v>
      </c>
      <c r="K8" t="s">
        <v>10</v>
      </c>
      <c r="L8" t="s">
        <v>188</v>
      </c>
      <c r="M8">
        <v>4</v>
      </c>
      <c r="N8">
        <v>9</v>
      </c>
      <c r="O8" t="s">
        <v>9</v>
      </c>
      <c r="P8" t="s">
        <v>10</v>
      </c>
    </row>
    <row r="9" spans="1:20" ht="15.75" thickBot="1" x14ac:dyDescent="0.3">
      <c r="A9" s="10">
        <v>42</v>
      </c>
      <c r="B9" s="6">
        <v>0.43</v>
      </c>
      <c r="C9" s="6">
        <v>9</v>
      </c>
      <c r="D9" s="6">
        <v>5</v>
      </c>
      <c r="E9" s="6" t="s">
        <v>60</v>
      </c>
      <c r="F9" s="9" t="s">
        <v>55</v>
      </c>
      <c r="G9" s="8" t="s">
        <v>203</v>
      </c>
      <c r="H9" s="9" t="s">
        <v>203</v>
      </c>
      <c r="I9" s="8">
        <v>1</v>
      </c>
      <c r="J9" s="9">
        <v>0.3</v>
      </c>
      <c r="K9" t="s">
        <v>10</v>
      </c>
      <c r="L9" t="s">
        <v>190</v>
      </c>
      <c r="M9">
        <v>4</v>
      </c>
      <c r="N9">
        <v>9</v>
      </c>
      <c r="O9" t="s">
        <v>9</v>
      </c>
      <c r="P9" t="s">
        <v>10</v>
      </c>
    </row>
    <row r="10" spans="1:20" ht="15.75" thickBot="1" x14ac:dyDescent="0.3">
      <c r="A10" s="10" t="s">
        <v>167</v>
      </c>
      <c r="B10" s="6">
        <v>0.43</v>
      </c>
      <c r="C10" s="6">
        <v>9</v>
      </c>
      <c r="D10" s="6">
        <v>5</v>
      </c>
      <c r="E10" s="6" t="s">
        <v>60</v>
      </c>
      <c r="F10" s="9" t="s">
        <v>55</v>
      </c>
      <c r="G10" s="8">
        <v>10</v>
      </c>
      <c r="H10" s="9">
        <v>14</v>
      </c>
      <c r="I10" s="8">
        <v>0.05</v>
      </c>
      <c r="J10" s="9">
        <v>0</v>
      </c>
      <c r="K10" t="s">
        <v>10</v>
      </c>
      <c r="L10" t="s">
        <v>190</v>
      </c>
      <c r="M10">
        <v>4</v>
      </c>
      <c r="N10">
        <v>9</v>
      </c>
      <c r="O10" t="s">
        <v>9</v>
      </c>
      <c r="P10" t="s">
        <v>10</v>
      </c>
    </row>
    <row r="11" spans="1:20" ht="15.75" thickBot="1" x14ac:dyDescent="0.3">
      <c r="A11" s="10" t="s">
        <v>166</v>
      </c>
      <c r="B11" s="6">
        <v>0.43</v>
      </c>
      <c r="C11" s="6">
        <v>9</v>
      </c>
      <c r="D11" s="6">
        <v>5</v>
      </c>
      <c r="E11" s="6" t="s">
        <v>60</v>
      </c>
      <c r="F11" s="9" t="s">
        <v>55</v>
      </c>
      <c r="G11" s="8">
        <v>12.676302510327421</v>
      </c>
      <c r="H11" s="9">
        <v>6.66</v>
      </c>
      <c r="I11" s="8">
        <v>0.05</v>
      </c>
      <c r="J11" s="9">
        <v>0</v>
      </c>
      <c r="K11" t="s">
        <v>10</v>
      </c>
      <c r="L11" t="s">
        <v>190</v>
      </c>
      <c r="M11">
        <v>4</v>
      </c>
      <c r="N11">
        <v>9</v>
      </c>
      <c r="O11" t="s">
        <v>9</v>
      </c>
      <c r="P11" t="s">
        <v>9</v>
      </c>
    </row>
    <row r="12" spans="1:20" ht="15.75" thickBot="1" x14ac:dyDescent="0.3">
      <c r="A12" s="10" t="s">
        <v>217</v>
      </c>
      <c r="B12" s="6">
        <v>0.43</v>
      </c>
      <c r="C12" s="6">
        <v>9</v>
      </c>
      <c r="D12" s="6">
        <v>5</v>
      </c>
      <c r="E12" s="6" t="s">
        <v>60</v>
      </c>
      <c r="F12" s="9" t="s">
        <v>55</v>
      </c>
      <c r="G12" s="8">
        <v>2.2863070659909179</v>
      </c>
      <c r="H12" s="9">
        <v>5.33</v>
      </c>
      <c r="I12" s="8">
        <v>0.05</v>
      </c>
      <c r="J12" s="9">
        <v>0</v>
      </c>
      <c r="K12" t="s">
        <v>10</v>
      </c>
      <c r="L12" t="s">
        <v>188</v>
      </c>
      <c r="M12">
        <v>4</v>
      </c>
      <c r="N12">
        <v>9</v>
      </c>
      <c r="O12" t="s">
        <v>9</v>
      </c>
      <c r="P12" t="s">
        <v>9</v>
      </c>
    </row>
    <row r="13" spans="1:20" ht="15.75" thickBot="1" x14ac:dyDescent="0.3">
      <c r="A13" s="10">
        <v>44</v>
      </c>
      <c r="B13" s="6">
        <v>0.43</v>
      </c>
      <c r="C13" s="6">
        <v>9</v>
      </c>
      <c r="D13" s="6">
        <v>5</v>
      </c>
      <c r="E13" s="6" t="s">
        <v>60</v>
      </c>
      <c r="F13" s="9" t="s">
        <v>55</v>
      </c>
      <c r="G13" s="8" t="s">
        <v>201</v>
      </c>
      <c r="H13" s="9" t="s">
        <v>202</v>
      </c>
      <c r="I13" s="8">
        <v>0.05</v>
      </c>
      <c r="J13" s="9">
        <v>-0.3</v>
      </c>
      <c r="K13" t="s">
        <v>10</v>
      </c>
      <c r="L13" t="s">
        <v>188</v>
      </c>
      <c r="M13">
        <v>4</v>
      </c>
      <c r="N13">
        <v>9</v>
      </c>
      <c r="O13" t="s">
        <v>9</v>
      </c>
      <c r="P13" t="s">
        <v>10</v>
      </c>
    </row>
    <row r="14" spans="1:20" ht="15.75" thickBot="1" x14ac:dyDescent="0.3">
      <c r="A14" s="10">
        <v>45</v>
      </c>
      <c r="B14" s="6">
        <v>0.43</v>
      </c>
      <c r="C14" s="6">
        <v>9</v>
      </c>
      <c r="D14" s="6">
        <v>5</v>
      </c>
      <c r="E14" s="6" t="s">
        <v>60</v>
      </c>
      <c r="F14" s="9" t="s">
        <v>55</v>
      </c>
      <c r="G14" s="8" t="s">
        <v>201</v>
      </c>
      <c r="H14" s="9" t="s">
        <v>202</v>
      </c>
      <c r="I14" s="8">
        <v>0.05</v>
      </c>
      <c r="J14" s="9">
        <v>0.3</v>
      </c>
      <c r="K14" t="s">
        <v>10</v>
      </c>
      <c r="L14" t="s">
        <v>190</v>
      </c>
      <c r="M14">
        <v>4</v>
      </c>
      <c r="N14">
        <v>9</v>
      </c>
      <c r="O14" t="s">
        <v>9</v>
      </c>
      <c r="P14" t="s">
        <v>10</v>
      </c>
    </row>
    <row r="15" spans="1:20" ht="15.75" thickBot="1" x14ac:dyDescent="0.3">
      <c r="A15" s="10">
        <v>46</v>
      </c>
      <c r="B15" s="6">
        <v>0.43</v>
      </c>
      <c r="C15" s="6">
        <v>9</v>
      </c>
      <c r="D15" s="6">
        <v>5</v>
      </c>
      <c r="E15" s="6" t="s">
        <v>60</v>
      </c>
      <c r="F15" s="9" t="s">
        <v>55</v>
      </c>
      <c r="G15" s="8" t="s">
        <v>203</v>
      </c>
      <c r="H15" s="9" t="s">
        <v>202</v>
      </c>
      <c r="I15" s="8">
        <v>0.05</v>
      </c>
      <c r="J15" s="9">
        <v>0</v>
      </c>
      <c r="K15" t="s">
        <v>10</v>
      </c>
      <c r="L15" t="s">
        <v>190</v>
      </c>
      <c r="M15">
        <v>4</v>
      </c>
      <c r="N15">
        <v>9</v>
      </c>
      <c r="O15" t="s">
        <v>9</v>
      </c>
      <c r="P15" t="s">
        <v>10</v>
      </c>
    </row>
    <row r="16" spans="1:20" ht="15.75" thickBot="1" x14ac:dyDescent="0.3">
      <c r="A16" s="10">
        <v>47</v>
      </c>
      <c r="B16" s="6">
        <v>0.43</v>
      </c>
      <c r="C16" s="6">
        <v>9</v>
      </c>
      <c r="D16" s="6">
        <v>5</v>
      </c>
      <c r="E16" s="6" t="s">
        <v>60</v>
      </c>
      <c r="F16" s="9" t="s">
        <v>55</v>
      </c>
      <c r="G16" s="8" t="s">
        <v>203</v>
      </c>
      <c r="H16" s="9" t="s">
        <v>203</v>
      </c>
      <c r="I16" s="8">
        <v>0.05</v>
      </c>
      <c r="J16" s="9">
        <v>-0.3</v>
      </c>
      <c r="K16" t="s">
        <v>10</v>
      </c>
      <c r="L16" t="s">
        <v>188</v>
      </c>
      <c r="M16">
        <v>4</v>
      </c>
      <c r="N16">
        <v>9</v>
      </c>
      <c r="O16" t="s">
        <v>9</v>
      </c>
      <c r="P16" t="s">
        <v>10</v>
      </c>
    </row>
    <row r="17" spans="1:16" ht="15.75" thickBot="1" x14ac:dyDescent="0.3">
      <c r="A17" s="10">
        <v>48</v>
      </c>
      <c r="B17" s="6">
        <v>0.43</v>
      </c>
      <c r="C17" s="6">
        <v>9</v>
      </c>
      <c r="D17" s="6">
        <v>5</v>
      </c>
      <c r="E17" s="6" t="s">
        <v>60</v>
      </c>
      <c r="F17" s="9" t="s">
        <v>55</v>
      </c>
      <c r="G17" s="8" t="s">
        <v>203</v>
      </c>
      <c r="H17" s="9" t="s">
        <v>203</v>
      </c>
      <c r="I17" s="8">
        <v>0.05</v>
      </c>
      <c r="J17" s="9">
        <v>0.3</v>
      </c>
      <c r="K17" t="s">
        <v>10</v>
      </c>
      <c r="L17" t="s">
        <v>188</v>
      </c>
      <c r="M17">
        <v>4</v>
      </c>
      <c r="N17">
        <v>9</v>
      </c>
      <c r="O17" t="s">
        <v>9</v>
      </c>
      <c r="P17" t="s">
        <v>10</v>
      </c>
    </row>
    <row r="18" spans="1:16" ht="15.75" thickBot="1" x14ac:dyDescent="0.3">
      <c r="A18" s="10" t="s">
        <v>168</v>
      </c>
      <c r="B18" s="6">
        <v>0.43</v>
      </c>
      <c r="C18" s="6">
        <v>9</v>
      </c>
      <c r="D18" s="6">
        <v>5</v>
      </c>
      <c r="E18" s="6" t="s">
        <v>60</v>
      </c>
      <c r="F18" s="9" t="s">
        <v>56</v>
      </c>
      <c r="G18" s="8">
        <v>10</v>
      </c>
      <c r="H18" s="9">
        <v>14</v>
      </c>
      <c r="I18" s="8">
        <v>1</v>
      </c>
      <c r="J18" s="9">
        <v>0</v>
      </c>
      <c r="K18" t="s">
        <v>10</v>
      </c>
      <c r="L18" t="s">
        <v>190</v>
      </c>
      <c r="M18">
        <v>4</v>
      </c>
      <c r="N18">
        <v>9</v>
      </c>
      <c r="O18" t="s">
        <v>9</v>
      </c>
      <c r="P18" t="s">
        <v>10</v>
      </c>
    </row>
    <row r="19" spans="1:16" ht="15.75" thickBot="1" x14ac:dyDescent="0.3">
      <c r="A19" s="10" t="s">
        <v>169</v>
      </c>
      <c r="B19" s="6">
        <v>0.43</v>
      </c>
      <c r="C19" s="6">
        <v>9</v>
      </c>
      <c r="D19" s="6">
        <v>5</v>
      </c>
      <c r="E19" s="6" t="s">
        <v>60</v>
      </c>
      <c r="F19" s="9" t="s">
        <v>56</v>
      </c>
      <c r="G19" s="8">
        <v>12.676302510327421</v>
      </c>
      <c r="H19" s="9">
        <v>6.66</v>
      </c>
      <c r="I19" s="8">
        <v>1</v>
      </c>
      <c r="J19" s="9">
        <v>0</v>
      </c>
      <c r="K19" t="s">
        <v>10</v>
      </c>
      <c r="L19" t="s">
        <v>190</v>
      </c>
      <c r="M19">
        <v>4</v>
      </c>
      <c r="N19">
        <v>9</v>
      </c>
      <c r="O19" t="s">
        <v>9</v>
      </c>
      <c r="P19" t="s">
        <v>9</v>
      </c>
    </row>
    <row r="20" spans="1:16" ht="15.75" thickBot="1" x14ac:dyDescent="0.3">
      <c r="A20" s="10" t="s">
        <v>218</v>
      </c>
      <c r="B20" s="6">
        <v>0.43</v>
      </c>
      <c r="C20" s="6">
        <v>9</v>
      </c>
      <c r="D20" s="6">
        <v>5</v>
      </c>
      <c r="E20" s="6" t="s">
        <v>60</v>
      </c>
      <c r="F20" s="9" t="s">
        <v>56</v>
      </c>
      <c r="G20" s="8">
        <v>2.2863070659909179</v>
      </c>
      <c r="H20" s="9">
        <v>5.33</v>
      </c>
      <c r="I20" s="8">
        <v>1</v>
      </c>
      <c r="J20" s="9">
        <v>0</v>
      </c>
      <c r="K20" t="s">
        <v>10</v>
      </c>
      <c r="L20" t="s">
        <v>190</v>
      </c>
      <c r="M20">
        <v>4</v>
      </c>
      <c r="N20">
        <v>9</v>
      </c>
      <c r="O20" t="s">
        <v>9</v>
      </c>
      <c r="P20" t="s">
        <v>9</v>
      </c>
    </row>
    <row r="21" spans="1:16" ht="15.75" thickBot="1" x14ac:dyDescent="0.3">
      <c r="A21" s="10">
        <v>50</v>
      </c>
      <c r="B21" s="6">
        <v>0.43</v>
      </c>
      <c r="C21" s="6">
        <v>9</v>
      </c>
      <c r="D21" s="6">
        <v>5</v>
      </c>
      <c r="E21" s="6" t="s">
        <v>60</v>
      </c>
      <c r="F21" s="9" t="s">
        <v>56</v>
      </c>
      <c r="G21" s="8" t="s">
        <v>201</v>
      </c>
      <c r="H21" s="9" t="s">
        <v>202</v>
      </c>
      <c r="I21" s="8">
        <v>1</v>
      </c>
      <c r="J21" s="9">
        <v>-0.3</v>
      </c>
      <c r="K21" t="s">
        <v>10</v>
      </c>
      <c r="L21" t="s">
        <v>188</v>
      </c>
      <c r="M21">
        <v>4</v>
      </c>
      <c r="N21">
        <v>12</v>
      </c>
      <c r="O21" t="s">
        <v>9</v>
      </c>
      <c r="P21" t="s">
        <v>10</v>
      </c>
    </row>
    <row r="22" spans="1:16" ht="15.75" thickBot="1" x14ac:dyDescent="0.3">
      <c r="A22" s="10">
        <v>51</v>
      </c>
      <c r="B22" s="6">
        <v>0.43</v>
      </c>
      <c r="C22" s="6">
        <v>9</v>
      </c>
      <c r="D22" s="6">
        <v>5</v>
      </c>
      <c r="E22" s="6" t="s">
        <v>60</v>
      </c>
      <c r="F22" s="9" t="s">
        <v>56</v>
      </c>
      <c r="G22" s="8" t="s">
        <v>201</v>
      </c>
      <c r="H22" s="9" t="s">
        <v>202</v>
      </c>
      <c r="I22" s="8">
        <v>1</v>
      </c>
      <c r="J22" s="9">
        <v>0.3</v>
      </c>
      <c r="K22" t="s">
        <v>10</v>
      </c>
      <c r="L22" t="s">
        <v>188</v>
      </c>
      <c r="M22">
        <v>4</v>
      </c>
      <c r="N22">
        <v>12</v>
      </c>
      <c r="O22" t="s">
        <v>9</v>
      </c>
      <c r="P22" t="s">
        <v>10</v>
      </c>
    </row>
    <row r="23" spans="1:16" ht="15.75" thickBot="1" x14ac:dyDescent="0.3">
      <c r="A23" s="10">
        <v>52</v>
      </c>
      <c r="B23" s="6">
        <v>0.43</v>
      </c>
      <c r="C23" s="6">
        <v>9</v>
      </c>
      <c r="D23" s="6">
        <v>5</v>
      </c>
      <c r="E23" s="6" t="s">
        <v>60</v>
      </c>
      <c r="F23" s="9" t="s">
        <v>56</v>
      </c>
      <c r="G23" s="8" t="s">
        <v>203</v>
      </c>
      <c r="H23" s="9" t="s">
        <v>202</v>
      </c>
      <c r="I23" s="8">
        <v>1</v>
      </c>
      <c r="J23" s="9">
        <v>0</v>
      </c>
      <c r="K23" t="s">
        <v>10</v>
      </c>
      <c r="L23" t="s">
        <v>190</v>
      </c>
      <c r="M23">
        <v>4</v>
      </c>
      <c r="N23">
        <v>12</v>
      </c>
      <c r="O23" t="s">
        <v>9</v>
      </c>
      <c r="P23" t="s">
        <v>10</v>
      </c>
    </row>
    <row r="24" spans="1:16" ht="15.75" thickBot="1" x14ac:dyDescent="0.3">
      <c r="A24" s="10">
        <v>53</v>
      </c>
      <c r="B24" s="6">
        <v>0.43</v>
      </c>
      <c r="C24" s="6">
        <v>9</v>
      </c>
      <c r="D24" s="6">
        <v>5</v>
      </c>
      <c r="E24" s="6" t="s">
        <v>60</v>
      </c>
      <c r="F24" s="9" t="s">
        <v>56</v>
      </c>
      <c r="G24" s="8" t="s">
        <v>203</v>
      </c>
      <c r="H24" s="9" t="s">
        <v>203</v>
      </c>
      <c r="I24" s="8">
        <v>1</v>
      </c>
      <c r="J24" s="9">
        <v>-0.3</v>
      </c>
      <c r="K24" t="s">
        <v>10</v>
      </c>
      <c r="L24" t="s">
        <v>190</v>
      </c>
      <c r="M24">
        <v>4</v>
      </c>
      <c r="N24">
        <v>12</v>
      </c>
      <c r="O24" t="s">
        <v>9</v>
      </c>
      <c r="P24" t="s">
        <v>10</v>
      </c>
    </row>
    <row r="25" spans="1:16" ht="15.75" thickBot="1" x14ac:dyDescent="0.3">
      <c r="A25" s="10">
        <v>54</v>
      </c>
      <c r="B25" s="6">
        <v>0.43</v>
      </c>
      <c r="C25" s="6">
        <v>9</v>
      </c>
      <c r="D25" s="6">
        <v>5</v>
      </c>
      <c r="E25" s="6" t="s">
        <v>60</v>
      </c>
      <c r="F25" s="9" t="s">
        <v>56</v>
      </c>
      <c r="G25" s="8" t="s">
        <v>203</v>
      </c>
      <c r="H25" s="9" t="s">
        <v>203</v>
      </c>
      <c r="I25" s="8">
        <v>1</v>
      </c>
      <c r="J25" s="9">
        <v>0.3</v>
      </c>
      <c r="K25" t="s">
        <v>10</v>
      </c>
      <c r="L25" t="s">
        <v>188</v>
      </c>
      <c r="M25">
        <v>4</v>
      </c>
      <c r="N25">
        <v>11.115789473684201</v>
      </c>
      <c r="O25" t="s">
        <v>9</v>
      </c>
      <c r="P25" t="s">
        <v>10</v>
      </c>
    </row>
    <row r="26" spans="1:16" ht="15.75" thickBot="1" x14ac:dyDescent="0.3">
      <c r="A26" s="10" t="s">
        <v>170</v>
      </c>
      <c r="B26" s="6">
        <v>0.43</v>
      </c>
      <c r="C26" s="6">
        <v>9</v>
      </c>
      <c r="D26" s="6">
        <v>5</v>
      </c>
      <c r="E26" s="6" t="s">
        <v>60</v>
      </c>
      <c r="F26" s="9" t="s">
        <v>56</v>
      </c>
      <c r="G26" s="8">
        <v>10</v>
      </c>
      <c r="H26" s="9">
        <v>14</v>
      </c>
      <c r="I26" s="8">
        <v>0.05</v>
      </c>
      <c r="J26" s="9">
        <v>0</v>
      </c>
      <c r="K26" t="s">
        <v>10</v>
      </c>
      <c r="L26" t="s">
        <v>188</v>
      </c>
      <c r="M26">
        <v>4</v>
      </c>
      <c r="N26">
        <v>11.2601503759398</v>
      </c>
      <c r="O26" t="s">
        <v>9</v>
      </c>
      <c r="P26" t="s">
        <v>10</v>
      </c>
    </row>
    <row r="27" spans="1:16" ht="15.75" thickBot="1" x14ac:dyDescent="0.3">
      <c r="A27" s="10" t="s">
        <v>171</v>
      </c>
      <c r="B27" s="6">
        <v>0.43</v>
      </c>
      <c r="C27" s="6">
        <v>9</v>
      </c>
      <c r="D27" s="6">
        <v>5</v>
      </c>
      <c r="E27" s="6" t="s">
        <v>60</v>
      </c>
      <c r="F27" s="9" t="s">
        <v>56</v>
      </c>
      <c r="G27" s="8">
        <v>12.676302510327421</v>
      </c>
      <c r="H27" s="9">
        <v>6.66</v>
      </c>
      <c r="I27" s="8">
        <v>0.05</v>
      </c>
      <c r="J27" s="9">
        <v>0</v>
      </c>
      <c r="K27" t="s">
        <v>10</v>
      </c>
      <c r="L27" t="s">
        <v>188</v>
      </c>
      <c r="M27">
        <v>4</v>
      </c>
      <c r="N27">
        <v>11.2601503759398</v>
      </c>
      <c r="O27" t="s">
        <v>9</v>
      </c>
      <c r="P27" t="s">
        <v>9</v>
      </c>
    </row>
    <row r="28" spans="1:16" ht="15.75" thickBot="1" x14ac:dyDescent="0.3">
      <c r="A28" s="10" t="s">
        <v>219</v>
      </c>
      <c r="B28" s="6">
        <v>0.43</v>
      </c>
      <c r="C28" s="6">
        <v>9</v>
      </c>
      <c r="D28" s="6">
        <v>5</v>
      </c>
      <c r="E28" s="6" t="s">
        <v>60</v>
      </c>
      <c r="F28" s="9" t="s">
        <v>56</v>
      </c>
      <c r="G28" s="8">
        <v>2.2863070659909179</v>
      </c>
      <c r="H28" s="9">
        <v>5.33</v>
      </c>
      <c r="I28" s="8">
        <v>0.05</v>
      </c>
      <c r="J28" s="9">
        <v>0</v>
      </c>
      <c r="K28" t="s">
        <v>10</v>
      </c>
      <c r="L28" t="s">
        <v>190</v>
      </c>
      <c r="M28">
        <v>4</v>
      </c>
      <c r="N28">
        <v>11.4045112781955</v>
      </c>
      <c r="O28" t="s">
        <v>9</v>
      </c>
      <c r="P28" t="s">
        <v>9</v>
      </c>
    </row>
    <row r="29" spans="1:16" ht="15.75" thickBot="1" x14ac:dyDescent="0.3">
      <c r="A29" s="10">
        <v>56</v>
      </c>
      <c r="B29" s="6">
        <v>0.43</v>
      </c>
      <c r="C29" s="6">
        <v>9</v>
      </c>
      <c r="D29" s="6">
        <v>5</v>
      </c>
      <c r="E29" s="6" t="s">
        <v>60</v>
      </c>
      <c r="F29" s="9" t="s">
        <v>56</v>
      </c>
      <c r="G29" s="8" t="s">
        <v>201</v>
      </c>
      <c r="H29" s="9" t="s">
        <v>202</v>
      </c>
      <c r="I29" s="8">
        <v>0.05</v>
      </c>
      <c r="J29" s="9">
        <v>-0.3</v>
      </c>
      <c r="K29" t="s">
        <v>10</v>
      </c>
      <c r="L29" t="s">
        <v>190</v>
      </c>
      <c r="M29">
        <v>4</v>
      </c>
      <c r="N29">
        <v>11.548872180451101</v>
      </c>
      <c r="O29" t="s">
        <v>9</v>
      </c>
      <c r="P29" t="s">
        <v>10</v>
      </c>
    </row>
    <row r="30" spans="1:16" ht="15.75" thickBot="1" x14ac:dyDescent="0.3">
      <c r="A30" s="10">
        <v>57</v>
      </c>
      <c r="B30" s="6">
        <v>0.43</v>
      </c>
      <c r="C30" s="6">
        <v>9</v>
      </c>
      <c r="D30" s="6">
        <v>5</v>
      </c>
      <c r="E30" s="6" t="s">
        <v>60</v>
      </c>
      <c r="F30" s="9" t="s">
        <v>56</v>
      </c>
      <c r="G30" s="8" t="s">
        <v>201</v>
      </c>
      <c r="H30" s="9" t="s">
        <v>202</v>
      </c>
      <c r="I30" s="8">
        <v>0.05</v>
      </c>
      <c r="J30" s="9">
        <v>0.3</v>
      </c>
      <c r="K30" t="s">
        <v>10</v>
      </c>
      <c r="L30" t="s">
        <v>188</v>
      </c>
      <c r="M30">
        <v>4</v>
      </c>
      <c r="N30">
        <v>11.693233082706801</v>
      </c>
      <c r="O30" t="s">
        <v>9</v>
      </c>
      <c r="P30" t="s">
        <v>10</v>
      </c>
    </row>
    <row r="31" spans="1:16" ht="15.75" thickBot="1" x14ac:dyDescent="0.3">
      <c r="A31" s="10">
        <v>58</v>
      </c>
      <c r="B31" s="6">
        <v>0.43</v>
      </c>
      <c r="C31" s="6">
        <v>9</v>
      </c>
      <c r="D31" s="6">
        <v>5</v>
      </c>
      <c r="E31" s="6" t="s">
        <v>60</v>
      </c>
      <c r="F31" s="9" t="s">
        <v>56</v>
      </c>
      <c r="G31" s="8" t="s">
        <v>203</v>
      </c>
      <c r="H31" s="9" t="s">
        <v>202</v>
      </c>
      <c r="I31" s="8">
        <v>0.05</v>
      </c>
      <c r="J31" s="9">
        <v>0</v>
      </c>
      <c r="K31" t="s">
        <v>10</v>
      </c>
      <c r="L31" t="s">
        <v>188</v>
      </c>
      <c r="M31">
        <v>4</v>
      </c>
      <c r="N31">
        <v>11.8375939849624</v>
      </c>
      <c r="O31" t="s">
        <v>9</v>
      </c>
      <c r="P31" t="s">
        <v>10</v>
      </c>
    </row>
    <row r="32" spans="1:16" ht="15.75" thickBot="1" x14ac:dyDescent="0.3">
      <c r="A32" s="10">
        <v>59</v>
      </c>
      <c r="B32" s="6">
        <v>0.43</v>
      </c>
      <c r="C32" s="6">
        <v>9</v>
      </c>
      <c r="D32" s="6">
        <v>5</v>
      </c>
      <c r="E32" s="6" t="s">
        <v>60</v>
      </c>
      <c r="F32" s="9" t="s">
        <v>56</v>
      </c>
      <c r="G32" s="8" t="s">
        <v>203</v>
      </c>
      <c r="H32" s="9" t="s">
        <v>203</v>
      </c>
      <c r="I32" s="8">
        <v>0.05</v>
      </c>
      <c r="J32" s="9">
        <v>-0.3</v>
      </c>
      <c r="K32" t="s">
        <v>10</v>
      </c>
      <c r="L32" t="s">
        <v>190</v>
      </c>
      <c r="M32">
        <v>4</v>
      </c>
      <c r="N32">
        <v>11.9819548872181</v>
      </c>
      <c r="O32" t="s">
        <v>9</v>
      </c>
      <c r="P32" t="s">
        <v>10</v>
      </c>
    </row>
    <row r="33" spans="1:16" ht="15.75" thickBot="1" x14ac:dyDescent="0.3">
      <c r="A33" s="10">
        <v>60</v>
      </c>
      <c r="B33" s="6">
        <v>0.43</v>
      </c>
      <c r="C33" s="6">
        <v>9</v>
      </c>
      <c r="D33" s="6">
        <v>5</v>
      </c>
      <c r="E33" s="6" t="s">
        <v>60</v>
      </c>
      <c r="F33" s="9" t="s">
        <v>56</v>
      </c>
      <c r="G33" s="8" t="s">
        <v>203</v>
      </c>
      <c r="H33" s="9" t="s">
        <v>203</v>
      </c>
      <c r="I33" s="8">
        <v>0.05</v>
      </c>
      <c r="J33" s="9">
        <v>0.3</v>
      </c>
      <c r="K33" t="s">
        <v>10</v>
      </c>
      <c r="L33" t="s">
        <v>190</v>
      </c>
      <c r="M33">
        <v>4</v>
      </c>
      <c r="N33">
        <v>12.126315789473701</v>
      </c>
      <c r="O33" t="s">
        <v>9</v>
      </c>
      <c r="P33" t="s">
        <v>10</v>
      </c>
    </row>
    <row r="34" spans="1:16" ht="15.75" thickBot="1" x14ac:dyDescent="0.3">
      <c r="A34" s="10" t="s">
        <v>172</v>
      </c>
      <c r="B34" s="6">
        <v>0.43</v>
      </c>
      <c r="C34" s="6">
        <v>9</v>
      </c>
      <c r="D34" s="6">
        <v>5</v>
      </c>
      <c r="E34" s="6" t="s">
        <v>62</v>
      </c>
      <c r="F34" s="9" t="s">
        <v>55</v>
      </c>
      <c r="G34" s="8">
        <v>10</v>
      </c>
      <c r="H34" s="9">
        <v>14</v>
      </c>
      <c r="I34" s="8">
        <v>1</v>
      </c>
      <c r="J34" s="9">
        <v>0</v>
      </c>
      <c r="K34" t="s">
        <v>10</v>
      </c>
      <c r="L34" t="s">
        <v>188</v>
      </c>
      <c r="M34">
        <v>4</v>
      </c>
      <c r="N34">
        <v>12.2706766917293</v>
      </c>
      <c r="O34" t="s">
        <v>9</v>
      </c>
      <c r="P34" t="s">
        <v>10</v>
      </c>
    </row>
    <row r="35" spans="1:16" ht="15.75" thickBot="1" x14ac:dyDescent="0.3">
      <c r="A35" s="10" t="s">
        <v>173</v>
      </c>
      <c r="B35" s="6">
        <v>0.43</v>
      </c>
      <c r="C35" s="6">
        <v>9</v>
      </c>
      <c r="D35" s="6">
        <v>5</v>
      </c>
      <c r="E35" s="6" t="s">
        <v>62</v>
      </c>
      <c r="F35" s="9" t="s">
        <v>55</v>
      </c>
      <c r="G35" s="8">
        <v>12.676302510327421</v>
      </c>
      <c r="H35" s="9">
        <v>6.66</v>
      </c>
      <c r="I35" s="8">
        <v>1</v>
      </c>
      <c r="J35" s="9">
        <v>0</v>
      </c>
      <c r="K35" t="s">
        <v>10</v>
      </c>
      <c r="L35" t="s">
        <v>188</v>
      </c>
      <c r="M35">
        <v>4</v>
      </c>
      <c r="N35">
        <v>12.2706766917293</v>
      </c>
      <c r="O35" t="s">
        <v>9</v>
      </c>
      <c r="P35" t="s">
        <v>9</v>
      </c>
    </row>
    <row r="36" spans="1:16" ht="15.75" thickBot="1" x14ac:dyDescent="0.3">
      <c r="A36" s="10" t="s">
        <v>220</v>
      </c>
      <c r="B36" s="6">
        <v>0.43</v>
      </c>
      <c r="C36" s="6">
        <v>9</v>
      </c>
      <c r="D36" s="6">
        <v>5</v>
      </c>
      <c r="E36" s="6" t="s">
        <v>62</v>
      </c>
      <c r="F36" s="9" t="s">
        <v>55</v>
      </c>
      <c r="G36" s="8">
        <v>2.2863070659909179</v>
      </c>
      <c r="H36" s="9">
        <v>5.33</v>
      </c>
      <c r="I36" s="8">
        <v>1</v>
      </c>
      <c r="J36" s="9">
        <v>0</v>
      </c>
      <c r="K36" t="s">
        <v>10</v>
      </c>
      <c r="L36" t="s">
        <v>188</v>
      </c>
      <c r="M36">
        <v>4</v>
      </c>
      <c r="N36">
        <v>12.415037593985</v>
      </c>
      <c r="O36" t="s">
        <v>9</v>
      </c>
      <c r="P36" t="s">
        <v>9</v>
      </c>
    </row>
    <row r="37" spans="1:16" ht="15.75" thickBot="1" x14ac:dyDescent="0.3">
      <c r="A37" s="10">
        <v>62</v>
      </c>
      <c r="B37" s="6">
        <v>0.43</v>
      </c>
      <c r="C37" s="6">
        <v>9</v>
      </c>
      <c r="D37" s="6">
        <v>5</v>
      </c>
      <c r="E37" s="6" t="s">
        <v>62</v>
      </c>
      <c r="F37" s="9" t="s">
        <v>55</v>
      </c>
      <c r="G37" s="8" t="s">
        <v>201</v>
      </c>
      <c r="H37" s="9" t="s">
        <v>202</v>
      </c>
      <c r="I37" s="8">
        <v>1</v>
      </c>
      <c r="J37" s="9">
        <v>-0.3</v>
      </c>
      <c r="K37" t="s">
        <v>10</v>
      </c>
      <c r="L37" t="s">
        <v>190</v>
      </c>
      <c r="M37">
        <v>4</v>
      </c>
      <c r="N37">
        <v>12.5593984962406</v>
      </c>
      <c r="O37" t="s">
        <v>9</v>
      </c>
      <c r="P37" t="s">
        <v>10</v>
      </c>
    </row>
    <row r="38" spans="1:16" ht="15.75" thickBot="1" x14ac:dyDescent="0.3">
      <c r="A38" s="10">
        <v>63</v>
      </c>
      <c r="B38" s="6">
        <v>0.43</v>
      </c>
      <c r="C38" s="6">
        <v>9</v>
      </c>
      <c r="D38" s="6">
        <v>5</v>
      </c>
      <c r="E38" s="6" t="s">
        <v>62</v>
      </c>
      <c r="F38" s="9" t="s">
        <v>55</v>
      </c>
      <c r="G38" s="8" t="s">
        <v>201</v>
      </c>
      <c r="H38" s="9" t="s">
        <v>202</v>
      </c>
      <c r="I38" s="8">
        <v>1</v>
      </c>
      <c r="J38" s="9">
        <v>0.3</v>
      </c>
      <c r="K38" t="s">
        <v>10</v>
      </c>
      <c r="L38" t="s">
        <v>190</v>
      </c>
      <c r="M38">
        <v>4</v>
      </c>
      <c r="N38">
        <v>12.703759398496199</v>
      </c>
      <c r="O38" t="s">
        <v>9</v>
      </c>
      <c r="P38" t="s">
        <v>10</v>
      </c>
    </row>
    <row r="39" spans="1:16" ht="15.75" thickBot="1" x14ac:dyDescent="0.3">
      <c r="A39" s="10">
        <v>64</v>
      </c>
      <c r="B39" s="6">
        <v>0.43</v>
      </c>
      <c r="C39" s="6">
        <v>9</v>
      </c>
      <c r="D39" s="6">
        <v>5</v>
      </c>
      <c r="E39" s="6" t="s">
        <v>62</v>
      </c>
      <c r="F39" s="9" t="s">
        <v>55</v>
      </c>
      <c r="G39" s="8" t="s">
        <v>203</v>
      </c>
      <c r="H39" s="9" t="s">
        <v>202</v>
      </c>
      <c r="I39" s="8">
        <v>1</v>
      </c>
      <c r="J39" s="9">
        <v>0</v>
      </c>
      <c r="K39" t="s">
        <v>10</v>
      </c>
      <c r="L39" t="s">
        <v>188</v>
      </c>
      <c r="M39">
        <v>4</v>
      </c>
      <c r="N39">
        <v>12.8481203007519</v>
      </c>
      <c r="O39" t="s">
        <v>9</v>
      </c>
      <c r="P39" t="s">
        <v>10</v>
      </c>
    </row>
    <row r="40" spans="1:16" ht="15.75" thickBot="1" x14ac:dyDescent="0.3">
      <c r="A40" s="10">
        <v>65</v>
      </c>
      <c r="B40" s="6">
        <v>0.43</v>
      </c>
      <c r="C40" s="6">
        <v>9</v>
      </c>
      <c r="D40" s="6">
        <v>5</v>
      </c>
      <c r="E40" s="6" t="s">
        <v>62</v>
      </c>
      <c r="F40" s="9" t="s">
        <v>55</v>
      </c>
      <c r="G40" s="8" t="s">
        <v>203</v>
      </c>
      <c r="H40" s="9" t="s">
        <v>203</v>
      </c>
      <c r="I40" s="8">
        <v>1</v>
      </c>
      <c r="J40" s="9">
        <v>-0.3</v>
      </c>
      <c r="K40" t="s">
        <v>10</v>
      </c>
      <c r="L40" t="s">
        <v>188</v>
      </c>
      <c r="M40">
        <v>4</v>
      </c>
      <c r="N40">
        <v>12.9924812030075</v>
      </c>
      <c r="O40" t="s">
        <v>9</v>
      </c>
      <c r="P40" t="s">
        <v>10</v>
      </c>
    </row>
    <row r="41" spans="1:16" ht="15.75" thickBot="1" x14ac:dyDescent="0.3">
      <c r="A41" s="10">
        <v>66</v>
      </c>
      <c r="B41" s="6">
        <v>0.43</v>
      </c>
      <c r="C41" s="6">
        <v>9</v>
      </c>
      <c r="D41" s="6">
        <v>5</v>
      </c>
      <c r="E41" s="6" t="s">
        <v>62</v>
      </c>
      <c r="F41" s="9" t="s">
        <v>55</v>
      </c>
      <c r="G41" s="8" t="s">
        <v>203</v>
      </c>
      <c r="H41" s="9" t="s">
        <v>203</v>
      </c>
      <c r="I41" s="8">
        <v>1</v>
      </c>
      <c r="J41" s="9">
        <v>0.3</v>
      </c>
      <c r="K41" t="s">
        <v>10</v>
      </c>
      <c r="L41" t="s">
        <v>190</v>
      </c>
      <c r="M41">
        <v>4</v>
      </c>
      <c r="N41">
        <v>13.136842105263201</v>
      </c>
      <c r="O41" t="s">
        <v>9</v>
      </c>
      <c r="P41" t="s">
        <v>10</v>
      </c>
    </row>
    <row r="42" spans="1:16" ht="15.75" thickBot="1" x14ac:dyDescent="0.3">
      <c r="A42" s="10" t="s">
        <v>174</v>
      </c>
      <c r="B42" s="6">
        <v>0.43</v>
      </c>
      <c r="C42" s="6">
        <v>9</v>
      </c>
      <c r="D42" s="6">
        <v>5</v>
      </c>
      <c r="E42" s="6" t="s">
        <v>62</v>
      </c>
      <c r="F42" s="9" t="s">
        <v>55</v>
      </c>
      <c r="G42" s="8">
        <v>10</v>
      </c>
      <c r="H42" s="9">
        <v>14</v>
      </c>
      <c r="I42" s="8">
        <v>0.05</v>
      </c>
      <c r="J42" s="9">
        <v>0</v>
      </c>
      <c r="K42" t="s">
        <v>10</v>
      </c>
      <c r="L42" t="s">
        <v>190</v>
      </c>
      <c r="M42">
        <v>4</v>
      </c>
      <c r="N42">
        <v>13.281203007518799</v>
      </c>
      <c r="O42" t="s">
        <v>9</v>
      </c>
      <c r="P42" t="s">
        <v>10</v>
      </c>
    </row>
    <row r="43" spans="1:16" ht="15.75" thickBot="1" x14ac:dyDescent="0.3">
      <c r="A43" s="10" t="s">
        <v>175</v>
      </c>
      <c r="B43" s="6">
        <v>0.43</v>
      </c>
      <c r="C43" s="6">
        <v>9</v>
      </c>
      <c r="D43" s="6">
        <v>5</v>
      </c>
      <c r="E43" s="6" t="s">
        <v>62</v>
      </c>
      <c r="F43" s="9" t="s">
        <v>55</v>
      </c>
      <c r="G43" s="8">
        <v>12.676302510327421</v>
      </c>
      <c r="H43" s="9">
        <v>6.66</v>
      </c>
      <c r="I43" s="8">
        <v>0.05</v>
      </c>
      <c r="J43" s="9">
        <v>0</v>
      </c>
      <c r="K43" t="s">
        <v>10</v>
      </c>
      <c r="L43" t="s">
        <v>190</v>
      </c>
      <c r="M43">
        <v>4</v>
      </c>
      <c r="N43">
        <v>13.281203007518799</v>
      </c>
      <c r="O43" t="s">
        <v>9</v>
      </c>
      <c r="P43" t="s">
        <v>9</v>
      </c>
    </row>
    <row r="44" spans="1:16" ht="15.75" thickBot="1" x14ac:dyDescent="0.3">
      <c r="A44" s="10" t="s">
        <v>221</v>
      </c>
      <c r="B44" s="6">
        <v>0.43</v>
      </c>
      <c r="C44" s="6">
        <v>9</v>
      </c>
      <c r="D44" s="6">
        <v>5</v>
      </c>
      <c r="E44" s="6" t="s">
        <v>62</v>
      </c>
      <c r="F44" s="9" t="s">
        <v>55</v>
      </c>
      <c r="G44" s="8">
        <v>2.2863070659909179</v>
      </c>
      <c r="H44" s="9">
        <v>5.33</v>
      </c>
      <c r="I44" s="8">
        <v>0.05</v>
      </c>
      <c r="J44" s="9">
        <v>0</v>
      </c>
      <c r="K44" t="s">
        <v>10</v>
      </c>
      <c r="L44" t="s">
        <v>188</v>
      </c>
      <c r="M44">
        <v>4</v>
      </c>
      <c r="N44">
        <v>13.4255639097744</v>
      </c>
      <c r="O44" t="s">
        <v>9</v>
      </c>
      <c r="P44" t="s">
        <v>9</v>
      </c>
    </row>
    <row r="45" spans="1:16" ht="15.75" thickBot="1" x14ac:dyDescent="0.3">
      <c r="A45" s="10">
        <v>68</v>
      </c>
      <c r="B45" s="6">
        <v>0.43</v>
      </c>
      <c r="C45" s="6">
        <v>9</v>
      </c>
      <c r="D45" s="6">
        <v>5</v>
      </c>
      <c r="E45" s="6" t="s">
        <v>62</v>
      </c>
      <c r="F45" s="9" t="s">
        <v>55</v>
      </c>
      <c r="G45" s="8" t="s">
        <v>201</v>
      </c>
      <c r="H45" s="9" t="s">
        <v>202</v>
      </c>
      <c r="I45" s="8">
        <v>0.05</v>
      </c>
      <c r="J45" s="9">
        <v>-0.3</v>
      </c>
      <c r="K45" t="s">
        <v>10</v>
      </c>
      <c r="L45" t="s">
        <v>188</v>
      </c>
      <c r="M45">
        <v>4</v>
      </c>
      <c r="N45">
        <v>13.5699248120301</v>
      </c>
      <c r="O45" t="s">
        <v>9</v>
      </c>
      <c r="P45" t="s">
        <v>10</v>
      </c>
    </row>
    <row r="46" spans="1:16" ht="15.75" thickBot="1" x14ac:dyDescent="0.3">
      <c r="A46" s="10">
        <v>69</v>
      </c>
      <c r="B46" s="6">
        <v>0.43</v>
      </c>
      <c r="C46" s="6">
        <v>9</v>
      </c>
      <c r="D46" s="6">
        <v>5</v>
      </c>
      <c r="E46" s="6" t="s">
        <v>62</v>
      </c>
      <c r="F46" s="9" t="s">
        <v>55</v>
      </c>
      <c r="G46" s="8" t="s">
        <v>201</v>
      </c>
      <c r="H46" s="9" t="s">
        <v>202</v>
      </c>
      <c r="I46" s="8">
        <v>0.05</v>
      </c>
      <c r="J46" s="9">
        <v>0.3</v>
      </c>
      <c r="K46" t="s">
        <v>10</v>
      </c>
      <c r="L46" t="s">
        <v>190</v>
      </c>
      <c r="M46">
        <v>4</v>
      </c>
      <c r="N46">
        <v>13.714285714285699</v>
      </c>
      <c r="O46" t="s">
        <v>9</v>
      </c>
      <c r="P46" t="s">
        <v>10</v>
      </c>
    </row>
    <row r="47" spans="1:16" ht="15.75" thickBot="1" x14ac:dyDescent="0.3">
      <c r="A47" s="10">
        <v>70</v>
      </c>
      <c r="B47" s="6">
        <v>0.43</v>
      </c>
      <c r="C47" s="6">
        <v>9</v>
      </c>
      <c r="D47" s="6">
        <v>5</v>
      </c>
      <c r="E47" s="6" t="s">
        <v>62</v>
      </c>
      <c r="F47" s="9" t="s">
        <v>55</v>
      </c>
      <c r="G47" s="8" t="s">
        <v>203</v>
      </c>
      <c r="H47" s="9" t="s">
        <v>202</v>
      </c>
      <c r="I47" s="8">
        <v>0.05</v>
      </c>
      <c r="J47" s="9">
        <v>0</v>
      </c>
      <c r="K47" t="s">
        <v>10</v>
      </c>
      <c r="L47" t="s">
        <v>190</v>
      </c>
      <c r="M47">
        <v>4</v>
      </c>
      <c r="N47">
        <v>13.8586466165414</v>
      </c>
      <c r="O47" t="s">
        <v>9</v>
      </c>
      <c r="P47" t="s">
        <v>10</v>
      </c>
    </row>
    <row r="48" spans="1:16" ht="15.75" thickBot="1" x14ac:dyDescent="0.3">
      <c r="A48" s="10">
        <v>71</v>
      </c>
      <c r="B48" s="6">
        <v>0.43</v>
      </c>
      <c r="C48" s="6">
        <v>9</v>
      </c>
      <c r="D48" s="6">
        <v>5</v>
      </c>
      <c r="E48" s="6" t="s">
        <v>62</v>
      </c>
      <c r="F48" s="9" t="s">
        <v>55</v>
      </c>
      <c r="G48" s="8" t="s">
        <v>203</v>
      </c>
      <c r="H48" s="9" t="s">
        <v>203</v>
      </c>
      <c r="I48" s="8">
        <v>0.05</v>
      </c>
      <c r="J48" s="9">
        <v>-0.3</v>
      </c>
      <c r="K48" t="s">
        <v>10</v>
      </c>
      <c r="L48" t="s">
        <v>188</v>
      </c>
      <c r="M48">
        <v>4</v>
      </c>
      <c r="N48">
        <v>14.003007518797</v>
      </c>
      <c r="O48" t="s">
        <v>9</v>
      </c>
      <c r="P48" t="s">
        <v>10</v>
      </c>
    </row>
    <row r="49" spans="1:16" ht="15.75" thickBot="1" x14ac:dyDescent="0.3">
      <c r="A49" s="10">
        <v>72</v>
      </c>
      <c r="B49" s="6">
        <v>0.43</v>
      </c>
      <c r="C49" s="6">
        <v>9</v>
      </c>
      <c r="D49" s="6">
        <v>5</v>
      </c>
      <c r="E49" s="6" t="s">
        <v>62</v>
      </c>
      <c r="F49" s="9" t="s">
        <v>55</v>
      </c>
      <c r="G49" s="8" t="s">
        <v>203</v>
      </c>
      <c r="H49" s="9" t="s">
        <v>203</v>
      </c>
      <c r="I49" s="8">
        <v>0.05</v>
      </c>
      <c r="J49" s="9">
        <v>0.3</v>
      </c>
      <c r="K49" t="s">
        <v>10</v>
      </c>
      <c r="L49" t="s">
        <v>188</v>
      </c>
      <c r="M49">
        <v>4</v>
      </c>
      <c r="N49">
        <v>14.147368421052599</v>
      </c>
      <c r="O49" t="s">
        <v>9</v>
      </c>
      <c r="P49" t="s">
        <v>10</v>
      </c>
    </row>
    <row r="50" spans="1:16" ht="15.75" thickBot="1" x14ac:dyDescent="0.3">
      <c r="A50" s="10" t="s">
        <v>176</v>
      </c>
      <c r="B50" s="6">
        <v>0.43</v>
      </c>
      <c r="C50" s="6">
        <v>9</v>
      </c>
      <c r="D50" s="6">
        <v>5</v>
      </c>
      <c r="E50" s="6" t="s">
        <v>62</v>
      </c>
      <c r="F50" s="9" t="s">
        <v>56</v>
      </c>
      <c r="G50" s="8">
        <v>10</v>
      </c>
      <c r="H50" s="9">
        <v>14</v>
      </c>
      <c r="I50" s="8">
        <v>1</v>
      </c>
      <c r="J50" s="9">
        <v>0</v>
      </c>
      <c r="K50" t="s">
        <v>10</v>
      </c>
      <c r="L50" t="s">
        <v>190</v>
      </c>
      <c r="M50">
        <v>4</v>
      </c>
      <c r="N50">
        <v>14.291729323308299</v>
      </c>
      <c r="O50" t="s">
        <v>9</v>
      </c>
      <c r="P50" t="s">
        <v>10</v>
      </c>
    </row>
    <row r="51" spans="1:16" ht="15.75" thickBot="1" x14ac:dyDescent="0.3">
      <c r="A51" s="10" t="s">
        <v>177</v>
      </c>
      <c r="B51" s="6">
        <v>0.43</v>
      </c>
      <c r="C51" s="6">
        <v>9</v>
      </c>
      <c r="D51" s="6">
        <v>5</v>
      </c>
      <c r="E51" s="6" t="s">
        <v>62</v>
      </c>
      <c r="F51" s="9" t="s">
        <v>56</v>
      </c>
      <c r="G51" s="8">
        <v>12.676302510327421</v>
      </c>
      <c r="H51" s="9">
        <v>6.66</v>
      </c>
      <c r="I51" s="8">
        <v>1</v>
      </c>
      <c r="J51" s="9">
        <v>0</v>
      </c>
      <c r="K51" t="s">
        <v>10</v>
      </c>
      <c r="L51" t="s">
        <v>190</v>
      </c>
      <c r="M51">
        <v>4</v>
      </c>
      <c r="N51">
        <v>14.291729323308299</v>
      </c>
      <c r="O51" t="s">
        <v>9</v>
      </c>
      <c r="P51" t="s">
        <v>9</v>
      </c>
    </row>
    <row r="52" spans="1:16" ht="15.75" thickBot="1" x14ac:dyDescent="0.3">
      <c r="A52" s="10" t="s">
        <v>223</v>
      </c>
      <c r="B52" s="6">
        <v>0.43</v>
      </c>
      <c r="C52" s="6">
        <v>9</v>
      </c>
      <c r="D52" s="6">
        <v>5</v>
      </c>
      <c r="E52" s="6" t="s">
        <v>62</v>
      </c>
      <c r="F52" s="9" t="s">
        <v>56</v>
      </c>
      <c r="G52" s="8">
        <v>2.2863070659909179</v>
      </c>
      <c r="H52" s="9">
        <v>5.33</v>
      </c>
      <c r="I52" s="8">
        <v>1</v>
      </c>
      <c r="J52" s="9">
        <v>0</v>
      </c>
      <c r="K52" t="s">
        <v>10</v>
      </c>
      <c r="L52" t="s">
        <v>190</v>
      </c>
      <c r="M52">
        <v>4</v>
      </c>
      <c r="N52">
        <v>14.4360902255639</v>
      </c>
      <c r="O52" t="s">
        <v>9</v>
      </c>
      <c r="P52" t="s">
        <v>9</v>
      </c>
    </row>
    <row r="53" spans="1:16" ht="15.75" thickBot="1" x14ac:dyDescent="0.3">
      <c r="A53" s="10">
        <v>74</v>
      </c>
      <c r="B53" s="6">
        <v>0.43</v>
      </c>
      <c r="C53" s="6">
        <v>9</v>
      </c>
      <c r="D53" s="6">
        <v>5</v>
      </c>
      <c r="E53" s="6" t="s">
        <v>62</v>
      </c>
      <c r="F53" s="9" t="s">
        <v>56</v>
      </c>
      <c r="G53" s="8" t="s">
        <v>201</v>
      </c>
      <c r="H53" s="9" t="s">
        <v>202</v>
      </c>
      <c r="I53" s="8">
        <v>1</v>
      </c>
      <c r="J53" s="9">
        <v>-0.3</v>
      </c>
      <c r="K53" t="s">
        <v>10</v>
      </c>
      <c r="L53" t="s">
        <v>188</v>
      </c>
      <c r="M53">
        <v>4</v>
      </c>
      <c r="N53">
        <v>14.5804511278196</v>
      </c>
      <c r="O53" t="s">
        <v>9</v>
      </c>
      <c r="P53" t="s">
        <v>10</v>
      </c>
    </row>
    <row r="54" spans="1:16" ht="15.75" thickBot="1" x14ac:dyDescent="0.3">
      <c r="A54" s="10">
        <v>75</v>
      </c>
      <c r="B54" s="6">
        <v>0.43</v>
      </c>
      <c r="C54" s="6">
        <v>9</v>
      </c>
      <c r="D54" s="6">
        <v>5</v>
      </c>
      <c r="E54" s="6" t="s">
        <v>62</v>
      </c>
      <c r="F54" s="9" t="s">
        <v>56</v>
      </c>
      <c r="G54" s="8" t="s">
        <v>201</v>
      </c>
      <c r="H54" s="9" t="s">
        <v>202</v>
      </c>
      <c r="I54" s="8">
        <v>1</v>
      </c>
      <c r="J54" s="9">
        <v>0.3</v>
      </c>
      <c r="K54" t="s">
        <v>10</v>
      </c>
      <c r="L54" t="s">
        <v>188</v>
      </c>
      <c r="M54">
        <v>4</v>
      </c>
      <c r="N54">
        <v>14.724812030075199</v>
      </c>
      <c r="O54" t="s">
        <v>9</v>
      </c>
      <c r="P54" t="s">
        <v>10</v>
      </c>
    </row>
    <row r="55" spans="1:16" ht="15.75" thickBot="1" x14ac:dyDescent="0.3">
      <c r="A55" s="10">
        <v>76</v>
      </c>
      <c r="B55" s="6">
        <v>0.43</v>
      </c>
      <c r="C55" s="6">
        <v>9</v>
      </c>
      <c r="D55" s="6">
        <v>5</v>
      </c>
      <c r="E55" s="6" t="s">
        <v>62</v>
      </c>
      <c r="F55" s="9" t="s">
        <v>56</v>
      </c>
      <c r="G55" s="8" t="s">
        <v>203</v>
      </c>
      <c r="H55" s="9" t="s">
        <v>202</v>
      </c>
      <c r="I55" s="8">
        <v>1</v>
      </c>
      <c r="J55" s="9">
        <v>0</v>
      </c>
      <c r="K55" t="s">
        <v>10</v>
      </c>
      <c r="L55" t="s">
        <v>190</v>
      </c>
      <c r="M55">
        <v>4</v>
      </c>
      <c r="N55">
        <v>14.8691729323308</v>
      </c>
      <c r="O55" t="s">
        <v>9</v>
      </c>
      <c r="P55" t="s">
        <v>10</v>
      </c>
    </row>
    <row r="56" spans="1:16" ht="15.75" thickBot="1" x14ac:dyDescent="0.3">
      <c r="A56" s="10">
        <v>77</v>
      </c>
      <c r="B56" s="6">
        <v>0.43</v>
      </c>
      <c r="C56" s="6">
        <v>9</v>
      </c>
      <c r="D56" s="6">
        <v>5</v>
      </c>
      <c r="E56" s="6" t="s">
        <v>62</v>
      </c>
      <c r="F56" s="9" t="s">
        <v>56</v>
      </c>
      <c r="G56" s="8" t="s">
        <v>203</v>
      </c>
      <c r="H56" s="9" t="s">
        <v>203</v>
      </c>
      <c r="I56" s="8">
        <v>1</v>
      </c>
      <c r="J56" s="9">
        <v>-0.3</v>
      </c>
      <c r="K56" t="s">
        <v>10</v>
      </c>
      <c r="L56" t="s">
        <v>190</v>
      </c>
      <c r="M56">
        <v>4</v>
      </c>
      <c r="N56">
        <v>15.0135338345865</v>
      </c>
      <c r="O56" t="s">
        <v>9</v>
      </c>
      <c r="P56" t="s">
        <v>10</v>
      </c>
    </row>
    <row r="57" spans="1:16" ht="15.75" thickBot="1" x14ac:dyDescent="0.3">
      <c r="A57" s="10">
        <v>78</v>
      </c>
      <c r="B57" s="6">
        <v>0.43</v>
      </c>
      <c r="C57" s="6">
        <v>9</v>
      </c>
      <c r="D57" s="6">
        <v>5</v>
      </c>
      <c r="E57" s="6" t="s">
        <v>62</v>
      </c>
      <c r="F57" s="9" t="s">
        <v>56</v>
      </c>
      <c r="G57" s="8" t="s">
        <v>203</v>
      </c>
      <c r="H57" s="9" t="s">
        <v>203</v>
      </c>
      <c r="I57" s="8">
        <v>1</v>
      </c>
      <c r="J57" s="9">
        <v>0.3</v>
      </c>
      <c r="K57" t="s">
        <v>10</v>
      </c>
      <c r="L57" t="s">
        <v>188</v>
      </c>
      <c r="M57">
        <v>4</v>
      </c>
      <c r="N57">
        <v>15.157894736842101</v>
      </c>
      <c r="O57" t="s">
        <v>9</v>
      </c>
      <c r="P57" t="s">
        <v>10</v>
      </c>
    </row>
    <row r="58" spans="1:16" ht="15.75" thickBot="1" x14ac:dyDescent="0.3">
      <c r="A58" s="10" t="s">
        <v>178</v>
      </c>
      <c r="B58" s="6">
        <v>0.43</v>
      </c>
      <c r="C58" s="6">
        <v>9</v>
      </c>
      <c r="D58" s="6">
        <v>5</v>
      </c>
      <c r="E58" s="6" t="s">
        <v>62</v>
      </c>
      <c r="F58" s="9" t="s">
        <v>56</v>
      </c>
      <c r="G58" s="8">
        <v>10</v>
      </c>
      <c r="H58" s="9">
        <v>14</v>
      </c>
      <c r="I58" s="8">
        <v>0.05</v>
      </c>
      <c r="J58" s="9">
        <v>0</v>
      </c>
      <c r="K58" t="s">
        <v>10</v>
      </c>
      <c r="L58" t="s">
        <v>188</v>
      </c>
      <c r="M58">
        <v>4</v>
      </c>
      <c r="N58">
        <v>15.3022556390977</v>
      </c>
      <c r="O58" t="s">
        <v>9</v>
      </c>
      <c r="P58" t="s">
        <v>10</v>
      </c>
    </row>
    <row r="59" spans="1:16" ht="15.75" thickBot="1" x14ac:dyDescent="0.3">
      <c r="A59" s="10" t="s">
        <v>179</v>
      </c>
      <c r="B59" s="6">
        <v>0.43</v>
      </c>
      <c r="C59" s="6">
        <v>9</v>
      </c>
      <c r="D59" s="6">
        <v>5</v>
      </c>
      <c r="E59" s="6" t="s">
        <v>62</v>
      </c>
      <c r="F59" s="9" t="s">
        <v>56</v>
      </c>
      <c r="G59" s="8">
        <v>12.676302510327421</v>
      </c>
      <c r="H59" s="9">
        <v>6.66</v>
      </c>
      <c r="I59" s="8">
        <v>0.05</v>
      </c>
      <c r="J59" s="9">
        <v>0</v>
      </c>
      <c r="K59" t="s">
        <v>10</v>
      </c>
      <c r="L59" t="s">
        <v>188</v>
      </c>
      <c r="M59">
        <v>4</v>
      </c>
      <c r="N59">
        <v>15.3022556390977</v>
      </c>
      <c r="O59" t="s">
        <v>9</v>
      </c>
      <c r="P59" t="s">
        <v>9</v>
      </c>
    </row>
    <row r="60" spans="1:16" ht="15.75" thickBot="1" x14ac:dyDescent="0.3">
      <c r="A60" s="10" t="s">
        <v>222</v>
      </c>
      <c r="B60" s="6">
        <v>0.43</v>
      </c>
      <c r="C60" s="6">
        <v>9</v>
      </c>
      <c r="D60" s="6">
        <v>5</v>
      </c>
      <c r="E60" s="6" t="s">
        <v>62</v>
      </c>
      <c r="F60" s="9" t="s">
        <v>56</v>
      </c>
      <c r="G60" s="8">
        <v>2.2863070659909179</v>
      </c>
      <c r="H60" s="9">
        <v>5.33</v>
      </c>
      <c r="I60" s="8">
        <v>0.05</v>
      </c>
      <c r="J60" s="9">
        <v>0</v>
      </c>
      <c r="K60" t="s">
        <v>10</v>
      </c>
      <c r="L60" t="s">
        <v>190</v>
      </c>
      <c r="M60">
        <v>4</v>
      </c>
      <c r="N60">
        <v>15.4466165413534</v>
      </c>
      <c r="O60" t="s">
        <v>9</v>
      </c>
      <c r="P60" t="s">
        <v>9</v>
      </c>
    </row>
    <row r="61" spans="1:16" ht="15.75" thickBot="1" x14ac:dyDescent="0.3">
      <c r="A61" s="10">
        <v>80</v>
      </c>
      <c r="B61" s="6">
        <v>0.43</v>
      </c>
      <c r="C61" s="6">
        <v>9</v>
      </c>
      <c r="D61" s="6">
        <v>5</v>
      </c>
      <c r="E61" s="6" t="s">
        <v>62</v>
      </c>
      <c r="F61" s="9" t="s">
        <v>56</v>
      </c>
      <c r="G61" s="8" t="s">
        <v>201</v>
      </c>
      <c r="H61" s="9" t="s">
        <v>202</v>
      </c>
      <c r="I61" s="8">
        <v>0.05</v>
      </c>
      <c r="J61" s="9">
        <v>-0.3</v>
      </c>
      <c r="K61" t="s">
        <v>10</v>
      </c>
      <c r="L61" t="s">
        <v>190</v>
      </c>
      <c r="M61">
        <v>4</v>
      </c>
      <c r="N61">
        <v>15.590977443609001</v>
      </c>
      <c r="O61" t="s">
        <v>9</v>
      </c>
      <c r="P61" t="s">
        <v>10</v>
      </c>
    </row>
    <row r="62" spans="1:16" ht="15.75" thickBot="1" x14ac:dyDescent="0.3">
      <c r="A62" s="10">
        <v>81</v>
      </c>
      <c r="B62" s="6">
        <v>0.43</v>
      </c>
      <c r="C62" s="6">
        <v>9</v>
      </c>
      <c r="D62" s="6">
        <v>5</v>
      </c>
      <c r="E62" s="6" t="s">
        <v>62</v>
      </c>
      <c r="F62" s="9" t="s">
        <v>56</v>
      </c>
      <c r="G62" s="8" t="s">
        <v>201</v>
      </c>
      <c r="H62" s="9" t="s">
        <v>202</v>
      </c>
      <c r="I62" s="8">
        <v>0.05</v>
      </c>
      <c r="J62" s="9">
        <v>0.3</v>
      </c>
      <c r="K62" t="s">
        <v>10</v>
      </c>
      <c r="L62" t="s">
        <v>188</v>
      </c>
      <c r="M62">
        <v>4</v>
      </c>
      <c r="N62">
        <v>15.735338345864699</v>
      </c>
      <c r="O62" t="s">
        <v>9</v>
      </c>
      <c r="P62" t="s">
        <v>10</v>
      </c>
    </row>
    <row r="63" spans="1:16" ht="15.75" thickBot="1" x14ac:dyDescent="0.3">
      <c r="A63" s="10">
        <v>82</v>
      </c>
      <c r="B63" s="6">
        <v>0.43</v>
      </c>
      <c r="C63" s="6">
        <v>9</v>
      </c>
      <c r="D63" s="6">
        <v>5</v>
      </c>
      <c r="E63" s="6" t="s">
        <v>62</v>
      </c>
      <c r="F63" s="9" t="s">
        <v>56</v>
      </c>
      <c r="G63" s="8" t="s">
        <v>203</v>
      </c>
      <c r="H63" s="9" t="s">
        <v>202</v>
      </c>
      <c r="I63" s="8">
        <v>0.05</v>
      </c>
      <c r="J63" s="9">
        <v>0</v>
      </c>
      <c r="K63" t="s">
        <v>10</v>
      </c>
      <c r="L63" t="s">
        <v>188</v>
      </c>
      <c r="M63">
        <v>4</v>
      </c>
      <c r="N63">
        <v>15.8796992481203</v>
      </c>
      <c r="O63" t="s">
        <v>9</v>
      </c>
      <c r="P63" t="s">
        <v>10</v>
      </c>
    </row>
    <row r="64" spans="1:16" ht="15.75" thickBot="1" x14ac:dyDescent="0.3">
      <c r="A64" s="10">
        <v>83</v>
      </c>
      <c r="B64" s="6">
        <v>0.43</v>
      </c>
      <c r="C64" s="6">
        <v>9</v>
      </c>
      <c r="D64" s="6">
        <v>5</v>
      </c>
      <c r="E64" s="6" t="s">
        <v>62</v>
      </c>
      <c r="F64" s="9" t="s">
        <v>56</v>
      </c>
      <c r="G64" s="8" t="s">
        <v>203</v>
      </c>
      <c r="H64" s="9" t="s">
        <v>203</v>
      </c>
      <c r="I64" s="8">
        <v>0.05</v>
      </c>
      <c r="J64" s="9">
        <v>-0.3</v>
      </c>
      <c r="K64" t="s">
        <v>10</v>
      </c>
      <c r="L64" t="s">
        <v>190</v>
      </c>
      <c r="M64">
        <v>4</v>
      </c>
      <c r="N64">
        <v>16.024060150375899</v>
      </c>
      <c r="O64" t="s">
        <v>9</v>
      </c>
      <c r="P64" t="s">
        <v>10</v>
      </c>
    </row>
    <row r="65" spans="1:16" ht="15.75" thickBot="1" x14ac:dyDescent="0.3">
      <c r="A65" s="10">
        <v>84</v>
      </c>
      <c r="B65" s="6">
        <v>0.43</v>
      </c>
      <c r="C65" s="6">
        <v>9</v>
      </c>
      <c r="D65" s="6">
        <v>5</v>
      </c>
      <c r="E65" s="6" t="s">
        <v>62</v>
      </c>
      <c r="F65" s="9" t="s">
        <v>56</v>
      </c>
      <c r="G65" s="8" t="s">
        <v>203</v>
      </c>
      <c r="H65" s="9" t="s">
        <v>203</v>
      </c>
      <c r="I65" s="8">
        <v>0.05</v>
      </c>
      <c r="J65" s="9">
        <v>0.3</v>
      </c>
      <c r="K65" t="s">
        <v>10</v>
      </c>
      <c r="L65" t="s">
        <v>190</v>
      </c>
      <c r="M65">
        <v>4</v>
      </c>
      <c r="N65">
        <v>16.168421052631601</v>
      </c>
      <c r="O65" t="s">
        <v>9</v>
      </c>
      <c r="P65" t="s">
        <v>10</v>
      </c>
    </row>
    <row r="66" spans="1:16" ht="15.75" thickBot="1" x14ac:dyDescent="0.3">
      <c r="A66" s="10" t="s">
        <v>180</v>
      </c>
      <c r="B66" s="6">
        <v>2</v>
      </c>
      <c r="C66" s="6">
        <v>12</v>
      </c>
      <c r="D66" s="6">
        <v>5</v>
      </c>
      <c r="E66" s="6" t="s">
        <v>61</v>
      </c>
      <c r="F66" s="9" t="s">
        <v>55</v>
      </c>
      <c r="G66" s="8">
        <v>10</v>
      </c>
      <c r="H66" s="9">
        <v>14</v>
      </c>
      <c r="I66" s="8">
        <v>1</v>
      </c>
      <c r="J66" s="9">
        <v>0</v>
      </c>
      <c r="K66" t="s">
        <v>10</v>
      </c>
      <c r="L66" t="s">
        <v>188</v>
      </c>
      <c r="M66">
        <v>4</v>
      </c>
      <c r="N66">
        <v>16.3127819548872</v>
      </c>
      <c r="O66" t="s">
        <v>9</v>
      </c>
      <c r="P66" t="s">
        <v>10</v>
      </c>
    </row>
    <row r="67" spans="1:16" ht="15.75" thickBot="1" x14ac:dyDescent="0.3">
      <c r="A67" s="10" t="s">
        <v>181</v>
      </c>
      <c r="B67" s="6">
        <v>2</v>
      </c>
      <c r="C67" s="6">
        <v>12</v>
      </c>
      <c r="D67" s="6">
        <v>5</v>
      </c>
      <c r="E67" s="6" t="s">
        <v>61</v>
      </c>
      <c r="F67" s="9" t="s">
        <v>55</v>
      </c>
      <c r="G67" s="8">
        <v>12.676302510327421</v>
      </c>
      <c r="H67" s="9">
        <v>6.66</v>
      </c>
      <c r="I67" s="8">
        <v>1</v>
      </c>
      <c r="J67" s="9">
        <v>0</v>
      </c>
      <c r="K67" t="s">
        <v>10</v>
      </c>
      <c r="L67" t="s">
        <v>188</v>
      </c>
      <c r="M67">
        <v>4</v>
      </c>
      <c r="N67">
        <v>16.3127819548872</v>
      </c>
      <c r="O67" t="s">
        <v>9</v>
      </c>
      <c r="P67" t="s">
        <v>9</v>
      </c>
    </row>
    <row r="68" spans="1:16" ht="15.75" thickBot="1" x14ac:dyDescent="0.3">
      <c r="A68" s="10" t="s">
        <v>224</v>
      </c>
      <c r="B68" s="6">
        <v>2</v>
      </c>
      <c r="C68" s="6">
        <v>12</v>
      </c>
      <c r="D68" s="6">
        <v>5</v>
      </c>
      <c r="E68" s="6" t="s">
        <v>61</v>
      </c>
      <c r="F68" s="9" t="s">
        <v>55</v>
      </c>
      <c r="G68" s="8">
        <v>2.2863070659909179</v>
      </c>
      <c r="H68" s="9">
        <v>5.33</v>
      </c>
      <c r="I68" s="8">
        <v>1</v>
      </c>
      <c r="J68" s="9">
        <v>0</v>
      </c>
      <c r="K68" t="s">
        <v>10</v>
      </c>
      <c r="L68" t="s">
        <v>188</v>
      </c>
      <c r="M68">
        <v>4</v>
      </c>
      <c r="N68">
        <v>16.457142857142902</v>
      </c>
      <c r="O68" t="s">
        <v>9</v>
      </c>
      <c r="P68" t="s">
        <v>9</v>
      </c>
    </row>
    <row r="69" spans="1:16" ht="15.75" thickBot="1" x14ac:dyDescent="0.3">
      <c r="A69" s="10">
        <v>86</v>
      </c>
      <c r="B69" s="6">
        <v>2</v>
      </c>
      <c r="C69" s="6">
        <v>12</v>
      </c>
      <c r="D69" s="6">
        <v>5</v>
      </c>
      <c r="E69" s="6" t="s">
        <v>61</v>
      </c>
      <c r="F69" s="9" t="s">
        <v>55</v>
      </c>
      <c r="G69" s="8" t="s">
        <v>201</v>
      </c>
      <c r="H69" s="9" t="s">
        <v>202</v>
      </c>
      <c r="I69" s="8">
        <v>1</v>
      </c>
      <c r="J69" s="9">
        <v>-0.3</v>
      </c>
      <c r="K69" t="s">
        <v>10</v>
      </c>
      <c r="L69" t="s">
        <v>190</v>
      </c>
      <c r="M69">
        <v>4</v>
      </c>
      <c r="N69">
        <v>16.601503759398501</v>
      </c>
      <c r="O69" t="s">
        <v>9</v>
      </c>
      <c r="P69" t="s">
        <v>10</v>
      </c>
    </row>
    <row r="70" spans="1:16" ht="15.75" thickBot="1" x14ac:dyDescent="0.3">
      <c r="A70" s="10">
        <v>87</v>
      </c>
      <c r="B70" s="6">
        <v>2</v>
      </c>
      <c r="C70" s="6">
        <v>12</v>
      </c>
      <c r="D70" s="6">
        <v>5</v>
      </c>
      <c r="E70" s="6" t="s">
        <v>61</v>
      </c>
      <c r="F70" s="9" t="s">
        <v>55</v>
      </c>
      <c r="G70" s="8" t="s">
        <v>201</v>
      </c>
      <c r="H70" s="9" t="s">
        <v>202</v>
      </c>
      <c r="I70" s="8">
        <v>1</v>
      </c>
      <c r="J70" s="9">
        <v>0.3</v>
      </c>
      <c r="K70" t="s">
        <v>10</v>
      </c>
      <c r="L70" t="s">
        <v>190</v>
      </c>
      <c r="M70">
        <v>4</v>
      </c>
      <c r="N70">
        <v>16.7458646616541</v>
      </c>
      <c r="O70" t="s">
        <v>9</v>
      </c>
      <c r="P70" t="s">
        <v>10</v>
      </c>
    </row>
    <row r="71" spans="1:16" ht="15.75" thickBot="1" x14ac:dyDescent="0.3">
      <c r="A71" s="10">
        <v>88</v>
      </c>
      <c r="B71" s="6">
        <v>2</v>
      </c>
      <c r="C71" s="6">
        <v>12</v>
      </c>
      <c r="D71" s="6">
        <v>5</v>
      </c>
      <c r="E71" s="6" t="s">
        <v>61</v>
      </c>
      <c r="F71" s="9" t="s">
        <v>55</v>
      </c>
      <c r="G71" s="8" t="s">
        <v>203</v>
      </c>
      <c r="H71" s="9" t="s">
        <v>202</v>
      </c>
      <c r="I71" s="8">
        <v>1</v>
      </c>
      <c r="J71" s="9">
        <v>0</v>
      </c>
      <c r="K71" t="s">
        <v>10</v>
      </c>
      <c r="L71" t="s">
        <v>188</v>
      </c>
      <c r="M71">
        <v>4</v>
      </c>
      <c r="N71">
        <v>16.890225563909802</v>
      </c>
      <c r="O71" t="s">
        <v>9</v>
      </c>
      <c r="P71" t="s">
        <v>10</v>
      </c>
    </row>
    <row r="72" spans="1:16" ht="15.75" thickBot="1" x14ac:dyDescent="0.3">
      <c r="A72" s="10">
        <v>89</v>
      </c>
      <c r="B72" s="6">
        <v>2</v>
      </c>
      <c r="C72" s="6">
        <v>12</v>
      </c>
      <c r="D72" s="6">
        <v>5</v>
      </c>
      <c r="E72" s="6" t="s">
        <v>61</v>
      </c>
      <c r="F72" s="9" t="s">
        <v>55</v>
      </c>
      <c r="G72" s="8" t="s">
        <v>203</v>
      </c>
      <c r="H72" s="9" t="s">
        <v>203</v>
      </c>
      <c r="I72" s="8">
        <v>1</v>
      </c>
      <c r="J72" s="9">
        <v>-0.3</v>
      </c>
      <c r="K72" t="s">
        <v>10</v>
      </c>
      <c r="L72" t="s">
        <v>188</v>
      </c>
      <c r="M72">
        <v>4</v>
      </c>
      <c r="N72">
        <v>17.034586466165401</v>
      </c>
      <c r="O72" t="s">
        <v>9</v>
      </c>
      <c r="P72" t="s">
        <v>10</v>
      </c>
    </row>
    <row r="73" spans="1:16" ht="15.75" thickBot="1" x14ac:dyDescent="0.3">
      <c r="A73" s="10">
        <v>90</v>
      </c>
      <c r="B73" s="6">
        <v>2</v>
      </c>
      <c r="C73" s="6">
        <v>12</v>
      </c>
      <c r="D73" s="6">
        <v>5</v>
      </c>
      <c r="E73" s="6" t="s">
        <v>61</v>
      </c>
      <c r="F73" s="9" t="s">
        <v>55</v>
      </c>
      <c r="G73" s="8" t="s">
        <v>203</v>
      </c>
      <c r="H73" s="9" t="s">
        <v>203</v>
      </c>
      <c r="I73" s="8">
        <v>1</v>
      </c>
      <c r="J73" s="9">
        <v>0.3</v>
      </c>
      <c r="K73" t="s">
        <v>10</v>
      </c>
      <c r="L73" t="s">
        <v>190</v>
      </c>
      <c r="M73">
        <v>4</v>
      </c>
      <c r="N73">
        <v>17.178947368420999</v>
      </c>
      <c r="O73" t="s">
        <v>9</v>
      </c>
      <c r="P73" t="s">
        <v>10</v>
      </c>
    </row>
    <row r="74" spans="1:16" ht="15.75" thickBot="1" x14ac:dyDescent="0.3">
      <c r="A74" s="10" t="s">
        <v>182</v>
      </c>
      <c r="B74" s="6">
        <v>2</v>
      </c>
      <c r="C74" s="6">
        <v>12</v>
      </c>
      <c r="D74" s="6">
        <v>5</v>
      </c>
      <c r="E74" s="6" t="s">
        <v>61</v>
      </c>
      <c r="F74" s="9" t="s">
        <v>55</v>
      </c>
      <c r="G74" s="8">
        <v>10</v>
      </c>
      <c r="H74" s="9">
        <v>14</v>
      </c>
      <c r="I74" s="8">
        <v>0.05</v>
      </c>
      <c r="J74" s="9">
        <v>0</v>
      </c>
      <c r="K74" t="s">
        <v>10</v>
      </c>
      <c r="L74" t="s">
        <v>190</v>
      </c>
      <c r="M74">
        <v>4</v>
      </c>
      <c r="N74">
        <v>17.323308270676701</v>
      </c>
      <c r="O74" t="s">
        <v>9</v>
      </c>
      <c r="P74" t="s">
        <v>10</v>
      </c>
    </row>
    <row r="75" spans="1:16" ht="15.75" thickBot="1" x14ac:dyDescent="0.3">
      <c r="A75" s="10" t="s">
        <v>183</v>
      </c>
      <c r="B75" s="6">
        <v>2</v>
      </c>
      <c r="C75" s="6">
        <v>12</v>
      </c>
      <c r="D75" s="6">
        <v>5</v>
      </c>
      <c r="E75" s="6" t="s">
        <v>61</v>
      </c>
      <c r="F75" s="9" t="s">
        <v>55</v>
      </c>
      <c r="G75" s="8">
        <v>12.676302510327421</v>
      </c>
      <c r="H75" s="9">
        <v>6.66</v>
      </c>
      <c r="I75" s="8">
        <v>0.05</v>
      </c>
      <c r="J75" s="9">
        <v>0</v>
      </c>
      <c r="K75" t="s">
        <v>10</v>
      </c>
      <c r="L75" t="s">
        <v>190</v>
      </c>
      <c r="M75">
        <v>4</v>
      </c>
      <c r="N75">
        <v>17.323308270676701</v>
      </c>
      <c r="O75" t="s">
        <v>9</v>
      </c>
      <c r="P75" t="s">
        <v>9</v>
      </c>
    </row>
    <row r="76" spans="1:16" ht="15.75" thickBot="1" x14ac:dyDescent="0.3">
      <c r="A76" s="10" t="s">
        <v>225</v>
      </c>
      <c r="B76" s="6">
        <v>2</v>
      </c>
      <c r="C76" s="6">
        <v>12</v>
      </c>
      <c r="D76" s="6">
        <v>5</v>
      </c>
      <c r="E76" s="6" t="s">
        <v>61</v>
      </c>
      <c r="F76" s="9" t="s">
        <v>55</v>
      </c>
      <c r="G76" s="8">
        <v>2.2863070659909179</v>
      </c>
      <c r="H76" s="9">
        <v>5.33</v>
      </c>
      <c r="I76" s="8">
        <v>0.05</v>
      </c>
      <c r="J76" s="9">
        <v>0</v>
      </c>
      <c r="K76" t="s">
        <v>10</v>
      </c>
      <c r="L76" t="s">
        <v>188</v>
      </c>
      <c r="M76">
        <v>4</v>
      </c>
      <c r="N76">
        <v>17.4676691729323</v>
      </c>
      <c r="O76" t="s">
        <v>9</v>
      </c>
      <c r="P76" t="s">
        <v>9</v>
      </c>
    </row>
    <row r="77" spans="1:16" ht="15.75" thickBot="1" x14ac:dyDescent="0.3">
      <c r="A77" s="10">
        <v>92</v>
      </c>
      <c r="B77" s="6">
        <v>2</v>
      </c>
      <c r="C77" s="6">
        <v>12</v>
      </c>
      <c r="D77" s="6">
        <v>5</v>
      </c>
      <c r="E77" s="6" t="s">
        <v>61</v>
      </c>
      <c r="F77" s="9" t="s">
        <v>55</v>
      </c>
      <c r="G77" s="8" t="s">
        <v>201</v>
      </c>
      <c r="H77" s="9" t="s">
        <v>202</v>
      </c>
      <c r="I77" s="8">
        <v>0.05</v>
      </c>
      <c r="J77" s="9">
        <v>-0.3</v>
      </c>
      <c r="K77" t="s">
        <v>10</v>
      </c>
      <c r="L77" t="s">
        <v>188</v>
      </c>
      <c r="M77">
        <v>4</v>
      </c>
      <c r="N77">
        <v>17.612030075187999</v>
      </c>
      <c r="O77" t="s">
        <v>9</v>
      </c>
      <c r="P77" t="s">
        <v>10</v>
      </c>
    </row>
    <row r="78" spans="1:16" ht="15.75" thickBot="1" x14ac:dyDescent="0.3">
      <c r="A78" s="10">
        <v>93</v>
      </c>
      <c r="B78" s="6">
        <v>2</v>
      </c>
      <c r="C78" s="6">
        <v>12</v>
      </c>
      <c r="D78" s="6">
        <v>5</v>
      </c>
      <c r="E78" s="6" t="s">
        <v>61</v>
      </c>
      <c r="F78" s="9" t="s">
        <v>55</v>
      </c>
      <c r="G78" s="8" t="s">
        <v>201</v>
      </c>
      <c r="H78" s="9" t="s">
        <v>202</v>
      </c>
      <c r="I78" s="8">
        <v>0.05</v>
      </c>
      <c r="J78" s="9">
        <v>0.3</v>
      </c>
      <c r="K78" t="s">
        <v>10</v>
      </c>
      <c r="L78" t="s">
        <v>190</v>
      </c>
      <c r="M78">
        <v>4</v>
      </c>
      <c r="N78">
        <v>17.756390977443601</v>
      </c>
      <c r="O78" t="s">
        <v>9</v>
      </c>
      <c r="P78" t="s">
        <v>10</v>
      </c>
    </row>
    <row r="79" spans="1:16" ht="15.75" thickBot="1" x14ac:dyDescent="0.3">
      <c r="A79" s="10">
        <v>94</v>
      </c>
      <c r="B79" s="6">
        <v>2</v>
      </c>
      <c r="C79" s="6">
        <v>12</v>
      </c>
      <c r="D79" s="6">
        <v>5</v>
      </c>
      <c r="E79" s="6" t="s">
        <v>61</v>
      </c>
      <c r="F79" s="9" t="s">
        <v>55</v>
      </c>
      <c r="G79" s="8" t="s">
        <v>203</v>
      </c>
      <c r="H79" s="9" t="s">
        <v>202</v>
      </c>
      <c r="I79" s="8">
        <v>0.05</v>
      </c>
      <c r="J79" s="9">
        <v>0</v>
      </c>
      <c r="K79" t="s">
        <v>10</v>
      </c>
      <c r="L79" t="s">
        <v>190</v>
      </c>
      <c r="M79">
        <v>4</v>
      </c>
      <c r="N79">
        <v>17.9007518796992</v>
      </c>
      <c r="O79" t="s">
        <v>9</v>
      </c>
      <c r="P79" t="s">
        <v>10</v>
      </c>
    </row>
    <row r="80" spans="1:16" ht="15.75" thickBot="1" x14ac:dyDescent="0.3">
      <c r="A80" s="10">
        <v>95</v>
      </c>
      <c r="B80" s="6">
        <v>2</v>
      </c>
      <c r="C80" s="6">
        <v>12</v>
      </c>
      <c r="D80" s="6">
        <v>5</v>
      </c>
      <c r="E80" s="6" t="s">
        <v>61</v>
      </c>
      <c r="F80" s="9" t="s">
        <v>55</v>
      </c>
      <c r="G80" s="8" t="s">
        <v>203</v>
      </c>
      <c r="H80" s="9" t="s">
        <v>203</v>
      </c>
      <c r="I80" s="8">
        <v>0.05</v>
      </c>
      <c r="J80" s="9">
        <v>-0.3</v>
      </c>
      <c r="K80" t="s">
        <v>10</v>
      </c>
      <c r="L80" t="s">
        <v>188</v>
      </c>
      <c r="M80">
        <v>4</v>
      </c>
      <c r="N80">
        <v>18.045112781954899</v>
      </c>
      <c r="O80" t="s">
        <v>9</v>
      </c>
      <c r="P80" t="s">
        <v>10</v>
      </c>
    </row>
    <row r="81" spans="1:16" ht="15.75" thickBot="1" x14ac:dyDescent="0.3">
      <c r="A81" s="10">
        <v>96</v>
      </c>
      <c r="B81" s="6">
        <v>2</v>
      </c>
      <c r="C81" s="6">
        <v>12</v>
      </c>
      <c r="D81" s="6">
        <v>5</v>
      </c>
      <c r="E81" s="6" t="s">
        <v>61</v>
      </c>
      <c r="F81" s="9" t="s">
        <v>55</v>
      </c>
      <c r="G81" s="8" t="s">
        <v>203</v>
      </c>
      <c r="H81" s="9" t="s">
        <v>203</v>
      </c>
      <c r="I81" s="8">
        <v>0.05</v>
      </c>
      <c r="J81" s="9">
        <v>0.3</v>
      </c>
      <c r="K81" t="s">
        <v>10</v>
      </c>
      <c r="L81" t="s">
        <v>188</v>
      </c>
      <c r="M81">
        <v>4</v>
      </c>
      <c r="N81">
        <v>18.189473684210501</v>
      </c>
      <c r="O81" t="s">
        <v>9</v>
      </c>
      <c r="P81" t="s">
        <v>10</v>
      </c>
    </row>
    <row r="82" spans="1:16" ht="15.75" thickBot="1" x14ac:dyDescent="0.3">
      <c r="A82" s="10" t="s">
        <v>204</v>
      </c>
      <c r="B82" s="6">
        <v>0.43</v>
      </c>
      <c r="C82" s="6">
        <v>9</v>
      </c>
      <c r="D82" s="6">
        <v>5</v>
      </c>
      <c r="E82" s="6" t="s">
        <v>60</v>
      </c>
      <c r="F82" s="9" t="s">
        <v>354</v>
      </c>
      <c r="G82" s="8">
        <v>10</v>
      </c>
      <c r="H82" s="9">
        <v>14</v>
      </c>
      <c r="I82" s="8">
        <v>1</v>
      </c>
      <c r="J82" s="9">
        <v>0</v>
      </c>
      <c r="K82" t="s">
        <v>10</v>
      </c>
      <c r="L82" t="s">
        <v>190</v>
      </c>
      <c r="M82">
        <v>4</v>
      </c>
      <c r="N82">
        <v>18.3338345864661</v>
      </c>
      <c r="O82" t="s">
        <v>9</v>
      </c>
      <c r="P82" t="s">
        <v>10</v>
      </c>
    </row>
    <row r="83" spans="1:16" ht="15.75" thickBot="1" x14ac:dyDescent="0.3">
      <c r="A83" s="10" t="s">
        <v>205</v>
      </c>
      <c r="B83" s="6">
        <v>0.43</v>
      </c>
      <c r="C83" s="6">
        <v>9</v>
      </c>
      <c r="D83" s="6">
        <v>5</v>
      </c>
      <c r="E83" s="6" t="s">
        <v>60</v>
      </c>
      <c r="F83" s="9" t="s">
        <v>354</v>
      </c>
      <c r="G83" s="8">
        <v>12.676302510327421</v>
      </c>
      <c r="H83" s="9">
        <v>6.66</v>
      </c>
      <c r="I83" s="8">
        <v>1</v>
      </c>
      <c r="J83" s="9">
        <v>0</v>
      </c>
      <c r="K83" t="s">
        <v>10</v>
      </c>
      <c r="L83" t="s">
        <v>190</v>
      </c>
      <c r="M83">
        <v>4</v>
      </c>
      <c r="N83">
        <v>18.3338345864661</v>
      </c>
      <c r="O83" t="s">
        <v>9</v>
      </c>
      <c r="P83" t="s">
        <v>10</v>
      </c>
    </row>
    <row r="84" spans="1:16" ht="15.75" thickBot="1" x14ac:dyDescent="0.3">
      <c r="A84" s="10" t="s">
        <v>226</v>
      </c>
      <c r="B84" s="6">
        <v>0.43</v>
      </c>
      <c r="C84" s="6">
        <v>9</v>
      </c>
      <c r="D84" s="6">
        <v>5</v>
      </c>
      <c r="E84" s="6" t="s">
        <v>60</v>
      </c>
      <c r="F84" s="9" t="s">
        <v>354</v>
      </c>
      <c r="G84" s="8">
        <v>2.2863070659909179</v>
      </c>
      <c r="H84" s="9">
        <v>5.33</v>
      </c>
      <c r="I84" s="8">
        <v>1</v>
      </c>
      <c r="J84" s="9">
        <v>0</v>
      </c>
      <c r="K84" t="s">
        <v>10</v>
      </c>
      <c r="L84" t="s">
        <v>190</v>
      </c>
      <c r="M84">
        <v>4</v>
      </c>
      <c r="N84">
        <v>18.478195488721799</v>
      </c>
      <c r="O84" t="s">
        <v>9</v>
      </c>
      <c r="P84" t="s">
        <v>10</v>
      </c>
    </row>
    <row r="85" spans="1:16" ht="15.75" thickBot="1" x14ac:dyDescent="0.3">
      <c r="A85" s="10">
        <v>98</v>
      </c>
      <c r="B85" s="6">
        <v>0.43</v>
      </c>
      <c r="C85" s="6">
        <v>9</v>
      </c>
      <c r="D85" s="6">
        <v>5</v>
      </c>
      <c r="E85" s="6" t="s">
        <v>60</v>
      </c>
      <c r="F85" s="9" t="s">
        <v>354</v>
      </c>
      <c r="G85" s="8" t="s">
        <v>201</v>
      </c>
      <c r="H85" s="9" t="s">
        <v>202</v>
      </c>
      <c r="I85" s="8">
        <v>1</v>
      </c>
      <c r="J85" s="9">
        <v>-0.3</v>
      </c>
      <c r="K85" t="s">
        <v>10</v>
      </c>
      <c r="L85" t="s">
        <v>188</v>
      </c>
      <c r="M85">
        <v>4</v>
      </c>
      <c r="N85">
        <v>18.622556390977401</v>
      </c>
      <c r="O85" t="s">
        <v>9</v>
      </c>
      <c r="P85" t="s">
        <v>10</v>
      </c>
    </row>
    <row r="86" spans="1:16" ht="15.75" thickBot="1" x14ac:dyDescent="0.3">
      <c r="A86" s="10">
        <v>99</v>
      </c>
      <c r="B86" s="6">
        <v>0.43</v>
      </c>
      <c r="C86" s="6">
        <v>9</v>
      </c>
      <c r="D86" s="6">
        <v>5</v>
      </c>
      <c r="E86" s="6" t="s">
        <v>60</v>
      </c>
      <c r="F86" s="9" t="s">
        <v>354</v>
      </c>
      <c r="G86" s="8" t="s">
        <v>201</v>
      </c>
      <c r="H86" s="9" t="s">
        <v>202</v>
      </c>
      <c r="I86" s="8">
        <v>1</v>
      </c>
      <c r="J86" s="9">
        <v>0.3</v>
      </c>
      <c r="K86" t="s">
        <v>10</v>
      </c>
      <c r="L86" t="s">
        <v>188</v>
      </c>
      <c r="M86">
        <v>4</v>
      </c>
      <c r="N86">
        <v>18.766917293233099</v>
      </c>
      <c r="O86" t="s">
        <v>9</v>
      </c>
      <c r="P86" t="s">
        <v>10</v>
      </c>
    </row>
    <row r="87" spans="1:16" ht="15.75" thickBot="1" x14ac:dyDescent="0.3">
      <c r="A87" s="10">
        <v>100</v>
      </c>
      <c r="B87" s="6">
        <v>0.43</v>
      </c>
      <c r="C87" s="6">
        <v>9</v>
      </c>
      <c r="D87" s="6">
        <v>5</v>
      </c>
      <c r="E87" s="6" t="s">
        <v>60</v>
      </c>
      <c r="F87" s="9" t="s">
        <v>354</v>
      </c>
      <c r="G87" s="8" t="s">
        <v>203</v>
      </c>
      <c r="H87" s="9" t="s">
        <v>202</v>
      </c>
      <c r="I87" s="8">
        <v>1</v>
      </c>
      <c r="J87" s="9">
        <v>0</v>
      </c>
      <c r="K87" t="s">
        <v>10</v>
      </c>
      <c r="L87" t="s">
        <v>190</v>
      </c>
      <c r="M87">
        <v>4</v>
      </c>
      <c r="N87">
        <v>18.911278195488698</v>
      </c>
      <c r="O87" t="s">
        <v>9</v>
      </c>
      <c r="P87" t="s">
        <v>10</v>
      </c>
    </row>
    <row r="88" spans="1:16" ht="15.75" thickBot="1" x14ac:dyDescent="0.3">
      <c r="A88" s="10">
        <v>101</v>
      </c>
      <c r="B88" s="6">
        <v>0.43</v>
      </c>
      <c r="C88" s="6">
        <v>9</v>
      </c>
      <c r="D88" s="6">
        <v>5</v>
      </c>
      <c r="E88" s="6" t="s">
        <v>60</v>
      </c>
      <c r="F88" s="9" t="s">
        <v>354</v>
      </c>
      <c r="G88" s="8" t="s">
        <v>203</v>
      </c>
      <c r="H88" s="9" t="s">
        <v>203</v>
      </c>
      <c r="I88" s="8">
        <v>1</v>
      </c>
      <c r="J88" s="9">
        <v>-0.3</v>
      </c>
      <c r="K88" t="s">
        <v>10</v>
      </c>
      <c r="L88" t="s">
        <v>190</v>
      </c>
      <c r="M88">
        <v>4</v>
      </c>
      <c r="N88">
        <v>19.055639097744301</v>
      </c>
      <c r="O88" t="s">
        <v>9</v>
      </c>
      <c r="P88" t="s">
        <v>10</v>
      </c>
    </row>
    <row r="89" spans="1:16" ht="15.75" thickBot="1" x14ac:dyDescent="0.3">
      <c r="A89" s="10">
        <v>102</v>
      </c>
      <c r="B89" s="6">
        <v>0.43</v>
      </c>
      <c r="C89" s="6">
        <v>9</v>
      </c>
      <c r="D89" s="6">
        <v>5</v>
      </c>
      <c r="E89" s="6" t="s">
        <v>60</v>
      </c>
      <c r="F89" s="9" t="s">
        <v>354</v>
      </c>
      <c r="G89" s="8" t="s">
        <v>203</v>
      </c>
      <c r="H89" s="9" t="s">
        <v>203</v>
      </c>
      <c r="I89" s="8">
        <v>1</v>
      </c>
      <c r="J89" s="9">
        <v>0.3</v>
      </c>
      <c r="K89" t="s">
        <v>10</v>
      </c>
      <c r="L89" t="s">
        <v>188</v>
      </c>
      <c r="M89">
        <v>4</v>
      </c>
      <c r="N89">
        <v>19.2</v>
      </c>
      <c r="O89" t="s">
        <v>9</v>
      </c>
      <c r="P89" t="s">
        <v>10</v>
      </c>
    </row>
    <row r="90" spans="1:16" ht="15.75" thickBot="1" x14ac:dyDescent="0.3">
      <c r="A90" s="10" t="s">
        <v>206</v>
      </c>
      <c r="B90" s="6">
        <v>0.43</v>
      </c>
      <c r="C90" s="6">
        <v>9</v>
      </c>
      <c r="D90" s="6">
        <v>5</v>
      </c>
      <c r="E90" s="6" t="s">
        <v>60</v>
      </c>
      <c r="F90" s="9" t="s">
        <v>354</v>
      </c>
      <c r="G90" s="8">
        <v>10</v>
      </c>
      <c r="H90" s="9">
        <v>14</v>
      </c>
      <c r="I90" s="8">
        <v>0.05</v>
      </c>
      <c r="J90" s="9">
        <v>0</v>
      </c>
      <c r="K90" t="s">
        <v>10</v>
      </c>
      <c r="L90" t="s">
        <v>188</v>
      </c>
      <c r="M90">
        <v>4</v>
      </c>
      <c r="N90">
        <v>19.344360902255598</v>
      </c>
      <c r="O90" t="s">
        <v>9</v>
      </c>
      <c r="P90" t="s">
        <v>10</v>
      </c>
    </row>
    <row r="91" spans="1:16" ht="15.75" thickBot="1" x14ac:dyDescent="0.3">
      <c r="A91" s="10" t="s">
        <v>207</v>
      </c>
      <c r="B91" s="6">
        <v>0.43</v>
      </c>
      <c r="C91" s="6">
        <v>9</v>
      </c>
      <c r="D91" s="6">
        <v>5</v>
      </c>
      <c r="E91" s="6" t="s">
        <v>60</v>
      </c>
      <c r="F91" s="9" t="s">
        <v>354</v>
      </c>
      <c r="G91" s="8">
        <v>12.676302510327421</v>
      </c>
      <c r="H91" s="9">
        <v>6.66</v>
      </c>
      <c r="I91" s="8">
        <v>0.05</v>
      </c>
      <c r="J91" s="9">
        <v>0</v>
      </c>
      <c r="K91" t="s">
        <v>10</v>
      </c>
      <c r="L91" t="s">
        <v>188</v>
      </c>
      <c r="M91">
        <v>4</v>
      </c>
      <c r="N91">
        <v>19.344360902255598</v>
      </c>
      <c r="O91" t="s">
        <v>9</v>
      </c>
      <c r="P91" t="s">
        <v>10</v>
      </c>
    </row>
    <row r="92" spans="1:16" ht="15.75" thickBot="1" x14ac:dyDescent="0.3">
      <c r="A92" s="10" t="s">
        <v>227</v>
      </c>
      <c r="B92" s="6">
        <v>0.43</v>
      </c>
      <c r="C92" s="6">
        <v>9</v>
      </c>
      <c r="D92" s="6">
        <v>5</v>
      </c>
      <c r="E92" s="6" t="s">
        <v>60</v>
      </c>
      <c r="F92" s="9" t="s">
        <v>354</v>
      </c>
      <c r="G92" s="8">
        <v>2.2863070659909179</v>
      </c>
      <c r="H92" s="9">
        <v>5.33</v>
      </c>
      <c r="I92" s="8">
        <v>0.05</v>
      </c>
      <c r="J92" s="9">
        <v>0</v>
      </c>
      <c r="K92" t="s">
        <v>10</v>
      </c>
      <c r="L92" t="s">
        <v>190</v>
      </c>
      <c r="M92">
        <v>4</v>
      </c>
      <c r="N92">
        <v>19.4887218045113</v>
      </c>
      <c r="O92" t="s">
        <v>9</v>
      </c>
      <c r="P92" t="s">
        <v>10</v>
      </c>
    </row>
    <row r="93" spans="1:16" ht="15.75" thickBot="1" x14ac:dyDescent="0.3">
      <c r="A93" s="10">
        <v>104</v>
      </c>
      <c r="B93" s="6">
        <v>0.43</v>
      </c>
      <c r="C93" s="6">
        <v>9</v>
      </c>
      <c r="D93" s="6">
        <v>5</v>
      </c>
      <c r="E93" s="6" t="s">
        <v>60</v>
      </c>
      <c r="F93" s="9" t="s">
        <v>354</v>
      </c>
      <c r="G93" s="8" t="s">
        <v>201</v>
      </c>
      <c r="H93" s="9" t="s">
        <v>202</v>
      </c>
      <c r="I93" s="8">
        <v>0.05</v>
      </c>
      <c r="J93" s="9">
        <v>-0.3</v>
      </c>
      <c r="K93" t="s">
        <v>10</v>
      </c>
      <c r="L93" t="s">
        <v>190</v>
      </c>
      <c r="M93">
        <v>4</v>
      </c>
      <c r="N93">
        <v>19.633082706766899</v>
      </c>
      <c r="O93" t="s">
        <v>9</v>
      </c>
      <c r="P93" t="s">
        <v>10</v>
      </c>
    </row>
    <row r="94" spans="1:16" ht="15.75" thickBot="1" x14ac:dyDescent="0.3">
      <c r="A94" s="10">
        <v>105</v>
      </c>
      <c r="B94" s="6">
        <v>0.43</v>
      </c>
      <c r="C94" s="6">
        <v>9</v>
      </c>
      <c r="D94" s="6">
        <v>5</v>
      </c>
      <c r="E94" s="6" t="s">
        <v>60</v>
      </c>
      <c r="F94" s="9" t="s">
        <v>354</v>
      </c>
      <c r="G94" s="8" t="s">
        <v>201</v>
      </c>
      <c r="H94" s="9" t="s">
        <v>202</v>
      </c>
      <c r="I94" s="8">
        <v>0.05</v>
      </c>
      <c r="J94" s="9">
        <v>0.3</v>
      </c>
      <c r="K94" t="s">
        <v>10</v>
      </c>
      <c r="L94" t="s">
        <v>188</v>
      </c>
      <c r="M94">
        <v>4</v>
      </c>
      <c r="N94">
        <v>19.777443609022502</v>
      </c>
      <c r="O94" t="s">
        <v>9</v>
      </c>
      <c r="P94" t="s">
        <v>10</v>
      </c>
    </row>
    <row r="95" spans="1:16" ht="15.75" thickBot="1" x14ac:dyDescent="0.3">
      <c r="A95" s="10">
        <v>106</v>
      </c>
      <c r="B95" s="6">
        <v>0.43</v>
      </c>
      <c r="C95" s="6">
        <v>9</v>
      </c>
      <c r="D95" s="6">
        <v>5</v>
      </c>
      <c r="E95" s="6" t="s">
        <v>60</v>
      </c>
      <c r="F95" s="9" t="s">
        <v>354</v>
      </c>
      <c r="G95" s="8" t="s">
        <v>203</v>
      </c>
      <c r="H95" s="9" t="s">
        <v>202</v>
      </c>
      <c r="I95" s="8">
        <v>0.05</v>
      </c>
      <c r="J95" s="9">
        <v>0</v>
      </c>
      <c r="K95" t="s">
        <v>10</v>
      </c>
      <c r="L95" t="s">
        <v>188</v>
      </c>
      <c r="M95">
        <v>4</v>
      </c>
      <c r="N95">
        <v>19.9218045112782</v>
      </c>
      <c r="O95" t="s">
        <v>9</v>
      </c>
      <c r="P95" t="s">
        <v>10</v>
      </c>
    </row>
    <row r="96" spans="1:16" ht="15.75" thickBot="1" x14ac:dyDescent="0.3">
      <c r="A96" s="10">
        <v>107</v>
      </c>
      <c r="B96" s="6">
        <v>0.43</v>
      </c>
      <c r="C96" s="6">
        <v>9</v>
      </c>
      <c r="D96" s="6">
        <v>5</v>
      </c>
      <c r="E96" s="6" t="s">
        <v>60</v>
      </c>
      <c r="F96" s="9" t="s">
        <v>354</v>
      </c>
      <c r="G96" s="8" t="s">
        <v>203</v>
      </c>
      <c r="H96" s="9" t="s">
        <v>203</v>
      </c>
      <c r="I96" s="8">
        <v>0.05</v>
      </c>
      <c r="J96" s="9">
        <v>-0.3</v>
      </c>
      <c r="K96" t="s">
        <v>10</v>
      </c>
      <c r="L96" t="s">
        <v>190</v>
      </c>
      <c r="M96">
        <v>4</v>
      </c>
      <c r="N96">
        <v>20.066165413533799</v>
      </c>
      <c r="O96" t="s">
        <v>9</v>
      </c>
      <c r="P96" t="s">
        <v>10</v>
      </c>
    </row>
    <row r="97" spans="1:16" ht="15.75" thickBot="1" x14ac:dyDescent="0.3">
      <c r="A97" s="10">
        <v>108</v>
      </c>
      <c r="B97" s="6">
        <v>0.43</v>
      </c>
      <c r="C97" s="6">
        <v>9</v>
      </c>
      <c r="D97" s="6">
        <v>5</v>
      </c>
      <c r="E97" s="6" t="s">
        <v>60</v>
      </c>
      <c r="F97" s="9" t="s">
        <v>354</v>
      </c>
      <c r="G97" s="8">
        <v>3</v>
      </c>
      <c r="H97" s="9" t="s">
        <v>203</v>
      </c>
      <c r="I97" s="8">
        <v>0.05</v>
      </c>
      <c r="J97" s="9">
        <v>0.3</v>
      </c>
      <c r="K97" t="s">
        <v>10</v>
      </c>
      <c r="L97" t="s">
        <v>190</v>
      </c>
      <c r="M97">
        <v>4</v>
      </c>
      <c r="N97">
        <v>20.210526315789402</v>
      </c>
      <c r="O97" t="s">
        <v>9</v>
      </c>
      <c r="P97" t="s">
        <v>10</v>
      </c>
    </row>
    <row r="98" spans="1:16" ht="15.75" thickBot="1" x14ac:dyDescent="0.3">
      <c r="A98" s="10" t="s">
        <v>229</v>
      </c>
      <c r="B98" s="6">
        <v>0.43</v>
      </c>
      <c r="C98" s="6">
        <v>9</v>
      </c>
      <c r="D98" s="6">
        <v>5</v>
      </c>
      <c r="E98" s="6" t="s">
        <v>62</v>
      </c>
      <c r="F98" s="9" t="s">
        <v>354</v>
      </c>
      <c r="G98" s="8">
        <v>10</v>
      </c>
      <c r="H98" s="9">
        <v>14</v>
      </c>
      <c r="I98" s="8">
        <v>1</v>
      </c>
      <c r="J98" s="9">
        <v>0</v>
      </c>
      <c r="K98" t="s">
        <v>10</v>
      </c>
      <c r="L98" t="s">
        <v>188</v>
      </c>
      <c r="M98">
        <v>4</v>
      </c>
      <c r="N98">
        <v>20.3548872180451</v>
      </c>
      <c r="O98" t="s">
        <v>9</v>
      </c>
      <c r="P98" t="s">
        <v>10</v>
      </c>
    </row>
    <row r="99" spans="1:16" ht="15.75" thickBot="1" x14ac:dyDescent="0.3">
      <c r="A99" s="10" t="s">
        <v>230</v>
      </c>
      <c r="B99" s="6">
        <v>0.43</v>
      </c>
      <c r="C99" s="6">
        <v>9</v>
      </c>
      <c r="D99" s="6">
        <v>5</v>
      </c>
      <c r="E99" s="6" t="s">
        <v>62</v>
      </c>
      <c r="F99" s="9" t="s">
        <v>354</v>
      </c>
      <c r="G99" s="8">
        <v>12.676302510327421</v>
      </c>
      <c r="H99" s="9">
        <v>6.66</v>
      </c>
      <c r="I99" s="8">
        <v>1</v>
      </c>
      <c r="J99" s="9">
        <v>0</v>
      </c>
      <c r="K99" t="s">
        <v>10</v>
      </c>
      <c r="L99" t="s">
        <v>188</v>
      </c>
      <c r="M99">
        <v>4</v>
      </c>
      <c r="N99">
        <v>20.3548872180451</v>
      </c>
      <c r="O99" t="s">
        <v>9</v>
      </c>
      <c r="P99" t="s">
        <v>10</v>
      </c>
    </row>
    <row r="100" spans="1:16" ht="15.75" thickBot="1" x14ac:dyDescent="0.3">
      <c r="A100" s="10" t="s">
        <v>231</v>
      </c>
      <c r="B100" s="6">
        <v>0.43</v>
      </c>
      <c r="C100" s="6">
        <v>9</v>
      </c>
      <c r="D100" s="6">
        <v>5</v>
      </c>
      <c r="E100" s="6" t="s">
        <v>62</v>
      </c>
      <c r="F100" s="9" t="s">
        <v>354</v>
      </c>
      <c r="G100" s="8">
        <v>2.2863070659909179</v>
      </c>
      <c r="H100" s="9">
        <v>5.33</v>
      </c>
      <c r="I100" s="8">
        <v>1</v>
      </c>
      <c r="J100" s="9">
        <v>0</v>
      </c>
      <c r="K100" t="s">
        <v>9</v>
      </c>
      <c r="L100" t="s">
        <v>188</v>
      </c>
      <c r="M100">
        <v>4</v>
      </c>
      <c r="N100">
        <v>20.499248120300699</v>
      </c>
      <c r="O100" t="s">
        <v>9</v>
      </c>
      <c r="P100" t="s">
        <v>10</v>
      </c>
    </row>
    <row r="101" spans="1:16" ht="15.75" thickBot="1" x14ac:dyDescent="0.3">
      <c r="A101" s="10">
        <v>110</v>
      </c>
      <c r="B101" s="6">
        <v>0.43</v>
      </c>
      <c r="C101" s="6">
        <v>9</v>
      </c>
      <c r="D101" s="6">
        <v>5</v>
      </c>
      <c r="E101" s="6" t="s">
        <v>62</v>
      </c>
      <c r="F101" s="9" t="s">
        <v>354</v>
      </c>
      <c r="G101" s="8" t="s">
        <v>201</v>
      </c>
      <c r="H101" s="9" t="s">
        <v>202</v>
      </c>
      <c r="I101" s="8">
        <v>1</v>
      </c>
      <c r="J101" s="9">
        <v>-0.3</v>
      </c>
      <c r="K101" t="s">
        <v>9</v>
      </c>
      <c r="L101" t="s">
        <v>190</v>
      </c>
      <c r="M101">
        <v>4</v>
      </c>
      <c r="N101">
        <v>20.643609022556401</v>
      </c>
      <c r="O101" t="s">
        <v>9</v>
      </c>
      <c r="P101" t="s">
        <v>10</v>
      </c>
    </row>
    <row r="102" spans="1:16" ht="15.75" thickBot="1" x14ac:dyDescent="0.3">
      <c r="A102" s="10">
        <v>111</v>
      </c>
      <c r="B102" s="6">
        <v>0.43</v>
      </c>
      <c r="C102" s="6">
        <v>9</v>
      </c>
      <c r="D102" s="6">
        <v>5</v>
      </c>
      <c r="E102" s="6" t="s">
        <v>62</v>
      </c>
      <c r="F102" s="9" t="s">
        <v>354</v>
      </c>
      <c r="G102" s="8" t="s">
        <v>201</v>
      </c>
      <c r="H102" s="9" t="s">
        <v>202</v>
      </c>
      <c r="I102" s="8">
        <v>1</v>
      </c>
      <c r="J102" s="9">
        <v>0.3</v>
      </c>
      <c r="K102" t="s">
        <v>9</v>
      </c>
      <c r="L102" t="s">
        <v>190</v>
      </c>
      <c r="M102">
        <v>4</v>
      </c>
      <c r="N102">
        <v>20.787969924812</v>
      </c>
      <c r="O102" t="s">
        <v>9</v>
      </c>
      <c r="P102" t="s">
        <v>10</v>
      </c>
    </row>
    <row r="103" spans="1:16" ht="15.75" thickBot="1" x14ac:dyDescent="0.3">
      <c r="A103" s="10">
        <v>112</v>
      </c>
      <c r="B103" s="6">
        <v>0.43</v>
      </c>
      <c r="C103" s="6">
        <v>9</v>
      </c>
      <c r="D103" s="6">
        <v>5</v>
      </c>
      <c r="E103" s="6" t="s">
        <v>62</v>
      </c>
      <c r="F103" s="9" t="s">
        <v>354</v>
      </c>
      <c r="G103" s="8" t="s">
        <v>203</v>
      </c>
      <c r="H103" s="9" t="s">
        <v>202</v>
      </c>
      <c r="I103" s="8">
        <v>1</v>
      </c>
      <c r="J103" s="9">
        <v>0</v>
      </c>
      <c r="K103" t="s">
        <v>9</v>
      </c>
      <c r="L103" t="s">
        <v>188</v>
      </c>
      <c r="M103">
        <v>4</v>
      </c>
      <c r="N103">
        <v>20.932330827067599</v>
      </c>
      <c r="O103" t="s">
        <v>9</v>
      </c>
      <c r="P103" t="s">
        <v>10</v>
      </c>
    </row>
    <row r="104" spans="1:16" ht="15.75" thickBot="1" x14ac:dyDescent="0.3">
      <c r="A104" s="10">
        <v>113</v>
      </c>
      <c r="B104" s="6">
        <v>0.43</v>
      </c>
      <c r="C104" s="6">
        <v>9</v>
      </c>
      <c r="D104" s="6">
        <v>5</v>
      </c>
      <c r="E104" s="6" t="s">
        <v>62</v>
      </c>
      <c r="F104" s="9" t="s">
        <v>354</v>
      </c>
      <c r="G104" s="8" t="s">
        <v>203</v>
      </c>
      <c r="H104" s="9" t="s">
        <v>203</v>
      </c>
      <c r="I104" s="8">
        <v>1</v>
      </c>
      <c r="J104" s="9">
        <v>-0.3</v>
      </c>
      <c r="K104" t="s">
        <v>9</v>
      </c>
      <c r="L104" t="s">
        <v>188</v>
      </c>
      <c r="M104">
        <v>4</v>
      </c>
      <c r="N104">
        <v>21.076691729323301</v>
      </c>
      <c r="O104" t="s">
        <v>9</v>
      </c>
      <c r="P104" t="s">
        <v>10</v>
      </c>
    </row>
    <row r="105" spans="1:16" ht="15.75" thickBot="1" x14ac:dyDescent="0.3">
      <c r="A105" s="10">
        <v>114</v>
      </c>
      <c r="B105" s="6">
        <v>0.43</v>
      </c>
      <c r="C105" s="6">
        <v>9</v>
      </c>
      <c r="D105" s="6">
        <v>5</v>
      </c>
      <c r="E105" s="6" t="s">
        <v>62</v>
      </c>
      <c r="F105" s="9" t="s">
        <v>354</v>
      </c>
      <c r="G105" s="8" t="s">
        <v>203</v>
      </c>
      <c r="H105" s="9" t="s">
        <v>203</v>
      </c>
      <c r="I105" s="8">
        <v>1</v>
      </c>
      <c r="J105" s="9">
        <v>0.3</v>
      </c>
      <c r="K105" t="s">
        <v>9</v>
      </c>
      <c r="L105" t="s">
        <v>190</v>
      </c>
      <c r="M105">
        <v>4</v>
      </c>
      <c r="N105">
        <v>21.2210526315789</v>
      </c>
      <c r="O105" t="s">
        <v>9</v>
      </c>
      <c r="P105" t="s">
        <v>10</v>
      </c>
    </row>
    <row r="106" spans="1:16" ht="15.75" thickBot="1" x14ac:dyDescent="0.3">
      <c r="A106" s="10" t="s">
        <v>208</v>
      </c>
      <c r="B106" s="6">
        <v>0.43</v>
      </c>
      <c r="C106" s="6">
        <v>9</v>
      </c>
      <c r="D106" s="6">
        <v>5</v>
      </c>
      <c r="E106" s="6" t="s">
        <v>62</v>
      </c>
      <c r="F106" s="9" t="s">
        <v>354</v>
      </c>
      <c r="G106" s="8">
        <v>10</v>
      </c>
      <c r="H106" s="9">
        <v>14</v>
      </c>
      <c r="I106" s="8">
        <v>0.05</v>
      </c>
      <c r="J106" s="9">
        <v>0</v>
      </c>
      <c r="K106" t="s">
        <v>9</v>
      </c>
      <c r="L106" t="s">
        <v>190</v>
      </c>
      <c r="M106">
        <v>4</v>
      </c>
      <c r="N106">
        <v>21.365413533834602</v>
      </c>
      <c r="O106" t="s">
        <v>9</v>
      </c>
      <c r="P106" t="s">
        <v>10</v>
      </c>
    </row>
    <row r="107" spans="1:16" ht="15.75" thickBot="1" x14ac:dyDescent="0.3">
      <c r="A107" s="10" t="s">
        <v>209</v>
      </c>
      <c r="B107" s="6">
        <v>0.43</v>
      </c>
      <c r="C107" s="6">
        <v>9</v>
      </c>
      <c r="D107" s="6">
        <v>5</v>
      </c>
      <c r="E107" s="6" t="s">
        <v>62</v>
      </c>
      <c r="F107" s="9" t="s">
        <v>354</v>
      </c>
      <c r="G107" s="8">
        <v>12.676302510327421</v>
      </c>
      <c r="H107" s="9">
        <v>6.66</v>
      </c>
      <c r="I107" s="8">
        <v>0.05</v>
      </c>
      <c r="J107" s="9">
        <v>0</v>
      </c>
      <c r="K107" t="s">
        <v>9</v>
      </c>
      <c r="L107" t="s">
        <v>190</v>
      </c>
      <c r="M107">
        <v>4</v>
      </c>
      <c r="N107">
        <v>21.365413533834602</v>
      </c>
      <c r="O107" t="s">
        <v>9</v>
      </c>
      <c r="P107" t="s">
        <v>10</v>
      </c>
    </row>
    <row r="108" spans="1:16" ht="15.75" thickBot="1" x14ac:dyDescent="0.3">
      <c r="A108" s="10" t="s">
        <v>228</v>
      </c>
      <c r="B108" s="6">
        <v>0.43</v>
      </c>
      <c r="C108" s="6">
        <v>9</v>
      </c>
      <c r="D108" s="6">
        <v>5</v>
      </c>
      <c r="E108" s="6" t="s">
        <v>62</v>
      </c>
      <c r="F108" s="9" t="s">
        <v>354</v>
      </c>
      <c r="G108" s="8">
        <v>2.2863070659909179</v>
      </c>
      <c r="H108" s="9">
        <v>5.33</v>
      </c>
      <c r="I108" s="8">
        <v>0.05</v>
      </c>
      <c r="J108" s="9">
        <v>0</v>
      </c>
      <c r="K108" t="s">
        <v>9</v>
      </c>
      <c r="L108" t="s">
        <v>188</v>
      </c>
      <c r="M108">
        <v>4</v>
      </c>
      <c r="N108">
        <v>21.509774436090201</v>
      </c>
      <c r="O108" t="s">
        <v>9</v>
      </c>
      <c r="P108" t="s">
        <v>10</v>
      </c>
    </row>
    <row r="109" spans="1:16" ht="15.75" thickBot="1" x14ac:dyDescent="0.3">
      <c r="A109" s="10">
        <v>116</v>
      </c>
      <c r="B109" s="6">
        <v>0.43</v>
      </c>
      <c r="C109" s="6">
        <v>9</v>
      </c>
      <c r="D109" s="6">
        <v>5</v>
      </c>
      <c r="E109" s="6" t="s">
        <v>62</v>
      </c>
      <c r="F109" s="9" t="s">
        <v>354</v>
      </c>
      <c r="G109" s="8" t="s">
        <v>201</v>
      </c>
      <c r="H109" s="9" t="s">
        <v>202</v>
      </c>
      <c r="I109" s="8">
        <v>0.05</v>
      </c>
      <c r="J109" s="9">
        <v>-0.3</v>
      </c>
      <c r="K109" t="s">
        <v>9</v>
      </c>
      <c r="L109" t="s">
        <v>188</v>
      </c>
      <c r="M109">
        <v>4</v>
      </c>
      <c r="N109">
        <v>21.6541353383458</v>
      </c>
      <c r="O109" t="s">
        <v>9</v>
      </c>
      <c r="P109" t="s">
        <v>10</v>
      </c>
    </row>
    <row r="110" spans="1:16" ht="15.75" thickBot="1" x14ac:dyDescent="0.3">
      <c r="A110" s="10">
        <v>117</v>
      </c>
      <c r="B110" s="6">
        <v>0.43</v>
      </c>
      <c r="C110" s="6">
        <v>9</v>
      </c>
      <c r="D110" s="6">
        <v>5</v>
      </c>
      <c r="E110" s="6" t="s">
        <v>62</v>
      </c>
      <c r="F110" s="9" t="s">
        <v>354</v>
      </c>
      <c r="G110" s="8" t="s">
        <v>201</v>
      </c>
      <c r="H110" s="9" t="s">
        <v>202</v>
      </c>
      <c r="I110" s="8">
        <v>0.05</v>
      </c>
      <c r="J110" s="9">
        <v>0.3</v>
      </c>
      <c r="K110" t="s">
        <v>9</v>
      </c>
      <c r="L110" t="s">
        <v>190</v>
      </c>
      <c r="M110">
        <v>4</v>
      </c>
      <c r="N110">
        <v>21.798496240601501</v>
      </c>
      <c r="O110" t="s">
        <v>9</v>
      </c>
      <c r="P110" t="s">
        <v>10</v>
      </c>
    </row>
    <row r="111" spans="1:16" ht="15.75" thickBot="1" x14ac:dyDescent="0.3">
      <c r="A111" s="10">
        <v>118</v>
      </c>
      <c r="B111" s="6">
        <v>0.43</v>
      </c>
      <c r="C111" s="6">
        <v>9</v>
      </c>
      <c r="D111" s="6">
        <v>5</v>
      </c>
      <c r="E111" s="6" t="s">
        <v>62</v>
      </c>
      <c r="F111" s="9" t="s">
        <v>354</v>
      </c>
      <c r="G111" s="8" t="s">
        <v>203</v>
      </c>
      <c r="H111" s="9" t="s">
        <v>202</v>
      </c>
      <c r="I111" s="8">
        <v>0.05</v>
      </c>
      <c r="J111" s="9">
        <v>0</v>
      </c>
      <c r="K111" t="s">
        <v>9</v>
      </c>
      <c r="L111" t="s">
        <v>190</v>
      </c>
      <c r="M111">
        <v>4</v>
      </c>
      <c r="N111">
        <v>21.9428571428571</v>
      </c>
      <c r="O111" t="s">
        <v>9</v>
      </c>
      <c r="P111" t="s">
        <v>10</v>
      </c>
    </row>
    <row r="112" spans="1:16" ht="15.75" thickBot="1" x14ac:dyDescent="0.3">
      <c r="A112" s="10">
        <v>119</v>
      </c>
      <c r="B112" s="6">
        <v>0.43</v>
      </c>
      <c r="C112" s="6">
        <v>9</v>
      </c>
      <c r="D112" s="6">
        <v>5</v>
      </c>
      <c r="E112" s="6" t="s">
        <v>62</v>
      </c>
      <c r="F112" s="9" t="s">
        <v>354</v>
      </c>
      <c r="G112" s="8" t="s">
        <v>203</v>
      </c>
      <c r="H112" s="9" t="s">
        <v>203</v>
      </c>
      <c r="I112" s="8">
        <v>0.05</v>
      </c>
      <c r="J112" s="9">
        <v>-0.3</v>
      </c>
      <c r="K112" t="s">
        <v>9</v>
      </c>
      <c r="L112" t="s">
        <v>188</v>
      </c>
      <c r="M112">
        <v>4</v>
      </c>
      <c r="N112">
        <v>22.087218045112799</v>
      </c>
      <c r="O112" t="s">
        <v>9</v>
      </c>
      <c r="P112" t="s">
        <v>10</v>
      </c>
    </row>
    <row r="113" spans="1:16" ht="15.75" thickBot="1" x14ac:dyDescent="0.3">
      <c r="A113" s="10">
        <v>120</v>
      </c>
      <c r="B113" s="6">
        <v>0.43</v>
      </c>
      <c r="C113" s="6">
        <v>9</v>
      </c>
      <c r="D113" s="6">
        <v>5</v>
      </c>
      <c r="E113" s="6" t="s">
        <v>62</v>
      </c>
      <c r="F113" s="9" t="s">
        <v>354</v>
      </c>
      <c r="G113" s="8" t="s">
        <v>203</v>
      </c>
      <c r="H113" s="9" t="s">
        <v>203</v>
      </c>
      <c r="I113" s="8">
        <v>0.05</v>
      </c>
      <c r="J113" s="9">
        <v>0.3</v>
      </c>
      <c r="K113" t="s">
        <v>9</v>
      </c>
      <c r="L113" t="s">
        <v>188</v>
      </c>
      <c r="M113">
        <v>4</v>
      </c>
      <c r="N113">
        <v>22.231578947368401</v>
      </c>
      <c r="O113" t="s">
        <v>9</v>
      </c>
      <c r="P113" t="s">
        <v>10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O25"/>
  <sheetViews>
    <sheetView workbookViewId="0">
      <selection activeCell="U19" sqref="U19"/>
    </sheetView>
  </sheetViews>
  <sheetFormatPr defaultRowHeight="15" x14ac:dyDescent="0.25"/>
  <cols>
    <col min="1" max="1" width="7.28515625" style="21" customWidth="1"/>
    <col min="2" max="2" width="9.7109375" bestFit="1" customWidth="1"/>
    <col min="3" max="3" width="13.7109375" bestFit="1" customWidth="1"/>
    <col min="4" max="4" width="16.28515625" style="1" bestFit="1" customWidth="1"/>
    <col min="5" max="5" width="20.28515625" bestFit="1" customWidth="1"/>
    <col min="6" max="6" width="8.42578125" customWidth="1"/>
    <col min="7" max="7" width="4.28515625" bestFit="1" customWidth="1"/>
    <col min="8" max="8" width="15.5703125" bestFit="1" customWidth="1"/>
    <col min="9" max="9" width="21.7109375" bestFit="1" customWidth="1"/>
    <col min="12" max="12" width="9.7109375" bestFit="1" customWidth="1"/>
    <col min="15" max="15" width="14.5703125" style="1" bestFit="1" customWidth="1"/>
  </cols>
  <sheetData>
    <row r="1" spans="1:15" ht="15.75" thickBot="1" x14ac:dyDescent="0.3">
      <c r="A1" s="31" t="s">
        <v>45</v>
      </c>
      <c r="B1" s="5" t="s">
        <v>129</v>
      </c>
      <c r="C1" s="5" t="s">
        <v>353</v>
      </c>
      <c r="D1" s="5" t="s">
        <v>236</v>
      </c>
      <c r="E1" s="5" t="s">
        <v>212</v>
      </c>
      <c r="F1" s="5" t="s">
        <v>32</v>
      </c>
      <c r="G1" s="5" t="s">
        <v>44</v>
      </c>
      <c r="H1" s="5" t="s">
        <v>41</v>
      </c>
      <c r="I1" s="5" t="s">
        <v>213</v>
      </c>
      <c r="J1" s="5" t="s">
        <v>14</v>
      </c>
      <c r="K1" s="5" t="s">
        <v>158</v>
      </c>
      <c r="L1" s="5" t="s">
        <v>163</v>
      </c>
      <c r="M1" s="2" t="s">
        <v>185</v>
      </c>
      <c r="N1" s="2" t="s">
        <v>186</v>
      </c>
      <c r="O1" s="5" t="s">
        <v>198</v>
      </c>
    </row>
    <row r="2" spans="1:15" ht="15.75" thickBot="1" x14ac:dyDescent="0.3">
      <c r="A2" s="32">
        <v>131</v>
      </c>
      <c r="B2" s="4">
        <v>8</v>
      </c>
      <c r="C2" s="4">
        <v>5</v>
      </c>
      <c r="D2" s="9">
        <v>0.9</v>
      </c>
      <c r="E2" s="4" t="s">
        <v>63</v>
      </c>
      <c r="F2" s="8">
        <v>10</v>
      </c>
      <c r="G2" s="9">
        <v>14</v>
      </c>
      <c r="H2" s="8">
        <v>1</v>
      </c>
      <c r="I2" s="7">
        <v>0</v>
      </c>
      <c r="J2" s="1" t="s">
        <v>9</v>
      </c>
      <c r="K2" s="22">
        <v>0.99829999999999997</v>
      </c>
      <c r="L2" t="s">
        <v>188</v>
      </c>
      <c r="M2">
        <v>4.9000000000000004</v>
      </c>
      <c r="N2">
        <v>8</v>
      </c>
      <c r="O2" s="1" t="s">
        <v>10</v>
      </c>
    </row>
    <row r="3" spans="1:15" ht="15.75" thickBot="1" x14ac:dyDescent="0.3">
      <c r="A3" s="32">
        <v>132</v>
      </c>
      <c r="B3" s="4">
        <v>8</v>
      </c>
      <c r="C3" s="4">
        <v>5</v>
      </c>
      <c r="D3" s="9">
        <v>0.9</v>
      </c>
      <c r="E3" s="4" t="s">
        <v>63</v>
      </c>
      <c r="F3" s="8">
        <v>10</v>
      </c>
      <c r="G3" s="9">
        <v>14</v>
      </c>
      <c r="H3" s="8">
        <v>1</v>
      </c>
      <c r="I3" s="7">
        <v>-0.3</v>
      </c>
      <c r="J3" s="1" t="s">
        <v>9</v>
      </c>
      <c r="K3" s="22">
        <v>0.99829999999999997</v>
      </c>
      <c r="L3" t="s">
        <v>188</v>
      </c>
      <c r="M3">
        <v>4.9000000000000004</v>
      </c>
      <c r="N3">
        <v>8</v>
      </c>
      <c r="O3" s="1" t="s">
        <v>10</v>
      </c>
    </row>
    <row r="4" spans="1:15" ht="15.75" thickBot="1" x14ac:dyDescent="0.3">
      <c r="A4" s="32">
        <v>133</v>
      </c>
      <c r="B4" s="4">
        <v>8</v>
      </c>
      <c r="C4" s="4">
        <v>5</v>
      </c>
      <c r="D4" s="9">
        <v>0.9</v>
      </c>
      <c r="E4" s="4" t="s">
        <v>63</v>
      </c>
      <c r="F4" s="8">
        <v>10</v>
      </c>
      <c r="G4" s="9">
        <v>14</v>
      </c>
      <c r="H4" s="8">
        <v>1</v>
      </c>
      <c r="I4" s="7">
        <v>0.3</v>
      </c>
      <c r="J4" s="1" t="s">
        <v>9</v>
      </c>
      <c r="K4" s="22">
        <v>0.99829999999999997</v>
      </c>
      <c r="L4" t="s">
        <v>188</v>
      </c>
      <c r="M4">
        <v>4.9000000000000004</v>
      </c>
      <c r="N4">
        <v>8</v>
      </c>
      <c r="O4" s="1" t="s">
        <v>10</v>
      </c>
    </row>
    <row r="5" spans="1:15" ht="15.75" thickBot="1" x14ac:dyDescent="0.3">
      <c r="A5" s="32">
        <v>134</v>
      </c>
      <c r="B5" s="4">
        <v>8</v>
      </c>
      <c r="C5" s="4">
        <v>5</v>
      </c>
      <c r="D5" s="9">
        <v>0.9</v>
      </c>
      <c r="E5" s="4" t="s">
        <v>63</v>
      </c>
      <c r="F5" s="8">
        <v>3</v>
      </c>
      <c r="G5" s="9">
        <v>14</v>
      </c>
      <c r="H5" s="8">
        <v>1</v>
      </c>
      <c r="I5" s="7">
        <v>0</v>
      </c>
      <c r="J5" s="1" t="s">
        <v>9</v>
      </c>
      <c r="K5" s="22">
        <v>0.99829999999999997</v>
      </c>
      <c r="L5" t="s">
        <v>188</v>
      </c>
      <c r="M5">
        <v>4.9000000000000004</v>
      </c>
      <c r="N5">
        <v>8</v>
      </c>
      <c r="O5" s="1" t="s">
        <v>10</v>
      </c>
    </row>
    <row r="6" spans="1:15" ht="15.75" thickBot="1" x14ac:dyDescent="0.3">
      <c r="A6" s="32">
        <v>135</v>
      </c>
      <c r="B6" s="4">
        <v>8</v>
      </c>
      <c r="C6" s="4">
        <v>5</v>
      </c>
      <c r="D6" s="9">
        <v>0.9</v>
      </c>
      <c r="E6" s="4" t="s">
        <v>63</v>
      </c>
      <c r="F6" s="8">
        <v>10</v>
      </c>
      <c r="G6" s="9">
        <v>14</v>
      </c>
      <c r="H6" s="8">
        <v>1</v>
      </c>
      <c r="I6" s="7">
        <v>-0.3</v>
      </c>
      <c r="J6" s="1" t="s">
        <v>9</v>
      </c>
      <c r="K6" s="22">
        <v>0.99829999999999997</v>
      </c>
      <c r="L6" t="s">
        <v>188</v>
      </c>
      <c r="M6">
        <v>4.9000000000000004</v>
      </c>
      <c r="N6">
        <v>8</v>
      </c>
      <c r="O6" s="1" t="s">
        <v>10</v>
      </c>
    </row>
    <row r="7" spans="1:15" ht="15.75" thickBot="1" x14ac:dyDescent="0.3">
      <c r="A7" s="32">
        <v>136</v>
      </c>
      <c r="B7" s="4">
        <v>8</v>
      </c>
      <c r="C7" s="4">
        <v>5</v>
      </c>
      <c r="D7" s="9">
        <v>0.9</v>
      </c>
      <c r="E7" s="4" t="s">
        <v>63</v>
      </c>
      <c r="F7" s="8">
        <v>10</v>
      </c>
      <c r="G7" s="9">
        <v>14</v>
      </c>
      <c r="H7" s="8">
        <v>1</v>
      </c>
      <c r="I7" s="7">
        <v>0.3</v>
      </c>
      <c r="J7" s="1" t="s">
        <v>9</v>
      </c>
      <c r="K7" s="22">
        <v>0.99829999999999997</v>
      </c>
      <c r="L7" t="s">
        <v>188</v>
      </c>
      <c r="M7">
        <v>4.9000000000000004</v>
      </c>
      <c r="N7">
        <v>8</v>
      </c>
      <c r="O7" s="1" t="s">
        <v>10</v>
      </c>
    </row>
    <row r="8" spans="1:15" ht="15.75" thickBot="1" x14ac:dyDescent="0.3">
      <c r="A8" s="32" t="s">
        <v>246</v>
      </c>
      <c r="B8" s="4">
        <v>8</v>
      </c>
      <c r="C8" s="4">
        <v>5</v>
      </c>
      <c r="D8" s="9">
        <v>0.9</v>
      </c>
      <c r="E8" s="4" t="s">
        <v>63</v>
      </c>
      <c r="F8" s="8">
        <v>12.676302510327421</v>
      </c>
      <c r="G8" s="9">
        <v>6.66</v>
      </c>
      <c r="H8" s="8">
        <v>1</v>
      </c>
      <c r="I8" s="7">
        <v>0</v>
      </c>
      <c r="J8" s="1" t="s">
        <v>9</v>
      </c>
      <c r="K8" s="22">
        <v>0.99829999999999997</v>
      </c>
      <c r="L8" t="s">
        <v>188</v>
      </c>
      <c r="M8">
        <v>4.9000000000000004</v>
      </c>
      <c r="N8">
        <v>8</v>
      </c>
      <c r="O8" s="1" t="s">
        <v>9</v>
      </c>
    </row>
    <row r="9" spans="1:15" ht="15.75" thickBot="1" x14ac:dyDescent="0.3">
      <c r="A9" s="32" t="s">
        <v>247</v>
      </c>
      <c r="B9" s="4">
        <v>8</v>
      </c>
      <c r="C9" s="4">
        <v>5</v>
      </c>
      <c r="D9" s="9">
        <v>0.9</v>
      </c>
      <c r="E9" s="4" t="s">
        <v>63</v>
      </c>
      <c r="F9" s="8">
        <v>2.2863070659909179</v>
      </c>
      <c r="G9" s="9">
        <v>5.33</v>
      </c>
      <c r="H9" s="8">
        <v>1</v>
      </c>
      <c r="I9" s="7">
        <v>0</v>
      </c>
      <c r="J9" s="1" t="s">
        <v>9</v>
      </c>
      <c r="K9" s="22">
        <v>0.99829999999999997</v>
      </c>
      <c r="L9" t="s">
        <v>188</v>
      </c>
      <c r="M9">
        <v>4.9000000000000004</v>
      </c>
      <c r="N9">
        <v>8</v>
      </c>
      <c r="O9" s="1" t="s">
        <v>9</v>
      </c>
    </row>
    <row r="10" spans="1:15" ht="15.75" thickBot="1" x14ac:dyDescent="0.3">
      <c r="A10" s="32" t="s">
        <v>248</v>
      </c>
      <c r="B10" s="4">
        <v>8</v>
      </c>
      <c r="C10" s="4">
        <v>5</v>
      </c>
      <c r="D10" s="9">
        <v>0.9</v>
      </c>
      <c r="E10" s="4" t="s">
        <v>63</v>
      </c>
      <c r="F10" s="8">
        <v>12.676302510327421</v>
      </c>
      <c r="G10" s="9">
        <v>6.66</v>
      </c>
      <c r="H10" s="8">
        <v>1</v>
      </c>
      <c r="I10" s="7">
        <v>-0.3</v>
      </c>
      <c r="J10" s="1" t="s">
        <v>9</v>
      </c>
      <c r="K10" s="22">
        <v>0.99829999999999997</v>
      </c>
      <c r="L10" t="s">
        <v>188</v>
      </c>
      <c r="M10">
        <v>4.9000000000000004</v>
      </c>
      <c r="N10">
        <v>8</v>
      </c>
      <c r="O10" s="1" t="s">
        <v>10</v>
      </c>
    </row>
    <row r="11" spans="1:15" ht="15.75" thickBot="1" x14ac:dyDescent="0.3">
      <c r="A11" s="32" t="s">
        <v>249</v>
      </c>
      <c r="B11" s="4">
        <v>8</v>
      </c>
      <c r="C11" s="4">
        <v>5</v>
      </c>
      <c r="D11" s="9">
        <v>0.9</v>
      </c>
      <c r="E11" s="4" t="s">
        <v>63</v>
      </c>
      <c r="F11" s="8">
        <v>2.2863070659909179</v>
      </c>
      <c r="G11" s="9">
        <v>5.33</v>
      </c>
      <c r="H11" s="8">
        <v>1</v>
      </c>
      <c r="I11" s="7">
        <v>-0.3</v>
      </c>
      <c r="J11" s="1" t="s">
        <v>9</v>
      </c>
      <c r="K11" s="22">
        <v>0.99829999999999997</v>
      </c>
      <c r="L11" t="s">
        <v>188</v>
      </c>
      <c r="M11">
        <v>4.9000000000000004</v>
      </c>
      <c r="N11">
        <v>8</v>
      </c>
      <c r="O11" s="1" t="s">
        <v>10</v>
      </c>
    </row>
    <row r="12" spans="1:15" ht="15.75" thickBot="1" x14ac:dyDescent="0.3">
      <c r="A12" s="32" t="s">
        <v>250</v>
      </c>
      <c r="B12" s="4">
        <v>8</v>
      </c>
      <c r="C12" s="4">
        <v>5</v>
      </c>
      <c r="D12" s="9">
        <v>0.9</v>
      </c>
      <c r="E12" s="4" t="s">
        <v>63</v>
      </c>
      <c r="F12" s="8">
        <v>12.676302510327421</v>
      </c>
      <c r="G12" s="9">
        <v>6.66</v>
      </c>
      <c r="H12" s="8">
        <v>1</v>
      </c>
      <c r="I12" s="7">
        <v>0.3</v>
      </c>
      <c r="J12" s="1" t="s">
        <v>9</v>
      </c>
      <c r="K12" s="22">
        <v>0.99829999999999997</v>
      </c>
      <c r="L12" t="s">
        <v>188</v>
      </c>
      <c r="M12">
        <v>4.9000000000000004</v>
      </c>
      <c r="N12">
        <v>8</v>
      </c>
      <c r="O12" s="1" t="s">
        <v>10</v>
      </c>
    </row>
    <row r="13" spans="1:15" ht="15.75" thickBot="1" x14ac:dyDescent="0.3">
      <c r="A13" s="32" t="s">
        <v>251</v>
      </c>
      <c r="B13" s="4">
        <v>8</v>
      </c>
      <c r="C13" s="4">
        <v>5</v>
      </c>
      <c r="D13" s="9">
        <v>0.9</v>
      </c>
      <c r="E13" s="4" t="s">
        <v>63</v>
      </c>
      <c r="F13" s="8">
        <v>2.2863070659909179</v>
      </c>
      <c r="G13" s="9">
        <v>5.33</v>
      </c>
      <c r="H13" s="8">
        <v>1</v>
      </c>
      <c r="I13" s="7">
        <v>0.3</v>
      </c>
      <c r="J13" s="1" t="s">
        <v>9</v>
      </c>
      <c r="K13" s="22">
        <v>0.99829999999999997</v>
      </c>
      <c r="L13" t="s">
        <v>188</v>
      </c>
      <c r="M13">
        <v>4.9000000000000004</v>
      </c>
      <c r="N13">
        <v>8</v>
      </c>
      <c r="O13" s="1" t="s">
        <v>10</v>
      </c>
    </row>
    <row r="14" spans="1:15" ht="15.75" thickBot="1" x14ac:dyDescent="0.3">
      <c r="A14" s="32">
        <v>140</v>
      </c>
      <c r="B14" s="4">
        <v>8</v>
      </c>
      <c r="C14" s="4">
        <v>5</v>
      </c>
      <c r="D14" s="9">
        <v>0.9</v>
      </c>
      <c r="E14" s="4" t="s">
        <v>63</v>
      </c>
      <c r="F14" s="8">
        <v>10</v>
      </c>
      <c r="G14" s="9">
        <v>14</v>
      </c>
      <c r="H14" s="8">
        <v>1</v>
      </c>
      <c r="I14" s="7">
        <v>0</v>
      </c>
      <c r="J14" s="1" t="s">
        <v>9</v>
      </c>
      <c r="K14" s="22">
        <v>0.99829999999999997</v>
      </c>
      <c r="L14" t="s">
        <v>188</v>
      </c>
      <c r="M14">
        <v>4.9000000000000004</v>
      </c>
      <c r="N14">
        <v>8</v>
      </c>
      <c r="O14" s="1" t="s">
        <v>10</v>
      </c>
    </row>
    <row r="15" spans="1:15" ht="15.75" thickBot="1" x14ac:dyDescent="0.3">
      <c r="A15" s="32">
        <v>141</v>
      </c>
      <c r="B15" s="4">
        <v>8</v>
      </c>
      <c r="C15" s="4">
        <v>5</v>
      </c>
      <c r="D15" s="9">
        <v>0.9</v>
      </c>
      <c r="E15" s="4" t="s">
        <v>63</v>
      </c>
      <c r="F15" s="8">
        <v>10</v>
      </c>
      <c r="G15" s="9">
        <v>14</v>
      </c>
      <c r="H15" s="8">
        <v>1</v>
      </c>
      <c r="I15" s="7">
        <v>-0.3</v>
      </c>
      <c r="J15" s="1" t="s">
        <v>9</v>
      </c>
      <c r="K15" s="22">
        <v>0.99829999999999997</v>
      </c>
      <c r="L15" t="s">
        <v>188</v>
      </c>
      <c r="M15">
        <v>4.9000000000000004</v>
      </c>
      <c r="N15">
        <v>8</v>
      </c>
      <c r="O15" s="1" t="s">
        <v>10</v>
      </c>
    </row>
    <row r="16" spans="1:15" ht="15.75" thickBot="1" x14ac:dyDescent="0.3">
      <c r="A16" s="32">
        <v>142</v>
      </c>
      <c r="B16" s="4">
        <v>8</v>
      </c>
      <c r="C16" s="4">
        <v>5</v>
      </c>
      <c r="D16" s="9">
        <v>0.9</v>
      </c>
      <c r="E16" s="4" t="s">
        <v>63</v>
      </c>
      <c r="F16" s="8">
        <v>10</v>
      </c>
      <c r="G16" s="9">
        <v>14</v>
      </c>
      <c r="H16" s="8">
        <v>1</v>
      </c>
      <c r="I16" s="7">
        <v>0.3</v>
      </c>
      <c r="J16" s="1" t="s">
        <v>9</v>
      </c>
      <c r="K16" s="22">
        <v>0.99829999999999997</v>
      </c>
      <c r="L16" t="s">
        <v>188</v>
      </c>
      <c r="M16">
        <v>4.9000000000000004</v>
      </c>
      <c r="N16">
        <v>8</v>
      </c>
      <c r="O16" s="1" t="s">
        <v>10</v>
      </c>
    </row>
    <row r="17" spans="1:15" ht="15.75" thickBot="1" x14ac:dyDescent="0.3">
      <c r="A17" s="32">
        <v>143</v>
      </c>
      <c r="B17" s="4">
        <v>8</v>
      </c>
      <c r="C17" s="4">
        <v>5</v>
      </c>
      <c r="D17" s="9">
        <v>0.9</v>
      </c>
      <c r="E17" s="4" t="s">
        <v>63</v>
      </c>
      <c r="F17" s="8">
        <v>3</v>
      </c>
      <c r="G17" s="9">
        <v>14</v>
      </c>
      <c r="H17" s="8">
        <v>1</v>
      </c>
      <c r="I17" s="7">
        <v>0</v>
      </c>
      <c r="J17" s="1" t="s">
        <v>9</v>
      </c>
      <c r="K17" s="22">
        <v>0.99829999999999997</v>
      </c>
      <c r="L17" t="s">
        <v>188</v>
      </c>
      <c r="M17">
        <v>4.9000000000000004</v>
      </c>
      <c r="N17">
        <v>8</v>
      </c>
      <c r="O17" s="1" t="s">
        <v>10</v>
      </c>
    </row>
    <row r="18" spans="1:15" ht="15.75" thickBot="1" x14ac:dyDescent="0.3">
      <c r="A18" s="32">
        <v>144</v>
      </c>
      <c r="B18" s="4">
        <v>8</v>
      </c>
      <c r="C18" s="4">
        <v>5</v>
      </c>
      <c r="D18" s="9">
        <v>0.9</v>
      </c>
      <c r="E18" s="4" t="s">
        <v>63</v>
      </c>
      <c r="F18" s="8">
        <v>3</v>
      </c>
      <c r="G18" s="9">
        <v>3</v>
      </c>
      <c r="H18" s="8">
        <v>1</v>
      </c>
      <c r="I18" s="7">
        <v>-0.3</v>
      </c>
      <c r="J18" s="1" t="s">
        <v>9</v>
      </c>
      <c r="K18" s="22">
        <v>0.99829999999999997</v>
      </c>
      <c r="L18" t="s">
        <v>188</v>
      </c>
      <c r="M18">
        <v>4.9000000000000004</v>
      </c>
      <c r="N18">
        <v>8</v>
      </c>
      <c r="O18" s="1" t="s">
        <v>10</v>
      </c>
    </row>
    <row r="19" spans="1:15" ht="15.75" thickBot="1" x14ac:dyDescent="0.3">
      <c r="A19" s="32">
        <v>145</v>
      </c>
      <c r="B19" s="4">
        <v>8</v>
      </c>
      <c r="C19" s="4">
        <v>5</v>
      </c>
      <c r="D19" s="9">
        <v>0.9</v>
      </c>
      <c r="E19" s="4" t="s">
        <v>63</v>
      </c>
      <c r="F19" s="8">
        <v>3</v>
      </c>
      <c r="G19" s="9">
        <v>3</v>
      </c>
      <c r="H19" s="8">
        <v>1</v>
      </c>
      <c r="I19" s="7">
        <v>0.3</v>
      </c>
      <c r="J19" s="1" t="s">
        <v>9</v>
      </c>
      <c r="K19" s="22">
        <v>0.99829999999999997</v>
      </c>
      <c r="L19" t="s">
        <v>188</v>
      </c>
      <c r="M19">
        <v>4.9000000000000004</v>
      </c>
      <c r="N19">
        <v>8</v>
      </c>
      <c r="O19" s="1" t="s">
        <v>10</v>
      </c>
    </row>
    <row r="20" spans="1:15" ht="15.75" thickBot="1" x14ac:dyDescent="0.3">
      <c r="A20" s="32" t="s">
        <v>252</v>
      </c>
      <c r="B20" s="4">
        <v>8</v>
      </c>
      <c r="C20" s="4">
        <v>5</v>
      </c>
      <c r="D20" s="9">
        <v>0.9</v>
      </c>
      <c r="E20" s="4" t="s">
        <v>63</v>
      </c>
      <c r="F20" s="8">
        <v>12.676302510327421</v>
      </c>
      <c r="G20" s="9">
        <v>6.66</v>
      </c>
      <c r="H20" s="8">
        <v>1</v>
      </c>
      <c r="I20" s="7">
        <v>0</v>
      </c>
      <c r="J20" s="1" t="s">
        <v>9</v>
      </c>
      <c r="K20" s="22">
        <v>0.99829999999999997</v>
      </c>
      <c r="L20" t="s">
        <v>188</v>
      </c>
      <c r="M20">
        <v>4.9000000000000004</v>
      </c>
      <c r="N20">
        <v>8</v>
      </c>
      <c r="O20" s="1" t="s">
        <v>9</v>
      </c>
    </row>
    <row r="21" spans="1:15" ht="15.75" thickBot="1" x14ac:dyDescent="0.3">
      <c r="A21" s="32" t="s">
        <v>253</v>
      </c>
      <c r="B21" s="4">
        <v>8</v>
      </c>
      <c r="C21" s="4">
        <v>5</v>
      </c>
      <c r="D21" s="9">
        <v>0.9</v>
      </c>
      <c r="E21" s="4" t="s">
        <v>63</v>
      </c>
      <c r="F21" s="8">
        <v>2.2863070659909179</v>
      </c>
      <c r="G21" s="9">
        <v>5.33</v>
      </c>
      <c r="H21" s="8">
        <v>1</v>
      </c>
      <c r="I21" s="7">
        <v>0</v>
      </c>
      <c r="J21" s="1" t="s">
        <v>9</v>
      </c>
      <c r="K21" s="22">
        <v>0.99829999999999997</v>
      </c>
      <c r="L21" t="s">
        <v>188</v>
      </c>
      <c r="M21">
        <v>4.9000000000000004</v>
      </c>
      <c r="N21">
        <v>8</v>
      </c>
      <c r="O21" s="1" t="s">
        <v>9</v>
      </c>
    </row>
    <row r="22" spans="1:15" ht="15.75" thickBot="1" x14ac:dyDescent="0.3">
      <c r="A22" s="32" t="s">
        <v>254</v>
      </c>
      <c r="B22" s="4">
        <v>8</v>
      </c>
      <c r="C22" s="4">
        <v>5</v>
      </c>
      <c r="D22" s="9">
        <v>0.9</v>
      </c>
      <c r="E22" s="4" t="s">
        <v>63</v>
      </c>
      <c r="F22" s="8">
        <v>12.676302510327421</v>
      </c>
      <c r="G22" s="9">
        <v>6.66</v>
      </c>
      <c r="H22" s="8">
        <v>1</v>
      </c>
      <c r="I22" s="7">
        <v>-0.3</v>
      </c>
      <c r="J22" s="1" t="s">
        <v>9</v>
      </c>
      <c r="K22" s="22">
        <v>0.99829999999999997</v>
      </c>
      <c r="L22" t="s">
        <v>188</v>
      </c>
      <c r="M22">
        <v>4.9000000000000004</v>
      </c>
      <c r="N22">
        <v>8</v>
      </c>
      <c r="O22" s="1" t="s">
        <v>10</v>
      </c>
    </row>
    <row r="23" spans="1:15" ht="15.75" thickBot="1" x14ac:dyDescent="0.3">
      <c r="A23" s="32" t="s">
        <v>255</v>
      </c>
      <c r="B23" s="4">
        <v>8</v>
      </c>
      <c r="C23" s="4">
        <v>5</v>
      </c>
      <c r="D23" s="9">
        <v>0.9</v>
      </c>
      <c r="E23" s="4" t="s">
        <v>63</v>
      </c>
      <c r="F23" s="8">
        <v>2.2863070659909179</v>
      </c>
      <c r="G23" s="9">
        <v>5.33</v>
      </c>
      <c r="H23" s="8">
        <v>1</v>
      </c>
      <c r="I23" s="7">
        <v>-0.3</v>
      </c>
      <c r="J23" s="1" t="s">
        <v>9</v>
      </c>
      <c r="K23" s="22">
        <v>0.99829999999999997</v>
      </c>
      <c r="L23" t="s">
        <v>188</v>
      </c>
      <c r="M23">
        <v>4.9000000000000004</v>
      </c>
      <c r="N23">
        <v>8</v>
      </c>
      <c r="O23" s="1" t="s">
        <v>10</v>
      </c>
    </row>
    <row r="24" spans="1:15" ht="15.75" thickBot="1" x14ac:dyDescent="0.3">
      <c r="A24" s="32" t="s">
        <v>256</v>
      </c>
      <c r="B24" s="4">
        <v>8</v>
      </c>
      <c r="C24" s="4">
        <v>5</v>
      </c>
      <c r="D24" s="9">
        <v>0.9</v>
      </c>
      <c r="E24" s="4" t="s">
        <v>63</v>
      </c>
      <c r="F24" s="8">
        <v>12.676302510327421</v>
      </c>
      <c r="G24" s="9">
        <v>6.66</v>
      </c>
      <c r="H24" s="8">
        <v>1</v>
      </c>
      <c r="I24" s="7">
        <v>0.3</v>
      </c>
      <c r="J24" s="1" t="s">
        <v>9</v>
      </c>
      <c r="K24" s="22">
        <v>0.99829999999999997</v>
      </c>
      <c r="L24" t="s">
        <v>188</v>
      </c>
      <c r="M24">
        <v>4.9000000000000004</v>
      </c>
      <c r="N24">
        <v>8</v>
      </c>
      <c r="O24" s="1" t="s">
        <v>10</v>
      </c>
    </row>
    <row r="25" spans="1:15" ht="15.75" thickBot="1" x14ac:dyDescent="0.3">
      <c r="A25" s="32" t="s">
        <v>257</v>
      </c>
      <c r="B25" s="4">
        <v>8</v>
      </c>
      <c r="C25" s="4">
        <v>5</v>
      </c>
      <c r="D25" s="9">
        <v>0.9</v>
      </c>
      <c r="E25" s="4" t="s">
        <v>63</v>
      </c>
      <c r="F25" s="8">
        <v>2.2863070659909179</v>
      </c>
      <c r="G25" s="9">
        <v>5.33</v>
      </c>
      <c r="H25" s="8">
        <v>1</v>
      </c>
      <c r="I25" s="7">
        <v>0.3</v>
      </c>
      <c r="J25" s="1" t="s">
        <v>9</v>
      </c>
      <c r="K25" s="22">
        <v>0.99829999999999997</v>
      </c>
      <c r="L25" t="s">
        <v>188</v>
      </c>
      <c r="M25">
        <v>4.9000000000000004</v>
      </c>
      <c r="N25">
        <v>8</v>
      </c>
      <c r="O25" s="1" t="s">
        <v>10</v>
      </c>
    </row>
  </sheetData>
  <dataValidations count="1">
    <dataValidation type="list" allowBlank="1" showInputMessage="1" showErrorMessage="1" sqref="J2:J25" xr:uid="{AC9CD56D-8D77-4ADD-AE8B-854BAC695E4C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F A A B Q S w M E F A A C A A g A h V H c W L k W t + u k A A A A 9 g A A A B I A H A B D b 2 5 m a W c v U G F j a 2 F n Z S 5 4 b W w g o h g A K K A U A A A A A A A A A A A A A A A A A A A A A A A A A A A A h Y 9 B D o I w F E S v Q r q n L T U m h H x K j F t J T I z G b V M r N M L H Q L H c z Y V H 8 g p i F H X n c t 6 8 x c z 9 e o N s q K v g Y t r O N p i S i H I S G N T N w W K R k t 4 d w 5 h k E t Z K n 1 R h g l H G L h m 6 Q 0 p K 5 8 4 J Y 9 5 7 6 m e 0 a Q s m O I / Y P l 9 t d G l q R T 6 y / S + H F j u n U B s i Y f c a I w W N R E z F X F A O b I K Q W / w K Y t z 7 b H 8 g L P v K 9 a 2 R B s P F F t g U g b 0 / y A d Q S w M E F A A C A A g A h V H c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V R 3 F i v H R c Z K w I A A D Q N A A A T A B w A R m 9 y b X V s Y X M v U 2 V j d G l v b j E u b S C i G A A o o B Q A A A A A A A A A A A A A A A A A A A A A A A A A A A D d l l G L 2 k A Q x 9 8 F v 8 O y v k T Q N I l G a Y s P o r 3 W h 7 Z y e r R c l L K a y R m 6 2 Q 2 7 G 9 s i f v d b Y / T 0 L i 1 e Q / F s X k J m / s z + Z / g x W Q l z F X K G R t u 3 / b Z c K p f k g g j w U Q W P y Y y C 5 T a R M S R 3 g J x m 3 X G r G H U Q B V U u I f 2 M e C L m o C N D P z B T u T S u Q g p m j z M F T E k D 9 9 5 M b i Q I O R k l c h G R I a G U x F w t k s l n B n 0 R L g H V 0 Z e Q + Z T M J n 2 Q 3 x W P J x + 5 D x R 1 5 3 O I F W H 6 h D F I h d 4 n o Q 6 H D N A n v k S O 5 d h m 7 A e 4 W k P e I I o p R P p E s u m j g 2 2 z g a f V 2 t b l v o 9 O Z n j l D f z O v j 0 8 X X t 9 o s g 0 k 1 f w U P C I K z 2 D D 0 B 8 7 X 3 T c 6 o 2 s 0 w W N 3 Y l t I M s 0 6 V 0 N C e U C N l R I o G 9 h w r u L Q i 7 0 z X H v 2 J 4 K D g W h M m A i 6 j H a R K x T V I a O Q 5 q q x X e D A H X 0 I C p V t P c K N c 1 t M J X J K G q Y t C g 6 i c i b T / 9 8 O R U a 5 V W I Z Z E M x A P 4 j S 6 S y r 4 q Q 5 S Y R S D n 4 7 8 9 t s q W C M v T q Z P p K P e 9 V M f X 1 / l B L u a q y W k h o b 8 B 4 i j e g e + r o G c o F x X y 6 W Q 5 Q 4 0 l 1 x 3 R 6 5 b d 1 5 f M L l u P r l u c X L d / 5 D c t M h t 8 C d 0 j 2 N b c o 9 j 5 w W 3 n Y H b s C 6 Y 2 n Y + t e 3 i 1 L Z f F r X o g N h H U J 6 2 a f 8 R q 4 + M / x 7 V A + E z S W 1 Z O 1 L t e s O 5 X F h 1 H 3 m w t q z C s L a s l w v r X 1 4 M z o 1 r g c 3 a s n e 8 O v V G 4 4 J 5 t f N 5 t Y v z a p + T 1 3 d L 3 X Z B s t B J P + y t a n v h e N Y W v A d Q S w E C L Q A U A A I A C A C F U d x Y u R a 3 6 6 Q A A A D 2 A A A A E g A A A A A A A A A A A A A A A A A A A A A A Q 2 9 u Z m l n L 1 B h Y 2 t h Z 2 U u e G 1 s U E s B A i 0 A F A A C A A g A h V H c W A / K 6 a u k A A A A 6 Q A A A B M A A A A A A A A A A A A A A A A A 8 A A A A F t D b 2 5 0 Z W 5 0 X 1 R 5 c G V z X S 5 4 b W x Q S w E C L Q A U A A I A C A C F U d x Y r x 0 X G S s C A A A 0 D Q A A E w A A A A A A A A A A A A A A A A D h A Q A A R m 9 y b X V s Y X M v U 2 V j d G l v b j E u b V B L B Q Y A A A A A A w A D A M I A A A B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Q g A A A A A A A B J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Q w Z W M 1 Y 2 U t M 2 F l M S 0 0 Z m I 1 L W F i N m E t M j Z j N T k w N D l k O T g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U 0 X 1 9 Q Y W d l X z I 0 X z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0 V D A y O j A 0 O j M 2 L j k 1 M T Y 4 M j R a I i A v P j x F b n R y e S B U e X B l P S J G a W x s Q 2 9 s d W 1 u V H l w Z X M i I F Z h b H V l P S J z Q X d V R 0 J n T U R C U V U 9 I i A v P j x F b n R y e S B U e X B l P S J G a W x s Q 2 9 s d W 1 u T m F t Z X M i I F Z h b H V l P S J z W y Z x d W 9 0 O 1 R l c 3 Q m c X V v d D s s J n F 1 b 3 Q 7 R m F 1 b H R c b m R 1 c m F 0 a W 9 u X G 5 b c 1 0 m c X V v d D s s J n F 1 b 3 Q 7 R m F 1 b H Q g d H l w Z S Z x d W 9 0 O y w m c X V v d D t G Y X V s d C B p b X B l Z G F u Y 2 U g W l 9 7 Z n 0 g W 3 B 1 X S Z x d W 9 0 O y w m c X V v d D t T Q 1 I m c X V v d D s s J n F 1 b 3 Q 7 W C 9 S J n F 1 b 3 Q 7 L C Z x d W 9 0 O 0 F j d G l 2 Z V x u U G 9 3 Z X I g W 3 B 1 X S Z x d W 9 0 O y w m c X V v d D t S Z W F j d G l 2 Z V x u U G 9 3 Z X I g W 3 B 1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1 N C A o U G F n Z S A y N C 0 y N S k v Q X V 0 b 1 J l b W 9 2 Z W R D b 2 x 1 b W 5 z M S 5 7 V G V z d C w w f S Z x d W 9 0 O y w m c X V v d D t T Z W N 0 a W 9 u M S 9 U Y W J s Z T A 1 N C A o U G F n Z S A y N C 0 y N S k v Q X V 0 b 1 J l b W 9 2 Z W R D b 2 x 1 b W 5 z M S 5 7 R m F 1 b H R c b m R 1 c m F 0 a W 9 u X G 5 b c 1 0 s M X 0 m c X V v d D s s J n F 1 b 3 Q 7 U 2 V j d G l v b j E v V G F i b G U w N T Q g K F B h Z 2 U g M j Q t M j U p L 0 F 1 d G 9 S Z W 1 v d m V k Q 2 9 s d W 1 u c z E u e 0 Z h d W x 0 I H R 5 c G U s M n 0 m c X V v d D s s J n F 1 b 3 Q 7 U 2 V j d G l v b j E v V G F i b G U w N T Q g K F B h Z 2 U g M j Q t M j U p L 0 F 1 d G 9 S Z W 1 v d m V k Q 2 9 s d W 1 u c z E u e 0 Z h d W x 0 I G l t c G V k Y W 5 j Z S B a X 3 t 7 Z n 0 g W 3 B 1 X S w z f S Z x d W 9 0 O y w m c X V v d D t T Z W N 0 a W 9 u M S 9 U Y W J s Z T A 1 N C A o U G F n Z S A y N C 0 y N S k v Q X V 0 b 1 J l b W 9 2 Z W R D b 2 x 1 b W 5 z M S 5 7 U 0 N S L D R 9 J n F 1 b 3 Q 7 L C Z x d W 9 0 O 1 N l Y 3 R p b 2 4 x L 1 R h Y m x l M D U 0 I C h Q Y W d l I D I 0 L T I 1 K S 9 B d X R v U m V t b 3 Z l Z E N v b H V t b n M x L n t Y L 1 I s N X 0 m c X V v d D s s J n F 1 b 3 Q 7 U 2 V j d G l v b j E v V G F i b G U w N T Q g K F B h Z 2 U g M j Q t M j U p L 0 F 1 d G 9 S Z W 1 v d m V k Q 2 9 s d W 1 u c z E u e 0 F j d G l 2 Z V x u U G 9 3 Z X I g W 3 B 1 X S w 2 f S Z x d W 9 0 O y w m c X V v d D t T Z W N 0 a W 9 u M S 9 U Y W J s Z T A 1 N C A o U G F n Z S A y N C 0 y N S k v Q X V 0 b 1 J l b W 9 2 Z W R D b 2 x 1 b W 5 z M S 5 7 U m V h Y 3 R p d m V c b l B v d 2 V y I F t w d V 0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U 0 J T I w K F B h Z 2 U l M j A y N C 0 y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0 J T I w K F B h Z 2 U l M j A y N C 0 y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Q l M j A o U G F n Z S U y M D I 0 L T I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1 J T I w K F B h Z 2 U l M j A y N S 0 y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z M 0 N 2 J i N y 0 3 M W Y 4 L T Q x O W E t Y j g 5 M C 0 w O D c 0 Y W Y z Y j Z k O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N T V f X 1 B h Z 2 V f M j V f M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R U M D I 6 M T g 6 M T A u N z Q 0 N D Y 5 N l o i I C 8 + P E V u d H J 5 I F R 5 c G U 9 I k Z p b G x D b 2 x 1 b W 5 U e X B l c y I g V m F s d W U 9 I n N B d 1 V H Q m d Z R 0 J R V T 0 i I C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V x u W m Y g W 3 B 1 X S Z x d W 9 0 O y w m c X V v d D t T Q 1 I m c X V v d D s s J n F 1 b 3 Q 7 W C 9 S J n F 1 b 3 Q 7 L C Z x d W 9 0 O 0 F j d G l 2 Z V x u U G 9 3 Z X I g W 3 B 1 X S Z x d W 9 0 O y w m c X V v d D t S Z W F j d G l 2 Z V x u U G 9 3 Z X I g W 3 B 1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U 1 I C h Q Y W d l I D I 1 L T I 5 K S 9 B d X R v U m V t b 3 Z l Z E N v b H V t b n M x L n t U Z X N 0 L D B 9 J n F 1 b 3 Q 7 L C Z x d W 9 0 O 1 N l Y 3 R p b 2 4 x L 1 R h Y m x l M D U 1 I C h Q Y W d l I D I 1 L T I 5 K S 9 B d X R v U m V t b 3 Z l Z E N v b H V t b n M x L n t G Y X V s d F x u Z H V y Y X R p b 2 5 c b l t z X S w x f S Z x d W 9 0 O y w m c X V v d D t T Z W N 0 a W 9 u M S 9 U Y W J s Z T A 1 N S A o U G F n Z S A y N S 0 y O S k v Q X V 0 b 1 J l b W 9 2 Z W R D b 2 x 1 b W 5 z M S 5 7 R m F 1 b H Q g d H l w Z S w y f S Z x d W 9 0 O y w m c X V v d D t T Z W N 0 a W 9 u M S 9 U Y W J s Z T A 1 N S A o U G F n Z S A y N S 0 y O S k v Q X V 0 b 1 J l b W 9 2 Z W R D b 2 x 1 b W 5 z M S 5 7 R m F 1 b H Q g a W 1 w Z W R h b m N l X G 5 a Z i B b c H V d L D N 9 J n F 1 b 3 Q 7 L C Z x d W 9 0 O 1 N l Y 3 R p b 2 4 x L 1 R h Y m x l M D U 1 I C h Q Y W d l I D I 1 L T I 5 K S 9 B d X R v U m V t b 3 Z l Z E N v b H V t b n M x L n t T Q 1 I s N H 0 m c X V v d D s s J n F 1 b 3 Q 7 U 2 V j d G l v b j E v V G F i b G U w N T U g K F B h Z 2 U g M j U t M j k p L 0 F 1 d G 9 S Z W 1 v d m V k Q 2 9 s d W 1 u c z E u e 1 g v U i w 1 f S Z x d W 9 0 O y w m c X V v d D t T Z W N 0 a W 9 u M S 9 U Y W J s Z T A 1 N S A o U G F n Z S A y N S 0 y O S k v Q X V 0 b 1 J l b W 9 2 Z W R D b 2 x 1 b W 5 z M S 5 7 Q W N 0 a X Z l X G 5 Q b 3 d l c i B b c H V d L D Z 9 J n F 1 b 3 Q 7 L C Z x d W 9 0 O 1 N l Y 3 R p b 2 4 x L 1 R h Y m x l M D U 1 I C h Q Y W d l I D I 1 L T I 5 K S 9 B d X R v U m V t b 3 Z l Z E N v b H V t b n M x L n t S Z W F j d G l 2 Z V x u U G 9 3 Z X I g W 3 B 1 X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A 1 N S A o U G F n Z S A y N S 0 y O S k v Q X V 0 b 1 J l b W 9 2 Z W R D b 2 x 1 b W 5 z M S 5 7 V G V z d C w w f S Z x d W 9 0 O y w m c X V v d D t T Z W N 0 a W 9 u M S 9 U Y W J s Z T A 1 N S A o U G F n Z S A y N S 0 y O S k v Q X V 0 b 1 J l b W 9 2 Z W R D b 2 x 1 b W 5 z M S 5 7 R m F 1 b H R c b m R 1 c m F 0 a W 9 u X G 5 b c 1 0 s M X 0 m c X V v d D s s J n F 1 b 3 Q 7 U 2 V j d G l v b j E v V G F i b G U w N T U g K F B h Z 2 U g M j U t M j k p L 0 F 1 d G 9 S Z W 1 v d m V k Q 2 9 s d W 1 u c z E u e 0 Z h d W x 0 I H R 5 c G U s M n 0 m c X V v d D s s J n F 1 b 3 Q 7 U 2 V j d G l v b j E v V G F i b G U w N T U g K F B h Z 2 U g M j U t M j k p L 0 F 1 d G 9 S Z W 1 v d m V k Q 2 9 s d W 1 u c z E u e 0 Z h d W x 0 I G l t c G V k Y W 5 j Z V x u W m Y g W 3 B 1 X S w z f S Z x d W 9 0 O y w m c X V v d D t T Z W N 0 a W 9 u M S 9 U Y W J s Z T A 1 N S A o U G F n Z S A y N S 0 y O S k v Q X V 0 b 1 J l b W 9 2 Z W R D b 2 x 1 b W 5 z M S 5 7 U 0 N S L D R 9 J n F 1 b 3 Q 7 L C Z x d W 9 0 O 1 N l Y 3 R p b 2 4 x L 1 R h Y m x l M D U 1 I C h Q Y W d l I D I 1 L T I 5 K S 9 B d X R v U m V t b 3 Z l Z E N v b H V t b n M x L n t Y L 1 I s N X 0 m c X V v d D s s J n F 1 b 3 Q 7 U 2 V j d G l v b j E v V G F i b G U w N T U g K F B h Z 2 U g M j U t M j k p L 0 F 1 d G 9 S Z W 1 v d m V k Q 2 9 s d W 1 u c z E u e 0 F j d G l 2 Z V x u U G 9 3 Z X I g W 3 B 1 X S w 2 f S Z x d W 9 0 O y w m c X V v d D t T Z W N 0 a W 9 u M S 9 U Y W J s Z T A 1 N S A o U G F n Z S A y N S 0 y O S k v Q X V 0 b 1 J l b W 9 2 Z W R D b 2 x 1 b W 5 z M S 5 7 U m V h Y 3 R p d m V c b l B v d 2 V y I F t w d V 0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U l M j A o U G F n Z S U y M D I 1 L T I 5 K S 9 U Y W J s Z T A 1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1 J T I w K F B h Z 2 U l M j A y N S 0 y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U 3 J T I w K F B h Z 2 U l M j A z M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j k 1 Z T Y w Y i 0 1 Z G I 5 L T R h N j E t Y j c 4 M C 0 y O T B i Y 2 Q z Y 2 U 1 Z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F Q w N j o 0 N j o x N C 4 w O D M 0 O T E y W i I g L z 4 8 R W 5 0 c n k g V H l w Z T 0 i R m l s b E N v b H V t b l R 5 c G V z I i B W Y W x 1 Z T 0 i c 0 F 3 W U d C Z 1 l H Q X d N P S I g L z 4 8 R W 5 0 c n k g V H l w Z T 0 i R m l s b E N v b H V t b k 5 h b W V z I i B W Y W x 1 Z T 0 i c 1 s m c X V v d D t U Z X N 0 J n F 1 b 3 Q 7 L C Z x d W 9 0 O 0 Z h d W x 0 X G 5 k d X J h d G l v b i B b c 1 0 m c X V v d D s s J n F 1 b 3 Q 7 R m F 1 b H Q g d H l w Z S Z x d W 9 0 O y w m c X V v d D t G Y X V s d C B p b X B l Z G F u Y 2 U g W m Y g W 3 B 1 X S Z x d W 9 0 O y w m c X V v d D t T Q 1 I m c X V v d D s s J n F 1 b 3 Q 7 W C 9 S J n F 1 b 3 Q 7 L C Z x d W 9 0 O 0 F j d G l 2 Z V x u U G 9 3 Z X I g W 3 B 1 X S Z x d W 9 0 O y w m c X V v d D t S Z W F j d G l 2 Z V x u U G 9 3 Z X I g W 3 B 1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N T c g K F B h Z 2 U g M z A p L 0 F 1 d G 9 S Z W 1 v d m V k Q 2 9 s d W 1 u c z E u e 1 R l c 3 Q s M H 0 m c X V v d D s s J n F 1 b 3 Q 7 U 2 V j d G l v b j E v V G F i b G U w N T c g K F B h Z 2 U g M z A p L 0 F 1 d G 9 S Z W 1 v d m V k Q 2 9 s d W 1 u c z E u e 0 Z h d W x 0 X G 5 k d X J h d G l v b i B b c 1 0 s M X 0 m c X V v d D s s J n F 1 b 3 Q 7 U 2 V j d G l v b j E v V G F i b G U w N T c g K F B h Z 2 U g M z A p L 0 F 1 d G 9 S Z W 1 v d m V k Q 2 9 s d W 1 u c z E u e 0 Z h d W x 0 I H R 5 c G U s M n 0 m c X V v d D s s J n F 1 b 3 Q 7 U 2 V j d G l v b j E v V G F i b G U w N T c g K F B h Z 2 U g M z A p L 0 F 1 d G 9 S Z W 1 v d m V k Q 2 9 s d W 1 u c z E u e 0 Z h d W x 0 I G l t c G V k Y W 5 j Z S B a Z i B b c H V d L D N 9 J n F 1 b 3 Q 7 L C Z x d W 9 0 O 1 N l Y 3 R p b 2 4 x L 1 R h Y m x l M D U 3 I C h Q Y W d l I D M w K S 9 B d X R v U m V t b 3 Z l Z E N v b H V t b n M x L n t T Q 1 I s N H 0 m c X V v d D s s J n F 1 b 3 Q 7 U 2 V j d G l v b j E v V G F i b G U w N T c g K F B h Z 2 U g M z A p L 0 F 1 d G 9 S Z W 1 v d m V k Q 2 9 s d W 1 u c z E u e 1 g v U i w 1 f S Z x d W 9 0 O y w m c X V v d D t T Z W N 0 a W 9 u M S 9 U Y W J s Z T A 1 N y A o U G F n Z S A z M C k v Q X V 0 b 1 J l b W 9 2 Z W R D b 2 x 1 b W 5 z M S 5 7 Q W N 0 a X Z l X G 5 Q b 3 d l c i B b c H V d L D Z 9 J n F 1 b 3 Q 7 L C Z x d W 9 0 O 1 N l Y 3 R p b 2 4 x L 1 R h Y m x l M D U 3 I C h Q Y W d l I D M w K S 9 B d X R v U m V t b 3 Z l Z E N v b H V t b n M x L n t S Z W F j d G l 2 Z V x u U G 9 3 Z X I g W 3 B 1 X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y U y M C h Q Y W d l J T I w M z A p L 1 R h Y m x l M D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T c l M j A o U G F n Z S U y M D M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A l M j A o U G F n Z S U y M D M x L T M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4 O D V h O T R m L W E z M T g t N G M x Z C 0 4 N T I 4 L T V k N j l j Y z E 1 M z R k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F Q w N z o x M T o 1 N S 4 2 O T U z M z k y W i I g L z 4 8 R W 5 0 c n k g V H l w Z T 0 i R m l s b E N v b H V t b l R 5 c G V z I i B W Y W x 1 Z T 0 i c 0 F 3 V U d C Z 1 l H Q X d V P S I g L z 4 8 R W 5 0 c n k g V H l w Z T 0 i R m l s b E N v b H V t b k 5 h b W V z I i B W Y W x 1 Z T 0 i c 1 s m c X V v d D t U Z X N 0 J n F 1 b 3 Q 7 L C Z x d W 9 0 O 0 Z h d W x 0 X G 5 k d X J h d G l v b i B b c 1 0 m c X V v d D s s J n F 1 b 3 Q 7 R m F 1 b H Q g d H l w Z S Z x d W 9 0 O y w m c X V v d D t G Y X V s d C B p b X B l Z G F u Y 2 U g W m Y g W 3 B 1 X S Z x d W 9 0 O y w m c X V v d D t T Q 1 I m c X V v d D s s J n F 1 b 3 Q 7 W C 9 S J n F 1 b 3 Q 7 L C Z x d W 9 0 O 0 F j d G l 2 Z V x u U G 9 3 Z X I g W 3 B 1 X S Z x d W 9 0 O y w m c X V v d D t S Z W F j d G l 2 Z V x u U G 9 3 Z X I g W 3 B 1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N j A g K F B h Z 2 U g M z E t M z I p L 0 F 1 d G 9 S Z W 1 v d m V k Q 2 9 s d W 1 u c z E u e 1 R l c 3 Q s M H 0 m c X V v d D s s J n F 1 b 3 Q 7 U 2 V j d G l v b j E v V G F i b G U w N j A g K F B h Z 2 U g M z E t M z I p L 0 F 1 d G 9 S Z W 1 v d m V k Q 2 9 s d W 1 u c z E u e 0 Z h d W x 0 X G 5 k d X J h d G l v b i B b c 1 0 s M X 0 m c X V v d D s s J n F 1 b 3 Q 7 U 2 V j d G l v b j E v V G F i b G U w N j A g K F B h Z 2 U g M z E t M z I p L 0 F 1 d G 9 S Z W 1 v d m V k Q 2 9 s d W 1 u c z E u e 0 Z h d W x 0 I H R 5 c G U s M n 0 m c X V v d D s s J n F 1 b 3 Q 7 U 2 V j d G l v b j E v V G F i b G U w N j A g K F B h Z 2 U g M z E t M z I p L 0 F 1 d G 9 S Z W 1 v d m V k Q 2 9 s d W 1 u c z E u e 0 Z h d W x 0 I G l t c G V k Y W 5 j Z S B a Z i B b c H V d L D N 9 J n F 1 b 3 Q 7 L C Z x d W 9 0 O 1 N l Y 3 R p b 2 4 x L 1 R h Y m x l M D Y w I C h Q Y W d l I D M x L T M y K S 9 B d X R v U m V t b 3 Z l Z E N v b H V t b n M x L n t T Q 1 I s N H 0 m c X V v d D s s J n F 1 b 3 Q 7 U 2 V j d G l v b j E v V G F i b G U w N j A g K F B h Z 2 U g M z E t M z I p L 0 F 1 d G 9 S Z W 1 v d m V k Q 2 9 s d W 1 u c z E u e 1 g v U i w 1 f S Z x d W 9 0 O y w m c X V v d D t T Z W N 0 a W 9 u M S 9 U Y W J s Z T A 2 M C A o U G F n Z S A z M S 0 z M i k v Q X V 0 b 1 J l b W 9 2 Z W R D b 2 x 1 b W 5 z M S 5 7 Q W N 0 a X Z l X G 5 Q b 3 d l c i B b c H V d L D Z 9 J n F 1 b 3 Q 7 L C Z x d W 9 0 O 1 N l Y 3 R p b 2 4 x L 1 R h Y m x l M D Y w I C h Q Y W d l I D M x L T M y K S 9 B d X R v U m V t b 3 Z l Z E N v b H V t b n M x L n t S Z W F j d G l 2 Z V x u U G 9 3 Z X I g W 3 B 1 X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N j A l M j A o U G F n Z S U y M D M x L T M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M C U y M C h Q Y W d l J T I w M z E t M z I p L 1 R h Y m x l M D Y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2 M C U y M C h Q Y W d l J T I w M z E t M z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E l M j A o U G F n Z S U y M D M y L T M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y Z T B h Y W E z L W M w N D A t N G I 1 Z C 0 4 M z F i L W R h N G Z l Z j Y 1 M 2 I z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N 1 Q y M z o 1 M T o 1 O S 4 4 M D I 2 N T k 5 W i I g L z 4 8 R W 5 0 c n k g V H l w Z T 0 i R m l s b E N v b H V t b l R 5 c G V z I i B W Y W x 1 Z T 0 i c 0 F 3 W U d C Z 1 V E I i A v P j x F b n R y e S B U e X B l P S J G a W x s Q 2 9 s d W 1 u T m F t Z X M i I F Z h b H V l P S J z W y Z x d W 9 0 O 1 R l c 3 Q m c X V v d D s s J n F 1 b 3 Q 7 R X Z l b n Q m c X V v d D s s J n F 1 b 3 Q 7 U 0 N S J n F 1 b 3 Q 7 L C Z x d W 9 0 O 1 g v U i Z x d W 9 0 O y w m c X V v d D t B Y 3 R p d m U g U G 9 3 Z X I g W 3 B 1 X S Z x d W 9 0 O y w m c X V v d D t S Z W F j d G l 2 Z S B Q b 3 d l c l x u W 3 B 1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Y x I C h Q Y W d l I D M y L T M z K S 9 B d X R v U m V t b 3 Z l Z E N v b H V t b n M x L n t U Z X N 0 L D B 9 J n F 1 b 3 Q 7 L C Z x d W 9 0 O 1 N l Y 3 R p b 2 4 x L 1 R h Y m x l M D Y x I C h Q Y W d l I D M y L T M z K S 9 B d X R v U m V t b 3 Z l Z E N v b H V t b n M x L n t F d m V u d C w x f S Z x d W 9 0 O y w m c X V v d D t T Z W N 0 a W 9 u M S 9 U Y W J s Z T A 2 M S A o U G F n Z S A z M i 0 z M y k v Q X V 0 b 1 J l b W 9 2 Z W R D b 2 x 1 b W 5 z M S 5 7 U 0 N S L D J 9 J n F 1 b 3 Q 7 L C Z x d W 9 0 O 1 N l Y 3 R p b 2 4 x L 1 R h Y m x l M D Y x I C h Q Y W d l I D M y L T M z K S 9 B d X R v U m V t b 3 Z l Z E N v b H V t b n M x L n t Y L 1 I s M 3 0 m c X V v d D s s J n F 1 b 3 Q 7 U 2 V j d G l v b j E v V G F i b G U w N j E g K F B h Z 2 U g M z I t M z M p L 0 F 1 d G 9 S Z W 1 v d m V k Q 2 9 s d W 1 u c z E u e 0 F j d G l 2 Z S B Q b 3 d l c i B b c H V d L D R 9 J n F 1 b 3 Q 7 L C Z x d W 9 0 O 1 N l Y 3 R p b 2 4 x L 1 R h Y m x l M D Y x I C h Q Y W d l I D M y L T M z K S 9 B d X R v U m V t b 3 Z l Z E N v b H V t b n M x L n t S Z W F j d G l 2 Z S B Q b 3 d l c l x u W 3 B 1 X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E l M j A o U G F n Z S U y M D M y L T M z K S 9 U Y W J s Z T A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Y x J T I w K F B h Z 2 U l M j A z M i 0 z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3 U 8 j 3 x O d S r S / X f + C h M + + A A A A A A I A A A A A A B B m A A A A A Q A A I A A A A G q j 9 e 2 W A h G K g I r S z 6 0 o u 3 C 5 A o H + 5 T H e W q N U A H h 2 0 Z N 2 A A A A A A 6 A A A A A A g A A I A A A A K e 4 C Z 2 T b / P 9 6 y f S 4 k 0 Z D W 8 f g + K O O D G G s 3 T u R z Z e o k 9 c U A A A A P b h M I 4 e H F 8 + 1 S n D G w 6 x Z Y Z k W N 4 g N O W A r 0 d V 7 4 P 2 f O t N T G + h 2 i g S v 0 2 U 3 x j Q J d p Y 8 k g V I r T A J B b 5 l L C n / w H e v e M L e 2 I 2 D / M 7 t U u q u N E Z T h K f Q A A A A G 0 P c T P 8 D p 7 v z g 6 G f X 9 7 u T + J E p F B S n 7 i f B C 5 h J P u u p f E a 1 F 8 g N B A L h t m 0 g y q v Q F 0 0 5 w n W U o 4 z I c F F J N x I R S N n Z A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System_inf</vt:lpstr>
      <vt:lpstr>PPC_Signals</vt:lpstr>
      <vt:lpstr>V_droop</vt:lpstr>
      <vt:lpstr>Checklist</vt:lpstr>
      <vt:lpstr>Flat Run</vt:lpstr>
      <vt:lpstr>Snapshot</vt:lpstr>
      <vt:lpstr>Balanced Faults</vt:lpstr>
      <vt:lpstr>Unbalanced Faults</vt:lpstr>
      <vt:lpstr>Temporary Over voltage</vt:lpstr>
      <vt:lpstr>MFRT</vt:lpstr>
      <vt:lpstr>Voltage reference step</vt:lpstr>
      <vt:lpstr>Active Power reference</vt:lpstr>
      <vt:lpstr>Grid Frequency</vt:lpstr>
      <vt:lpstr>Grid voltage change – response</vt:lpstr>
      <vt:lpstr>Grid voltage phase angle change</vt:lpstr>
      <vt:lpstr>Grid Oscillation rejection test</vt:lpstr>
      <vt:lpstr>Site specific FRT</vt:lpstr>
      <vt:lpstr>SCR1 active power test</vt:lpstr>
      <vt:lpstr>SCR1 FRT</vt:lpstr>
      <vt:lpstr>Unbalance Fault(old)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2024-07-01T06:49:07Z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