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1782E5EF-5AE1-48B0-BF99-4624ED01A342}" xr6:coauthVersionLast="47" xr6:coauthVersionMax="47" xr10:uidLastSave="{00000000-0000-0000-0000-000000000000}"/>
  <bookViews>
    <workbookView xWindow="-120" yWindow="-120" windowWidth="29040" windowHeight="15720" tabRatio="853" activeTab="7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Testing" sheetId="39" r:id="rId5"/>
    <sheet name="Flat Run" sheetId="4" r:id="rId6"/>
    <sheet name="Snapshot" sheetId="19" r:id="rId7"/>
    <sheet name="Balanced Fault" sheetId="25" r:id="rId8"/>
    <sheet name="Unbalanced Fault" sheetId="23" r:id="rId9"/>
    <sheet name="Temporary Over Voltage" sheetId="8" r:id="rId10"/>
    <sheet name="MFRT" sheetId="7" r:id="rId11"/>
    <sheet name="Voltage Reference Step Change" sheetId="9" r:id="rId12"/>
    <sheet name="Active Power Reference Step" sheetId="10" r:id="rId13"/>
    <sheet name="Grid Frequency" sheetId="26" r:id="rId14"/>
    <sheet name="Grid Voltage Change" sheetId="12" r:id="rId15"/>
    <sheet name="Grid Oscillation Rejection" sheetId="13" r:id="rId16"/>
    <sheet name="Grid Voltage Phase Angle Change" sheetId="14" r:id="rId17"/>
    <sheet name="SCR1 Active Power Ref Step" sheetId="15" r:id="rId18"/>
    <sheet name="SCR1 FRT" sheetId="18" r:id="rId19"/>
    <sheet name="Site specific SCR FRT" sheetId="16" r:id="rId20"/>
    <sheet name="CSR_S5251" sheetId="29" r:id="rId21"/>
    <sheet name="CSR_S5253" sheetId="30" r:id="rId22"/>
    <sheet name="CSR_S5254" sheetId="31" r:id="rId23"/>
    <sheet name="CSR_S5255" sheetId="32" r:id="rId24"/>
    <sheet name="CSR_S52511" sheetId="33" r:id="rId25"/>
    <sheet name="CSR_S52513" sheetId="34" r:id="rId26"/>
    <sheet name="CSR_S52514" sheetId="35" r:id="rId27"/>
    <sheet name="CSR_S52516" sheetId="36" r:id="rId28"/>
  </sheets>
  <definedNames>
    <definedName name="ExternalData_1" localSheetId="8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6" i="38" l="1"/>
  <c r="L97" i="38"/>
  <c r="L98" i="38"/>
  <c r="L99" i="38"/>
  <c r="L100" i="38"/>
  <c r="L101" i="38"/>
  <c r="L102" i="38"/>
  <c r="L103" i="38"/>
  <c r="L104" i="38"/>
  <c r="L95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<sst xmlns="http://schemas.openxmlformats.org/spreadsheetml/2006/main" count="6126" uniqueCount="870">
  <si>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</si>
  <si>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</si>
  <si>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</si>
  <si>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</si>
  <si>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</si>
  <si>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</si>
  <si>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</si>
  <si>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</si>
  <si>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</si>
  <si>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</si>
  <si>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</si>
  <si>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</si>
  <si>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</si>
  <si>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</si>
  <si>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</si>
  <si>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</si>
  <si>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</si>
  <si>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</si>
  <si>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</si>
  <si>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</si>
  <si>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</si>
  <si>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</si>
  <si>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</si>
  <si>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</si>
  <si>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</si>
  <si>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</si>
  <si>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</si>
  <si>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</si>
  <si>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</si>
  <si>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</si>
  <si>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</si>
  <si>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</si>
  <si>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</si>
  <si>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</si>
  <si>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</si>
  <si>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</si>
  <si>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</si>
  <si>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</si>
  <si>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</si>
  <si>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</si>
  <si>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</si>
  <si>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</si>
  <si>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</si>
  <si>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</si>
  <si>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</si>
  <si>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</si>
  <si>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</si>
  <si>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</si>
  <si>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</si>
  <si>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</si>
  <si>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</si>
  <si>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</si>
  <si>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</si>
  <si>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</si>
  <si>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</si>
  <si>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</si>
  <si>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</si>
  <si>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</si>
  <si>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</si>
  <si>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</si>
  <si>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</si>
  <si>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</si>
  <si>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</si>
  <si>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</si>
  <si>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</si>
  <si>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</si>
  <si>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</si>
  <si>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</si>
  <si>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</si>
  <si>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</si>
  <si>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</si>
  <si>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</si>
  <si>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</si>
  <si>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</si>
  <si>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</si>
  <si>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</si>
  <si>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</si>
  <si>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</si>
  <si>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</si>
  <si>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</si>
  <si>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</si>
  <si>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</si>
  <si>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</si>
  <si>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</si>
  <si>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</si>
  <si>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</si>
  <si>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</si>
  <si>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</si>
  <si>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</si>
  <si>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</si>
  <si>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</si>
  <si>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</si>
  <si>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</si>
  <si>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</si>
  <si>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</si>
  <si>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</si>
  <si>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</si>
  <si>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</si>
  <si>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</si>
  <si>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</si>
  <si>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</si>
  <si>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</si>
  <si>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</si>
  <si>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</si>
  <si>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</si>
  <si>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</si>
  <si>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</si>
  <si>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</si>
  <si>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</si>
  <si>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</si>
  <si>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</si>
  <si>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</si>
  <si>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</si>
  <si>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</si>
  <si>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</si>
  <si>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</si>
  <si>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</si>
  <si>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</si>
  <si>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</si>
  <si>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</si>
  <si>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</si>
  <si>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</si>
  <si>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</si>
  <si>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</si>
  <si>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</si>
  <si>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</si>
  <si>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</si>
  <si>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</si>
  <si>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</si>
  <si>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</si>
  <si>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</si>
  <si>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</si>
  <si>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</si>
  <si>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</si>
  <si>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</si>
  <si>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</si>
  <si>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</si>
  <si>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</si>
  <si>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</si>
  <si>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</si>
  <si>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</si>
  <si>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</si>
  <si>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</si>
  <si>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</si>
  <si>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</si>
  <si>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</si>
  <si>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</si>
  <si>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</si>
  <si>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</si>
  <si>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</si>
  <si>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</si>
  <si>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</si>
  <si>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</si>
  <si>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</si>
  <si>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</si>
  <si>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</si>
  <si>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</si>
  <si>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</si>
  <si>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</si>
  <si>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</si>
  <si>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</si>
  <si>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</si>
  <si>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</si>
  <si>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</si>
  <si>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</si>
  <si>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</si>
  <si>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</si>
  <si>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</si>
  <si>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</si>
  <si>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</si>
  <si>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</si>
  <si>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</si>
  <si>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</si>
  <si>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</si>
  <si>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</si>
  <si>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</si>
  <si>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</si>
  <si>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</si>
  <si>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</si>
  <si>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</si>
  <si>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</si>
  <si>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</si>
  <si>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</si>
  <si>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</si>
  <si>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</si>
  <si>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</si>
  <si>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</si>
  <si>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</si>
  <si>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</si>
  <si>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</si>
  <si>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</si>
  <si>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</si>
  <si>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</si>
  <si>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</si>
  <si>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</si>
  <si>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</si>
  <si>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</si>
  <si>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</si>
  <si>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</si>
  <si>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</si>
  <si>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</si>
  <si>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</si>
  <si>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</si>
  <si>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</si>
  <si>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</si>
  <si>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</si>
  <si>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</si>
  <si>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</si>
  <si>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</si>
  <si>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</si>
  <si>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</si>
  <si>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</si>
  <si>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</si>
  <si>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</si>
  <si>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</si>
  <si>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</si>
  <si>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</si>
  <si>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</si>
  <si>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</si>
  <si>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</si>
  <si>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</si>
  <si>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</si>
  <si>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</si>
  <si>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</si>
  <si>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</si>
  <si>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</si>
  <si>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</si>
  <si>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</si>
  <si>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</si>
  <si>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</si>
  <si>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</si>
  <si>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</si>
  <si>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</si>
  <si>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</si>
  <si>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</si>
  <si>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</si>
  <si>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</si>
  <si>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</si>
  <si>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</si>
  <si>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</si>
  <si>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</si>
  <si>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</si>
  <si>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</si>
  <si>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</si>
  <si>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</si>
  <si>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</si>
  <si>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</si>
  <si>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</si>
  <si>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</si>
  <si>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</si>
  <si>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</si>
  <si>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</si>
  <si>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</si>
  <si>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</si>
  <si>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</si>
  <si>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</si>
  <si>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</si>
  <si>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</si>
  <si>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</si>
  <si>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</si>
  <si>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</si>
  <si>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</si>
  <si>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</si>
  <si>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</si>
  <si>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</si>
  <si>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</si>
  <si>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</si>
  <si>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</si>
  <si>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</si>
  <si>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</si>
  <si>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</si>
  <si>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</si>
  <si>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</si>
  <si>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</si>
  <si>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</si>
  <si>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</si>
  <si>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</si>
  <si>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</si>
  <si>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</si>
  <si>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</si>
  <si>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</si>
  <si>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</si>
  <si>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</si>
  <si>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</si>
  <si>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</si>
  <si>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</si>
  <si>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</si>
  <si>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</si>
  <si>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</si>
  <si>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</si>
  <si>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</si>
  <si>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</si>
  <si>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</si>
  <si>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</si>
  <si>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</si>
  <si>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</si>
  <si>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</si>
  <si>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</si>
  <si>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</si>
  <si>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</si>
  <si>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</si>
  <si>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</si>
  <si>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</si>
  <si>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</si>
  <si>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</si>
  <si>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</si>
  <si>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</si>
  <si>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</si>
  <si>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</si>
  <si>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</si>
  <si>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</si>
  <si>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</si>
  <si>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</si>
  <si>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</si>
  <si>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</si>
  <si>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</si>
  <si>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</si>
  <si>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</si>
  <si>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</si>
  <si>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</si>
  <si>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</si>
  <si>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</si>
  <si>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</si>
  <si>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</si>
  <si>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</si>
  <si>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</si>
  <si>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</si>
  <si>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</si>
  <si>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</si>
  <si>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</si>
  <si>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</si>
  <si>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</si>
  <si>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</si>
  <si>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</si>
  <si>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</si>
  <si>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</si>
  <si>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</si>
  <si>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</si>
  <si>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</si>
  <si>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</si>
  <si>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</si>
  <si>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</si>
  <si>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</si>
  <si>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</si>
  <si>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</si>
  <si>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</si>
  <si>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</si>
  <si>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</si>
  <si>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</si>
  <si>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</si>
  <si>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</si>
  <si>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</si>
  <si>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</si>
  <si>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</si>
  <si>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</si>
  <si>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</si>
  <si>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</si>
  <si>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</si>
  <si>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</si>
  <si>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</si>
  <si>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</si>
  <si>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</si>
  <si>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</si>
  <si>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</si>
  <si>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</si>
  <si>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</si>
  <si>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</si>
  <si>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</si>
  <si>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</si>
  <si>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</si>
  <si>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</si>
  <si>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</si>
  <si>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</si>
  <si>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</si>
  <si>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</si>
  <si>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</si>
  <si>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</si>
  <si>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</si>
  <si>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</si>
  <si>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</si>
  <si>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</si>
  <si>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</si>
  <si>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</si>
  <si>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</si>
  <si>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</si>
  <si>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</si>
  <si>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</si>
  <si>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</si>
  <si>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</si>
  <si>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</si>
  <si>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</si>
  <si>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</si>
  <si>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</si>
  <si>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</si>
  <si>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</si>
  <si>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</si>
  <si>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</si>
  <si>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</si>
  <si>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</si>
  <si>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</si>
  <si>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</si>
  <si>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</si>
  <si>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</si>
  <si>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</si>
  <si>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</si>
  <si>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</si>
  <si>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</si>
  <si>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</si>
  <si>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</si>
  <si>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</si>
  <si>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</si>
  <si>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</si>
  <si>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</si>
  <si>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</si>
  <si>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</si>
  <si>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</si>
  <si>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</si>
  <si>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</si>
  <si>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</si>
  <si>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</si>
  <si>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</si>
  <si>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</si>
  <si>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</si>
  <si>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</si>
  <si>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</si>
  <si>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</si>
  <si>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</si>
  <si>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</si>
  <si>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</si>
  <si>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</si>
  <si>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</si>
  <si>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</si>
  <si>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</si>
  <si>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</si>
  <si>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</si>
  <si>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</si>
  <si>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</si>
  <si>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</si>
  <si>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</si>
  <si>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</si>
  <si>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</si>
  <si>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</si>
  <si>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</si>
  <si>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</si>
  <si>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</si>
  <si>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</si>
  <si>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</si>
  <si>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</si>
  <si>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</si>
  <si>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</si>
  <si>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</si>
  <si>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</si>
  <si>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</si>
  <si>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</si>
  <si>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</si>
  <si>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</si>
  <si>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</si>
  <si>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</si>
  <si>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</si>
  <si>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</si>
  <si>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</si>
  <si>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</si>
  <si>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</si>
  <si>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</si>
  <si>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</si>
  <si>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</si>
  <si>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</si>
  <si>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</si>
  <si>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</si>
  <si>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</si>
  <si>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</si>
  <si>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</si>
  <si>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</si>
  <si>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</si>
  <si>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</si>
  <si>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</si>
  <si>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</si>
  <si>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</si>
  <si>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</si>
  <si>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</si>
  <si>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</si>
  <si>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</si>
  <si>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</si>
  <si>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</si>
  <si>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</si>
  <si>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</si>
  <si>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</si>
  <si>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</si>
  <si>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</si>
  <si>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</si>
  <si>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</si>
  <si>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</si>
  <si>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</si>
  <si>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</si>
  <si>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</si>
  <si>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</si>
  <si>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</si>
  <si>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</si>
  <si>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</si>
  <si>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</si>
  <si>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</si>
  <si>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</si>
  <si>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</si>
  <si>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</si>
  <si>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</si>
  <si>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</si>
  <si>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</si>
  <si>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</si>
  <si>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</si>
  <si>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</si>
  <si>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</si>
  <si>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</si>
  <si>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</si>
  <si>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</si>
  <si>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</si>
  <si>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</si>
  <si>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</si>
  <si>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</si>
  <si>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</si>
  <si>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</si>
  <si>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</si>
  <si>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</si>
  <si>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</si>
  <si>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</si>
  <si>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</si>
  <si>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</si>
  <si>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</si>
  <si>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</si>
  <si>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</si>
  <si>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</si>
  <si>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</si>
  <si>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</si>
  <si>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</si>
  <si>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</si>
  <si>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</si>
  <si>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</si>
  <si>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</si>
  <si>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</si>
  <si>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</si>
  <si>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</si>
  <si>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</si>
  <si>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</si>
  <si>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</si>
  <si>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</si>
  <si>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</si>
  <si>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</si>
  <si>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</si>
  <si>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</si>
  <si>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</si>
  <si>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</si>
  <si>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</si>
  <si>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</si>
  <si>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</si>
  <si>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</si>
  <si>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</si>
  <si>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</si>
  <si>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</si>
  <si>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</si>
  <si>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</si>
  <si>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</si>
  <si>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</si>
  <si>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</si>
  <si>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</si>
  <si>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</si>
  <si>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</si>
  <si>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</si>
  <si>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</si>
  <si>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</si>
  <si>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</si>
  <si>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</si>
  <si>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</si>
  <si>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</si>
  <si>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</si>
  <si>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</si>
  <si>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</si>
  <si>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</si>
  <si>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</si>
  <si>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</si>
  <si>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</si>
  <si>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</si>
  <si>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</si>
  <si>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</si>
  <si>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</si>
  <si>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</si>
  <si>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</si>
  <si>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</si>
  <si>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</si>
  <si>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</si>
  <si>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</si>
  <si>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</si>
  <si>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</si>
  <si>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</si>
  <si>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</si>
  <si>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</si>
  <si>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</si>
  <si>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</si>
  <si>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</si>
  <si>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</si>
  <si>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</si>
  <si>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</si>
  <si>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</si>
  <si>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</si>
  <si>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</si>
  <si>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</si>
  <si>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</si>
  <si>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</si>
  <si>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</si>
  <si>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</si>
  <si>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</si>
  <si>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</si>
  <si>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</si>
  <si>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</si>
  <si>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</si>
  <si>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</si>
  <si>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</si>
  <si>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</si>
  <si>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</si>
  <si>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</si>
  <si>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</si>
  <si>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</si>
  <si>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</si>
  <si>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</si>
  <si>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</si>
  <si>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</si>
  <si>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</si>
  <si>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</si>
  <si>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</si>
  <si>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</si>
  <si>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</si>
  <si>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</si>
  <si>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</si>
  <si>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</si>
  <si>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</si>
  <si>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</si>
  <si>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</si>
  <si>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</si>
  <si>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</si>
  <si>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</si>
  <si>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</si>
  <si>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</si>
  <si>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</si>
  <si>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</si>
  <si>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</si>
  <si>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</si>
  <si>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</si>
  <si>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</si>
  <si>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</si>
  <si>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</si>
  <si>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</si>
  <si>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</si>
  <si>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</si>
  <si>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</si>
  <si>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</si>
  <si>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</si>
  <si>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</si>
  <si>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</si>
  <si>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</si>
  <si>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</si>
  <si>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</si>
  <si>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</si>
  <si>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</si>
  <si>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</si>
  <si>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</si>
  <si>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</si>
  <si>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</si>
  <si>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</si>
  <si>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</si>
  <si>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</si>
  <si>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</si>
  <si>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</si>
  <si>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</si>
  <si>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</si>
  <si>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</si>
  <si>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</si>
  <si>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</si>
  <si>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</si>
  <si>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</si>
  <si>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</si>
  <si>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</si>
  <si>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</si>
  <si>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</si>
  <si>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</si>
  <si>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</si>
  <si>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</si>
  <si>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</si>
  <si>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</si>
  <si>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</si>
  <si>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</si>
  <si>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</si>
  <si>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</si>
  <si>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</si>
  <si>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</si>
  <si>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</si>
  <si>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</si>
  <si>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</si>
  <si>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</si>
  <si>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</si>
  <si>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</si>
  <si>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</si>
  <si>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</si>
  <si>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</si>
  <si>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</si>
  <si>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</si>
  <si>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</si>
  <si>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</si>
  <si>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</si>
  <si>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</si>
  <si>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</si>
  <si>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</si>
  <si>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</si>
  <si>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</si>
  <si>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</si>
  <si>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</si>
  <si>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</si>
  <si>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</si>
  <si>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</si>
  <si>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</si>
  <si>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</si>
  <si>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</si>
  <si>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</si>
  <si>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</si>
  <si>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</si>
  <si>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</si>
  <si>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</si>
  <si>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</si>
  <si>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</si>
  <si>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</si>
  <si>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</si>
  <si>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</si>
  <si>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</si>
  <si>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</si>
  <si>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</si>
  <si>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</si>
  <si>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</si>
  <si>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</si>
  <si>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</si>
  <si>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</si>
  <si>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</si>
  <si>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</si>
  <si>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</si>
  <si>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</si>
  <si>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</si>
  <si>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</si>
  <si>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</si>
  <si>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</si>
  <si>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</si>
  <si>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</si>
  <si>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</si>
  <si>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</si>
  <si>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</si>
  <si>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</si>
  <si>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</si>
  <si>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</si>
  <si>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</si>
  <si>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</si>
  <si>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</si>
  <si>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</si>
  <si>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</si>
  <si>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</si>
  <si>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</si>
  <si>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</si>
  <si>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</si>
  <si>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</si>
  <si>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</si>
  <si>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</si>
  <si>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</si>
  <si>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</si>
  <si>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</si>
  <si>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</si>
  <si>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</si>
  <si>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</si>
  <si>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</si>
  <si>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</si>
  <si>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</si>
  <si>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</si>
  <si>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</si>
  <si>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</si>
  <si>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</si>
  <si>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</si>
  <si>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</si>
  <si>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</si>
  <si>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</si>
  <si>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</si>
  <si>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</si>
  <si>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</si>
  <si>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</si>
  <si>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</si>
  <si>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</si>
  <si>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</si>
  <si>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</si>
  <si>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</si>
  <si>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</si>
  <si>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</si>
  <si>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</si>
  <si>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</si>
  <si>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</si>
  <si>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</si>
  <si>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</si>
  <si>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</si>
  <si>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</si>
  <si>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</si>
  <si>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</si>
  <si>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</si>
  <si>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</si>
  <si>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</si>
  <si>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</si>
  <si>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</si>
  <si>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</si>
  <si>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</si>
  <si>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</si>
  <si>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</si>
  <si>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</si>
  <si>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</si>
  <si>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</si>
  <si>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</si>
  <si>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</si>
  <si>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</si>
  <si>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</si>
  <si>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</si>
  <si>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</si>
  <si>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</si>
  <si>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</si>
  <si>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</si>
  <si>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</si>
  <si>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</si>
  <si>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</si>
  <si>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</si>
  <si>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</si>
  <si>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</si>
  <si>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</si>
  <si>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</si>
  <si>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</si>
  <si>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</si>
  <si>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</si>
  <si>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</si>
  <si>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</si>
  <si>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</si>
  <si>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</si>
  <si>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</si>
  <si>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</si>
  <si>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</si>
  <si>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</si>
  <si>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</si>
  <si>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</si>
  <si>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</si>
  <si>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</si>
  <si>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</si>
  <si>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</si>
  <si>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</si>
  <si>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</si>
  <si>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</si>
  <si>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</si>
  <si>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</si>
  <si>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</si>
  <si>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</si>
  <si>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</si>
  <si>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</si>
  <si>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</si>
  <si>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</si>
  <si>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</si>
  <si>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</si>
  <si>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</si>
  <si>
    <t>Testing</t>
  </si>
  <si>
    <t>POC MIN</t>
  </si>
  <si>
    <t>POC MAX</t>
  </si>
  <si>
    <t>[2.2863071,12.676303]</t>
  </si>
  <si>
    <t>[5.33,6.66]</t>
  </si>
  <si>
    <t>POC MIN; POC</t>
  </si>
  <si>
    <t>POC MAX; POC</t>
  </si>
  <si>
    <t>POC MIN;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</si>
</sst>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7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18" fillId="10" borderId="12" xfId="0" quotePrefix="1" applyFont="1" applyFill="1" applyBorder="1"/>
    <xf numFmtId="0" fontId="22" fillId="10" borderId="0" xfId="0" quotePrefix="1" applyFont="1" applyFill="1"/>
    <xf numFmtId="0" fontId="0" fillId="10" borderId="13" xfId="0" applyFill="1" applyBorder="1"/>
    <xf numFmtId="0" fontId="18" fillId="10" borderId="14" xfId="0" quotePrefix="1" applyFont="1" applyFill="1" applyBorder="1"/>
    <xf numFmtId="0" fontId="22" fillId="10" borderId="15" xfId="0" quotePrefix="1" applyFont="1" applyFill="1" applyBorder="1"/>
    <xf numFmtId="0" fontId="0" fillId="10" borderId="16" xfId="0" applyFill="1" applyBorder="1"/>
    <xf numFmtId="0" fontId="28" fillId="0" borderId="0" xfId="0" applyFont="1"/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quotePrefix="1" applyFont="1" applyAlignment="1">
      <alignment horizontal="left"/>
    </xf>
    <xf numFmtId="0" fontId="32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3" fillId="11" borderId="17" xfId="0" applyFont="1" applyFill="1" applyBorder="1"/>
    <xf numFmtId="0" fontId="23" fillId="11" borderId="18" xfId="0" applyFont="1" applyFill="1" applyBorder="1"/>
    <xf numFmtId="0" fontId="23" fillId="11" borderId="19" xfId="0" applyFont="1" applyFill="1" applyBorder="1"/>
    <xf numFmtId="0" fontId="18" fillId="0" borderId="12" xfId="0" applyFont="1" applyBorder="1"/>
    <xf numFmtId="0" fontId="18" fillId="0" borderId="0" xfId="0" applyFont="1"/>
    <xf numFmtId="0" fontId="18" fillId="0" borderId="13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27" fillId="0" borderId="0" xfId="0" applyFont="1"/>
    <xf numFmtId="0" fontId="31" fillId="0" borderId="0" xfId="0" applyFont="1"/>
    <xf numFmtId="0" fontId="35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vertical="center"/>
    </xf>
    <xf numFmtId="0" fontId="37" fillId="0" borderId="0" xfId="0" applyFont="1"/>
    <xf numFmtId="0" fontId="29" fillId="0" borderId="0" xfId="0" applyFont="1"/>
    <xf numFmtId="0" fontId="30" fillId="0" borderId="0" xfId="0" quotePrefix="1" applyFont="1"/>
    <xf numFmtId="0" fontId="0" fillId="0" borderId="0" xfId="0" quotePrefix="1"/>
    <xf numFmtId="0" fontId="0" fillId="0" borderId="28" xfId="0" applyBorder="1" applyAlignment="1">
      <alignment horizontal="left"/>
    </xf>
    <xf numFmtId="0" fontId="36" fillId="3" borderId="26" xfId="0" quotePrefix="1" applyFont="1" applyFill="1" applyBorder="1" applyAlignment="1">
      <alignment horizontal="center"/>
    </xf>
    <xf numFmtId="0" fontId="36" fillId="3" borderId="27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20" xfId="0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8" fillId="0" borderId="4" xfId="0" applyFont="1" applyBorder="1"/>
    <xf numFmtId="0" fontId="8" fillId="0" borderId="6" xfId="0" applyFont="1" applyBorder="1"/>
    <xf numFmtId="0" fontId="0" fillId="0" borderId="0" xfId="0" quotePrefix="1" applyAlignment="1">
      <alignment horizontal="left" wrapText="1"/>
    </xf>
    <xf numFmtId="0" fontId="8" fillId="3" borderId="2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44" fillId="0" borderId="0" xfId="0" applyFont="1" applyAlignment="1">
      <alignment horizontal="right"/>
    </xf>
    <xf numFmtId="0" fontId="44" fillId="14" borderId="0" xfId="0" applyFont="1" applyFill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6" fillId="3" borderId="24" xfId="0" quotePrefix="1" applyFont="1" applyFill="1" applyBorder="1" applyAlignment="1">
      <alignment horizontal="center" vertical="center"/>
    </xf>
    <xf numFmtId="0" fontId="36" fillId="3" borderId="26" xfId="0" quotePrefix="1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</cellXfs>
  <cellStyles count="1">
    <cellStyle name="Normal" xfId="0" builtinId="0"/>
  </cellStyles>
  <dxfs count="3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323"/>
      <tableStyleElement type="firstRowStripe" dxfId="322"/>
      <tableStyleElement type="secondRowStripe" dxfId="321"/>
      <tableStyleElement type="firstColumnStripe" size="3" dxfId="320"/>
      <tableStyleElement type="secondColumnStripe" dxfId="319"/>
    </tableStyle>
    <tableStyle name="Table Style 1" pivot="0" count="5" xr9:uid="{0007CE72-4AF5-4790-ACEC-C848586D347E}">
      <tableStyleElement type="wholeTable" dxfId="318"/>
      <tableStyleElement type="firstRowStripe" dxfId="317"/>
      <tableStyleElement type="secondRowStripe" dxfId="316"/>
      <tableStyleElement type="firstColumnStripe" dxfId="315"/>
      <tableStyleElement type="secondColumnStripe" dxfId="314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ReadMe!$J$95:$J$104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ReadMe!$L$95:$L$104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93</xdr:row>
      <xdr:rowOff>27841</xdr:rowOff>
    </xdr:from>
    <xdr:to>
      <xdr:col>4</xdr:col>
      <xdr:colOff>885051</xdr:colOff>
      <xdr:row>111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103</xdr:row>
      <xdr:rowOff>26919</xdr:rowOff>
    </xdr:from>
    <xdr:to>
      <xdr:col>7</xdr:col>
      <xdr:colOff>1605171</xdr:colOff>
      <xdr:row>115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2:P59" totalsRowShown="0" headerRowDxfId="313" dataDxfId="312" tableBorderDxfId="311">
  <autoFilter ref="B52:P59" xr:uid="{57AD7719-16C9-4076-B10C-8DEABD3712D3}"/>
  <tableColumns count="15">
    <tableColumn id="3" xr3:uid="{FDE8C09F-D817-47DC-A5EE-A57068CDCB1B}" name="Info" dataDxfId="310"/>
    <tableColumn id="1" xr3:uid="{7DAA0384-C589-4745-BF9D-0767CC384BC0}" name="Apply Fault (s)" dataDxfId="309"/>
    <tableColumn id="10" xr3:uid="{16C7F1BE-EF90-40A3-B211-E19945AE3B29}" name="Fault Duration (s)" dataDxfId="308"/>
    <tableColumn id="16" xr3:uid="{DD877E2B-9DBD-4FAC-B61E-AF0BB26A7CDA}" name="Fault Type" dataDxfId="307"/>
    <tableColumn id="9" xr3:uid="{FD703D19-91E1-4314-82E2-53BC71068E6E}" name="Fault Impedance (pu)" dataDxfId="306"/>
    <tableColumn id="2" xr3:uid="{3AD95973-8121-4404-A040-3920F8225F72}" name="Fault X/R" dataDxfId="305"/>
    <tableColumn id="4" xr3:uid="{791FA887-C212-4DAB-BE1E-E4626971AF71}" name="Event" dataDxfId="304"/>
    <tableColumn id="5" xr3:uid="{4A35F154-F67C-4565-8825-CE04BB7247C8}" name="Delta (pu)" dataDxfId="303"/>
    <tableColumn id="41" xr3:uid="{0BC4DB64-2AC6-4E6C-B7D7-C771F7D93D46}" name="Freq Deltas (Hz)" dataDxfId="302"/>
    <tableColumn id="6" xr3:uid="{5AC5C8F5-8351-4E98-B3BB-A1DD86843AA3}" name="Freq Ramp (Hz/s)" dataDxfId="301"/>
    <tableColumn id="35" xr3:uid="{9721DF9D-34D1-4CBB-89C3-7177FED98D11}" name="Osc Freqs (Hz)" dataDxfId="300"/>
    <tableColumn id="36" xr3:uid="{B5079320-D684-4D22-92DC-8FE28211056B}" name="Osc Magnitude (pu)" dataDxfId="299"/>
    <tableColumn id="42" xr3:uid="{FCC595AC-B84F-47EB-AFC5-D83DF11537D2}" name="Step (Hz)" dataDxfId="298"/>
    <tableColumn id="7" xr3:uid="{D6E4BDCE-48FC-470D-80CE-F522820082E4}" name="Osc Phase (deg)" dataDxfId="297"/>
    <tableColumn id="30" xr3:uid="{766B28C7-CE39-4898-9257-659BF9F49ECE}" name="Angle Change" dataDxfId="296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50">
  <autoFilter ref="A1:J6" xr:uid="{DB360BF2-E20F-413D-818A-A85F8C65A637}"/>
  <tableColumns count="10">
    <tableColumn id="1" xr3:uid="{4F22E3D0-A54F-468B-91AC-0EEE3044885A}" name="Test" dataDxfId="249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48" dataDxfId="247">
  <autoFilter ref="A1:I3" xr:uid="{6058AD7D-0266-47E1-988B-04E89ACE43D3}"/>
  <tableColumns count="9">
    <tableColumn id="1" xr3:uid="{68711BD0-CB2C-4BEC-B9E9-3F30823CC1BB}" name="Test" dataDxfId="246"/>
    <tableColumn id="2" xr3:uid="{8303C112-FE30-411D-B7BE-F9B246846014}" name="End Run (s)" dataDxfId="245"/>
    <tableColumn id="3" xr3:uid="{E45F3538-EA20-4E78-BAEF-AF2944E53DB5}" name="Snapshot (s)" dataDxfId="244"/>
    <tableColumn id="4" xr3:uid="{ABCBA8A3-9BDC-4E8F-9222-33F8A8C43B54}" name="SCR" dataDxfId="243"/>
    <tableColumn id="5" xr3:uid="{1DAD25BF-367C-442A-A25E-687C6A39319D}" name="X/R" dataDxfId="242"/>
    <tableColumn id="6" xr3:uid="{9FC54EE0-6BDB-4F12-948C-50C8A8FB7B83}" name="Active Power (pu)" dataDxfId="241"/>
    <tableColumn id="7" xr3:uid="{DFE68EDB-9DD1-4D7D-AB8A-128DEB375B0C}" name="Action" dataDxfId="240"/>
    <tableColumn id="8" xr3:uid="{ABCC09F7-BA28-4C55-B6C2-9C4CD276920B}" name="Suite" dataDxfId="239"/>
    <tableColumn id="9" xr3:uid="{93A842C6-9E50-4551-AD05-B52354DD8030}" name="Software" dataDxfId="23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37" dataDxfId="236">
  <autoFilter ref="A1:M99" xr:uid="{D9ABE279-EE40-4E90-8709-74D9BC6D3AC5}"/>
  <tableColumns count="13">
    <tableColumn id="1" xr3:uid="{1A254BFB-3DE6-4365-8144-32F1547AFF42}" uniqueName="1" name="Test" queryTableFieldId="1" dataDxfId="235"/>
    <tableColumn id="2" xr3:uid="{992E0B6D-77BB-449B-9B42-5A91048532D6}" uniqueName="2" name="Fault Duration (s)" queryTableFieldId="2" dataDxfId="234"/>
    <tableColumn id="9" xr3:uid="{47BD78D7-DE9E-42DC-93B0-436FC30A7FBE}" uniqueName="9" name="End Run (s)" queryTableFieldId="9" dataDxfId="233"/>
    <tableColumn id="10" xr3:uid="{79E691A3-B0B7-4875-ABB0-8D45E28A0CFA}" uniqueName="10" name="Apply Fault (s)" queryTableFieldId="10" dataDxfId="232"/>
    <tableColumn id="3" xr3:uid="{75F2AF7A-AC4B-4558-AC62-4DB8ABCB0FEF}" uniqueName="3" name="Fault Type" queryTableFieldId="3" dataDxfId="231"/>
    <tableColumn id="4" xr3:uid="{E0F9BC38-0FB8-4D21-ABCE-B83E4CDDCB76}" uniqueName="4" name="Fault Impedance (pu)" queryTableFieldId="4" dataDxfId="230"/>
    <tableColumn id="5" xr3:uid="{19159C0F-4DAD-4177-AC71-D3588BDD17F6}" uniqueName="5" name="SCR" queryTableFieldId="5" dataDxfId="229"/>
    <tableColumn id="6" xr3:uid="{DE36A182-5E03-45AE-BE95-900C4DF5132D}" uniqueName="6" name="X/R" queryTableFieldId="6" dataDxfId="228"/>
    <tableColumn id="7" xr3:uid="{3C6CE177-24BE-4304-9894-A260CD0CEF57}" uniqueName="7" name="Active Power (pu)" queryTableFieldId="7" dataDxfId="227"/>
    <tableColumn id="8" xr3:uid="{51FFAD04-27E3-4798-9D9E-160649109570}" uniqueName="8" name="Reactive_x000a_ Power (pu)" queryTableFieldId="8" dataDxfId="226"/>
    <tableColumn id="11" xr3:uid="{A40441DF-1794-4766-9D72-514D42EAE71D}" uniqueName="11" name="Action" queryTableFieldId="11" dataDxfId="225"/>
    <tableColumn id="13" xr3:uid="{C7A28425-FA01-438D-9CFC-2D02646ED53C}" uniqueName="13" name="Suite" queryTableFieldId="19" dataDxfId="224"/>
    <tableColumn id="14" xr3:uid="{E48DFEE3-CBC0-4132-864E-B25374BF9307}" uniqueName="14" name="Software" queryTableFieldId="20" dataDxfId="2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2" dataDxfId="221">
  <autoFilter ref="A1:L19" xr:uid="{E68F3528-2DCC-47EC-8C0E-9AC2B50EEA6D}"/>
  <tableColumns count="12">
    <tableColumn id="1" xr3:uid="{0B9C3D6E-3663-4B9E-BC19-012B6BEC7658}" name="Test" dataDxfId="220"/>
    <tableColumn id="2" xr3:uid="{0065782D-AD12-456D-882F-1A2EA0115EA0}" name="End Run (s)" dataDxfId="219"/>
    <tableColumn id="3" xr3:uid="{64AEF3A6-2E8E-4B8C-A560-D964A1951789}" name="Apply Fault (s)" dataDxfId="218"/>
    <tableColumn id="4" xr3:uid="{53492B5A-816A-49AA-A546-ACCA3D900B6F}" name="Fault Duration (s)" dataDxfId="217"/>
    <tableColumn id="5" xr3:uid="{FF585A6B-5612-4AE1-B951-801221716E18}" name="Fault Impedance (pu)" dataDxfId="216"/>
    <tableColumn id="6" xr3:uid="{1FD9844E-C43B-4192-A442-0352D5CBD86F}" name="SCR" dataDxfId="215"/>
    <tableColumn id="7" xr3:uid="{AA578445-4C60-4E4B-AC1D-E0A4EA802240}" name="X/R" dataDxfId="214"/>
    <tableColumn id="8" xr3:uid="{CD1B706C-A633-4F0F-87E4-84484EE308B6}" name="Active Power (pu)" dataDxfId="213"/>
    <tableColumn id="9" xr3:uid="{BF3E2E64-F572-42A1-BD67-255C5D4D3033}" name="Reactive Power (pu)" dataDxfId="212"/>
    <tableColumn id="10" xr3:uid="{A9C69A50-45FA-4393-9668-C4635CAB5950}" name="Action" dataDxfId="211"/>
    <tableColumn id="11" xr3:uid="{2227C3F2-DC30-4B3E-95B3-22EA3D2FE2DF}" name="Suite" dataDxfId="210"/>
    <tableColumn id="12" xr3:uid="{856C1B8D-060F-4BAA-AFFB-1A22080D70B9}" name="Software" dataDxfId="2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08" dataDxfId="207">
  <autoFilter ref="A1:L11" xr:uid="{67B8A3AA-BCDE-4A6D-B82F-5541B29334A5}"/>
  <tableColumns count="12">
    <tableColumn id="1" xr3:uid="{A6557F3A-608A-41C1-9001-3EE3BD44E5CB}" name="Test" dataDxfId="206"/>
    <tableColumn id="2" xr3:uid="{E00F7B4A-E1D2-4AF1-A595-06E8C7FC70FF}" name="End Run (s)" dataDxfId="205"/>
    <tableColumn id="3" xr3:uid="{A2CB1FE7-2923-407C-9A4D-82ED53FF439A}" name="Apply Fault (s)" dataDxfId="204"/>
    <tableColumn id="4" xr3:uid="{12D84C12-EC36-4FB4-BEB9-2B92E3B68700}" name="Fault Duration (s)" dataDxfId="203"/>
    <tableColumn id="5" xr3:uid="{83E7F9E3-9E5B-4B76-AB94-C6A6523B8B51}" name="Fault Impedance (pu)" dataDxfId="202"/>
    <tableColumn id="6" xr3:uid="{E61B4EA2-9307-45F5-AD8C-3FB1ADAB8E56}" name="SCR" dataDxfId="201"/>
    <tableColumn id="7" xr3:uid="{94242506-CEEC-415B-A3FF-B6BC367FF563}" name="X/R" dataDxfId="200"/>
    <tableColumn id="8" xr3:uid="{F0776887-5432-42CF-8162-2373FF3A5F3C}" name="Active Power (pu)" dataDxfId="199"/>
    <tableColumn id="9" xr3:uid="{70206465-77E1-4478-9E70-F4EEEC355944}" name="Reactive Power (pu)" dataDxfId="198"/>
    <tableColumn id="10" xr3:uid="{5DBF74AC-58F5-49FA-813C-3D262AD7FD9C}" name="Action" dataDxfId="197"/>
    <tableColumn id="11" xr3:uid="{5AF63B78-CA8D-47EA-9106-174EAB78B187}" name="Software" dataDxfId="196"/>
    <tableColumn id="12" xr3:uid="{6976D4E2-D368-4952-8453-64465098CE51}" name="Suite" dataDxfId="1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194" dataDxfId="193">
  <autoFilter ref="A1:L20" xr:uid="{405062A4-C146-47F9-A402-7F1E8CCFE8AD}"/>
  <tableColumns count="12">
    <tableColumn id="1" xr3:uid="{DDA0D606-C058-4BDF-A231-E10244FFDB8A}" name="Test" dataDxfId="192"/>
    <tableColumn id="2" xr3:uid="{145D04DE-B7F6-4EC6-BC18-9FC02478A976}" name="End Run (s)" dataDxfId="191"/>
    <tableColumn id="3" xr3:uid="{CD7A7A87-5524-4CCA-B785-B421583BB45A}" name="Event" dataDxfId="190"/>
    <tableColumn id="4" xr3:uid="{CE64C558-B2D8-4242-B8F5-602D696B6D37}" name="Time Steps (s)" dataDxfId="189"/>
    <tableColumn id="5" xr3:uid="{D6B70BD8-D598-4760-B2E7-204957D4A692}" name="Delta (pu)" dataDxfId="188"/>
    <tableColumn id="6" xr3:uid="{4FC4BE9D-A739-4A02-9EB7-A0EC6E566917}" name="SCR" dataDxfId="187"/>
    <tableColumn id="7" xr3:uid="{7358EAF4-F576-4259-B746-032BEC166EE5}" name="X/R" dataDxfId="186"/>
    <tableColumn id="8" xr3:uid="{339FCB56-4873-454C-98B5-133D9311FDF6}" name="Active Power (pu)" dataDxfId="185"/>
    <tableColumn id="9" xr3:uid="{2839CEB6-E682-4810-ABEF-B1715E32FFED}" name="Reactive Power" dataDxfId="184"/>
    <tableColumn id="10" xr3:uid="{C283BBC6-5CBD-429D-A80B-F7C78916A5AD}" name="Action" dataDxfId="183"/>
    <tableColumn id="13" xr3:uid="{F9D3C079-7605-47DA-8864-3DDC3B46E752}" name="Suite" dataDxfId="182"/>
    <tableColumn id="14" xr3:uid="{62E08EAE-9ECF-4205-B992-969A91ABEC86}" name="Software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80" dataDxfId="179">
  <autoFilter ref="A1:K4" xr:uid="{488A8CB9-1765-4760-8D80-6B4EC20529CC}"/>
  <tableColumns count="11">
    <tableColumn id="1" xr3:uid="{F90BEA39-9E60-4743-A947-9B103D47323C}" name="Test" dataDxfId="178"/>
    <tableColumn id="2" xr3:uid="{CFB5F13C-D0ED-4483-BE2B-A5D5B5613C27}" name="End Run (s)" dataDxfId="177"/>
    <tableColumn id="3" xr3:uid="{50CC65A3-7C01-4F2F-B96F-013B5964BB3F}" name="SCR" dataDxfId="176"/>
    <tableColumn id="4" xr3:uid="{3398FAD4-084A-40C2-A96B-75E9E54387FA}" name="X/R" dataDxfId="175"/>
    <tableColumn id="5" xr3:uid="{2C229863-A08E-4A34-90D4-E09ACDAE2F45}" name="Time Steps (s)" dataDxfId="174"/>
    <tableColumn id="6" xr3:uid="{10A178D1-51C9-40BC-A1EA-5DCE337E8220}" name="Pref Deltas (pu)" dataDxfId="173"/>
    <tableColumn id="7" xr3:uid="{27D9EEAE-A679-49E9-BF65-FA051090DB91}" name="Active Power (pu)" dataDxfId="172"/>
    <tableColumn id="8" xr3:uid="{990274CC-E5E0-4C56-AE38-52F0502768A0}" name="Reactive Power (pu)" dataDxfId="171"/>
    <tableColumn id="9" xr3:uid="{19D6674D-26BB-41A4-8C01-76AD7CC3E230}" name="Action" dataDxfId="170"/>
    <tableColumn id="12" xr3:uid="{93F0E30F-7143-4206-9207-6CA811D6345D}" name="Suite" dataDxfId="169"/>
    <tableColumn id="13" xr3:uid="{A68DC40D-A548-4C65-92AC-07696A1CA131}" name="Software" dataDxfId="16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67" headerRowBorderDxfId="166" tableBorderDxfId="165" totalsRowBorderDxfId="164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63" dataDxfId="162">
  <autoFilter ref="A1:L13" xr:uid="{0AF8DE2C-EDE5-4887-8EE5-341C6CD9928A}"/>
  <tableColumns count="12">
    <tableColumn id="1" xr3:uid="{4C722822-5E92-4807-B9A0-80343E090BA6}" name="Test" dataDxfId="161"/>
    <tableColumn id="2" xr3:uid="{618E5134-5F4C-4A9E-A7C1-E6725C63861A}" name="End Run (s)" dataDxfId="160"/>
    <tableColumn id="3" xr3:uid="{4A1EDA84-DE0C-46AA-A3C8-DEBE5C6C0593}" name="Time Steps (s)" dataDxfId="159"/>
    <tableColumn id="4" xr3:uid="{880472AD-4198-47FA-B404-D2CCE0FFAF65}" name="Vgrid Deltas (pu)" dataDxfId="158"/>
    <tableColumn id="5" xr3:uid="{99D672BA-AB46-4054-95B2-775A5F58AB69}" name="Vgrid Ramp (Hz/s)" dataDxfId="157"/>
    <tableColumn id="6" xr3:uid="{310E7A0B-D3FA-48D9-94D6-316BF8AA4895}" name="SCR" dataDxfId="156"/>
    <tableColumn id="7" xr3:uid="{CD7A4928-BC32-4527-84DA-44B397369B8D}" name="X/R" dataDxfId="155"/>
    <tableColumn id="8" xr3:uid="{328A9670-C2BE-48F7-A828-07BFAE495F5D}" name="Active Power (pu)" dataDxfId="154"/>
    <tableColumn id="9" xr3:uid="{D6BFDBF1-ED08-4AE2-8690-CAFEA5AAEBB9}" name="Reactive Power (pu)" dataDxfId="153"/>
    <tableColumn id="10" xr3:uid="{6215ED4B-D1CB-45C7-9386-4C03CB379518}" name="Action" dataDxfId="152"/>
    <tableColumn id="14" xr3:uid="{3A0B1B3B-CE84-46EA-97D0-CF3B67B66262}" name="Software" dataDxfId="151"/>
    <tableColumn id="15" xr3:uid="{73106E79-FB4C-409E-BC9B-DEC157501CC5}" name="Suite" dataDxfId="1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41" totalsRowShown="0" headerRowDxfId="295" dataDxfId="293" headerRowBorderDxfId="294" tableBorderDxfId="292">
  <autoFilter ref="B34:I41" xr:uid="{528694AA-B089-413B-95B9-2FDC9029F274}"/>
  <tableColumns count="8">
    <tableColumn id="12" xr3:uid="{F8284011-013D-4264-A883-0A25DDEC3D3B}" name="Info" dataDxfId="291"/>
    <tableColumn id="1" xr3:uid="{192B6ECA-657A-43CE-B839-CDFF4DAF1C1D}" name="Test" dataDxfId="290"/>
    <tableColumn id="10" xr3:uid="{E1F8F3FD-4D67-43FF-B48F-FF31FD06DF1C}" name="Action" dataDxfId="289"/>
    <tableColumn id="16" xr3:uid="{4DE37FD7-7294-401D-8564-FFC44CE42D43}" name="Software" dataDxfId="288"/>
    <tableColumn id="9" xr3:uid="{CFA4986E-0D5F-417A-8784-6EE1CD45A8AE}" name="Suite" dataDxfId="287"/>
    <tableColumn id="2" xr3:uid="{DD86E469-AC8D-4FE6-B114-C110613AA438}" name="End Run (s)" dataDxfId="286"/>
    <tableColumn id="4" xr3:uid="{128F1A79-6E64-4908-99B3-9A0525F1A711}" name="SCR" dataDxfId="285"/>
    <tableColumn id="5" xr3:uid="{CFD35265-1583-45F2-A415-146BDABBE172}" name="X/R" dataDxfId="284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49" dataDxfId="148">
  <autoFilter ref="A1:N4" xr:uid="{0A43B423-3408-4781-8340-1731123C075F}"/>
  <tableColumns count="14">
    <tableColumn id="1" xr3:uid="{B4CC510A-3229-42AB-9661-8CF0F45EA7F1}" name="Test" dataDxfId="147"/>
    <tableColumn id="2" xr3:uid="{F2A7EAEB-8A5B-4257-941A-541B76C370C0}" name="End Run (s)" dataDxfId="146"/>
    <tableColumn id="3" xr3:uid="{8B4F069F-42EE-4552-8958-0BAAD5F55004}" name="Time Steps (s)" dataDxfId="145"/>
    <tableColumn id="4" xr3:uid="{3350B242-4D2E-4529-88F8-13CD7EE3A84A}" name="Osc Freqs (Hz)" dataDxfId="144"/>
    <tableColumn id="5" xr3:uid="{9596E00B-A7A7-421D-A772-231CC9B710F0}" name="Osc Magnitude (pu)" dataDxfId="143"/>
    <tableColumn id="6" xr3:uid="{A92E6A77-A34D-43D0-BACE-49E391F5EA1F}" name="Step (Hz)" dataDxfId="142"/>
    <tableColumn id="7" xr3:uid="{158C8834-BA44-4F3A-902E-F9ACEB857CCC}" name="SCR" dataDxfId="141"/>
    <tableColumn id="8" xr3:uid="{7171334E-2FC1-41BC-BA1A-9398D6206A17}" name="X/R" dataDxfId="140"/>
    <tableColumn id="9" xr3:uid="{AAE15313-CCDE-45C0-9635-1251F9DA97E1}" name="Osc Phase (deg)" dataDxfId="139"/>
    <tableColumn id="10" xr3:uid="{BE2A37E0-2A19-4BA5-BFD4-3DEB2369E6EE}" name="Active Power (pu)" dataDxfId="138"/>
    <tableColumn id="11" xr3:uid="{037BCAC2-7D4F-427B-99D9-A1E34CFC9768}" name="Reactive Power (pu)" dataDxfId="137"/>
    <tableColumn id="12" xr3:uid="{5984AD86-CC32-4423-A8F6-A782AD73C0A5}" name="Action" dataDxfId="136"/>
    <tableColumn id="15" xr3:uid="{F8C5C1A2-DE8E-4156-B4AA-C12537153EAB}" name="Suite" dataDxfId="135"/>
    <tableColumn id="16" xr3:uid="{ADAA4985-6E8A-4B35-AB05-DCBBBD8455C8}" name="Software" dataDxfId="1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33" dataDxfId="132">
  <autoFilter ref="A1:K7" xr:uid="{B88F4BC8-342C-4A90-9C80-6DDA77A04C72}"/>
  <tableColumns count="11">
    <tableColumn id="1" xr3:uid="{0C433024-65CF-4346-8ACE-9BAD00FD1111}" name="Test" dataDxfId="131"/>
    <tableColumn id="2" xr3:uid="{FCDD894D-362F-45A4-9DFA-852317170582}" name="End Run (s)" dataDxfId="130"/>
    <tableColumn id="3" xr3:uid="{4FB8DD2A-19A2-49F2-A361-F1F329D75BD5}" name="Apply Event (s)" dataDxfId="129"/>
    <tableColumn id="4" xr3:uid="{2B9D0D50-665A-4B86-BAEF-B2BED3933DE0}" name="Angle Change (deg)" dataDxfId="128"/>
    <tableColumn id="5" xr3:uid="{F93A5DB0-4585-4CAC-AD7E-2F134E908AD9}" name="SCR" dataDxfId="127"/>
    <tableColumn id="6" xr3:uid="{BE8D1EF2-AE92-4E0D-9894-CBD2409D1F86}" name="X/R" dataDxfId="126"/>
    <tableColumn id="7" xr3:uid="{8D6DAC37-0561-473D-8B31-45CD4B846A83}" name="Active Power (pu)" dataDxfId="125"/>
    <tableColumn id="8" xr3:uid="{C14BC013-0AE6-4134-AA64-0B719BE842A3}" name="Reactive Power (pu)" dataDxfId="124"/>
    <tableColumn id="9" xr3:uid="{A85006EE-1A54-4B01-B9AB-759B95822AA1}" name="Action" dataDxfId="123"/>
    <tableColumn id="12" xr3:uid="{4D53E683-3085-4978-B4D2-B9C39B438834}" name="Suite" dataDxfId="122"/>
    <tableColumn id="13" xr3:uid="{AF03CC38-3F0D-44C8-ABED-359F8A28D67C}" name="Software" dataDxfId="1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0" dataDxfId="119">
  <autoFilter ref="A1:K2" xr:uid="{7DD3770F-CBA7-4A94-AFCF-870C2B6A5598}"/>
  <tableColumns count="11">
    <tableColumn id="1" xr3:uid="{87E46EFC-0937-45CF-A584-CC92E00DC943}" name="Test" dataDxfId="118"/>
    <tableColumn id="2" xr3:uid="{2E53E728-88CD-4C7B-8A87-F88DB28F8A00}" name="Time Steps (s)" dataDxfId="117"/>
    <tableColumn id="3" xr3:uid="{264581D6-9299-44E5-AE21-2D40AA73C588}" name="Pref Deltas (pu)" dataDxfId="116"/>
    <tableColumn id="4" xr3:uid="{9D30EF19-D598-418A-8F4A-27A498A3DCC7}" name="SCR" dataDxfId="115"/>
    <tableColumn id="5" xr3:uid="{8CA4274E-E3FD-45F6-97CB-278D62999E26}" name="X/R" dataDxfId="114"/>
    <tableColumn id="6" xr3:uid="{3675E578-91CE-4F9C-95AE-D6132EA0D05A}" name="Active Power (pu)" dataDxfId="113"/>
    <tableColumn id="7" xr3:uid="{DB17EE4B-F7CB-46E9-A3B9-F26A10819DE9}" name="Reactive Power (pu)" dataDxfId="112"/>
    <tableColumn id="8" xr3:uid="{7EEFEC4E-6C9E-4D0A-9384-75E8FB4518EB}" name="Action" dataDxfId="111"/>
    <tableColumn id="10" xr3:uid="{021D6AE4-5C00-4E8E-8B56-3D347D64979C}" name="End Run (s)" dataDxfId="110"/>
    <tableColumn id="11" xr3:uid="{7E2E151A-1022-48EF-B7A4-0A2CD38AE5C8}" name="Suite" dataDxfId="109"/>
    <tableColumn id="12" xr3:uid="{98B20D06-7EAD-4D31-880D-26B7E346FBCC}" name="Software" dataDxfId="10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07" dataDxfId="106">
  <autoFilter ref="A1:L7" xr:uid="{13268AB5-EFBA-45F7-ABBC-2C3EE3914284}"/>
  <tableColumns count="12">
    <tableColumn id="1" xr3:uid="{DB1A1CC6-8841-41E2-A5CD-ED0D42E7465E}" name="Test" dataDxfId="105"/>
    <tableColumn id="2" xr3:uid="{87E72F13-2A64-4A0A-9F30-710D4D53AE4E}" name="End Run (s)" dataDxfId="104"/>
    <tableColumn id="3" xr3:uid="{926445EC-0853-4726-8730-F45B24092D48}" name="Apply Fault (s)" dataDxfId="103"/>
    <tableColumn id="4" xr3:uid="{D1E01EBF-2101-479B-A268-7D7191BFC686}" name="Fault Duration (s)" dataDxfId="102"/>
    <tableColumn id="5" xr3:uid="{D33AD17C-F8E1-4E6D-82F1-90105D35A533}" name="Fault Impedance (pu)" dataDxfId="101"/>
    <tableColumn id="7" xr3:uid="{49A72398-0126-4812-B4B9-777EB8041A49}" name="SCR" dataDxfId="100"/>
    <tableColumn id="9" xr3:uid="{FF0C540C-D36E-4665-A06F-D82BC1CB422F}" name="X/R" dataDxfId="99"/>
    <tableColumn id="10" xr3:uid="{AD233CB9-C923-4F83-84C7-ADFCE8CC69BE}" name="Active Power (pu)" dataDxfId="98"/>
    <tableColumn id="11" xr3:uid="{7138F352-F3E9-4DC9-A947-D40E056F0D51}" name="Reactive Power (pu)" dataDxfId="97"/>
    <tableColumn id="12" xr3:uid="{EBFF2DB5-4F43-4168-9000-9B5866F38A81}" name="Action" dataDxfId="96"/>
    <tableColumn id="17" xr3:uid="{70D2FAD8-C838-4DA5-9636-D2BAFA571510}" name="Suite" dataDxfId="95"/>
    <tableColumn id="18" xr3:uid="{F3B272D1-D60D-4916-B479-F19E6F405C0B}" name="Software" dataDxfId="9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93" dataDxfId="92">
  <autoFilter ref="A1:L22" xr:uid="{9CC16BB5-AF1B-4399-BFE4-87276C8DE080}"/>
  <tableColumns count="12">
    <tableColumn id="1" xr3:uid="{B902D6BA-BABA-4EF4-8BCE-9B3194C6DD55}" name="Test" dataDxfId="91"/>
    <tableColumn id="2" xr3:uid="{6F7B50E9-91B1-4B92-B7C4-75915B85A67E}" name="End Run (s)" dataDxfId="90"/>
    <tableColumn id="3" xr3:uid="{ECB8F242-9C3C-4CBB-8662-F03254295BC3}" name="Apply Fault (s)" dataDxfId="89"/>
    <tableColumn id="4" xr3:uid="{3787CF4E-AEE6-43D8-B96C-508F73192610}" name="Fault Duration (s)" dataDxfId="88"/>
    <tableColumn id="5" xr3:uid="{CF665D74-131D-4D67-AE48-BF3F9A92AA14}" name="Fault Impedance (pu)" dataDxfId="87"/>
    <tableColumn id="7" xr3:uid="{B22FA6BD-9CBD-4BCB-B06B-09A93B56C3CD}" name="SCR" dataDxfId="86"/>
    <tableColumn id="8" xr3:uid="{8F4F01EB-4DFB-480D-B5F4-F2C585E665DC}" name="X/R" dataDxfId="85"/>
    <tableColumn id="9" xr3:uid="{3CE105A8-FAB8-4E58-BC60-A5248AA43B17}" name="Active Power (pu)" dataDxfId="84"/>
    <tableColumn id="10" xr3:uid="{042605E0-4DB3-4550-B758-E7F58EBFAD92}" name="Reactive Power (pu)" dataDxfId="83"/>
    <tableColumn id="11" xr3:uid="{0D323B03-4182-4191-B0AE-C5B680025786}" name="Action" dataDxfId="82"/>
    <tableColumn id="17" xr3:uid="{09336FE6-3B3C-44E5-B447-E8CF8423E2F3}" name="Suite" dataDxfId="81"/>
    <tableColumn id="18" xr3:uid="{AD1238C7-BEBD-4B71-A6BF-E779280BB443}" name="Software" dataDxfId="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9">
  <autoFilter ref="A1:N35" xr:uid="{C0EFDBC5-9391-4491-B58F-A71A3BC23E6F}"/>
  <tableColumns count="14">
    <tableColumn id="1" xr3:uid="{E1166435-2392-4D7D-A7F7-192A90EC2805}" name="Test" dataDxfId="78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7"/>
    <tableColumn id="16" xr3:uid="{4F1097CB-9C64-41C8-B1E2-5234FEE9F3DB}" name="Vgrid Deltas (pu)" dataDxfId="76"/>
    <tableColumn id="17" xr3:uid="{F28481E4-B7D2-4B17-A6CA-C6D546841CB8}" name="Vgrid Ramp (Hz/s)" dataDxfId="75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4" headerRowBorderDxfId="73" tableBorderDxfId="72" totalsRowBorderDxfId="71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70" dataDxfId="69">
  <autoFilter ref="A1:N106" xr:uid="{6560FCF6-E167-40AB-B559-930333B07FCF}"/>
  <tableColumns count="14">
    <tableColumn id="1" xr3:uid="{EB2CA2D2-CBB1-4356-9B0F-13430E7E5D08}" name="Test" dataDxfId="68"/>
    <tableColumn id="2" xr3:uid="{CA05C012-9247-47B3-A5B8-83EAECF2B37B}" name="End Run (s)" dataDxfId="67"/>
    <tableColumn id="6" xr3:uid="{B87B0E79-FA39-4E4C-BC3A-00394741812B}" name="SCR" dataDxfId="66"/>
    <tableColumn id="7" xr3:uid="{29EE455F-0847-4795-B5DB-40B458BBF701}" name="X/R" dataDxfId="65"/>
    <tableColumn id="10" xr3:uid="{E0587521-C27F-4B8F-8CC3-F734C609D3DE}" name="WTG Pref (pu)" dataDxfId="64"/>
    <tableColumn id="11" xr3:uid="{213C5050-893A-41D2-A4B0-6EE01B078878}" name="BESS Pref (pu)" dataDxfId="63"/>
    <tableColumn id="12" xr3:uid="{8F2B9466-26C6-4ED4-B7D8-52F06E553598}" name="Voltage POC (pu)" dataDxfId="62"/>
    <tableColumn id="13" xr3:uid="{22269CB5-FE3F-4A81-8FA7-822A2B70C38A}" name="Reactive Power (pu)" dataDxfId="61"/>
    <tableColumn id="3" xr3:uid="{32BBA4A5-C795-47A9-B262-823527AC600E}" name="Time Steps (s)" dataDxfId="60"/>
    <tableColumn id="4" xr3:uid="{A5E52CF0-1546-47CE-BECC-E5636A9F6B01}" name="Vgrid Deltas (pu)" dataDxfId="59"/>
    <tableColumn id="5" xr3:uid="{B0E4AA71-8E3E-4176-B3CD-1CD7E8919A8C}" name="Vgrid Ramp (Hz/s)" dataDxfId="58"/>
    <tableColumn id="8" xr3:uid="{93E4D910-055E-4AC6-8DAE-C6A5DF146EE9}" name="Action" dataDxfId="57"/>
    <tableColumn id="14" xr3:uid="{56AB98D3-957F-4504-8E96-15521A7F9D75}" name="Software" dataDxfId="56"/>
    <tableColumn id="15" xr3:uid="{720B859A-1905-4EB5-8348-F7554F709EFA}" name="Suite" dataDxfId="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4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3" headerRowBorderDxfId="52" tableBorderDxfId="51" totalsRowBorderDxfId="50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9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283">
  <autoFilter ref="B17:Q25" xr:uid="{2A7CABD0-CC14-47C8-808E-BF741C0E684A}"/>
  <tableColumns count="16">
    <tableColumn id="1" xr3:uid="{A282EAD0-D09B-4A68-8A21-2AA7671EC655}" name="V_POC" dataDxfId="282"/>
    <tableColumn id="2" xr3:uid="{0F5C69D6-5D9F-4C91-9853-9F698A2BDF84}" name="Nominal Power" dataDxfId="281"/>
    <tableColumn id="3" xr3:uid="{19CB7C48-58FD-4D6D-A76D-682F3783CCEC}" name="Plant Capacity" dataDxfId="280"/>
    <tableColumn id="4" xr3:uid="{D6D6B177-FE41-4F8F-87C3-FB3D253E819A}" name="Fault level" dataDxfId="279"/>
    <tableColumn id="5" xr3:uid="{96294648-5BCE-4E90-9A7E-0999839244B9}" name="POC SCR" dataDxfId="278"/>
    <tableColumn id="6" xr3:uid="{6768282E-29E6-4CEA-AEDD-B981DD5F4CC4}" name="POC XR ratio" dataDxfId="277"/>
    <tableColumn id="7" xr3:uid="{58F1FC6C-89AA-4D94-ADC3-79F40DADB540}" name="POC base Voltage" dataDxfId="276"/>
    <tableColumn id="8" xr3:uid="{FB8599CF-93C8-43B0-88BA-2DD4335C8B29}" name="Nominal Frequency" dataDxfId="275"/>
    <tableColumn id="9" xr3:uid="{50D291B9-5069-461A-8022-2E68A3128EC1}" name="Qlead,Qlag" dataDxfId="274"/>
    <tableColumn id="10" xr3:uid="{9D1E41E3-9BB1-4EF2-9851-1DBF223D1842}" name="Save Format" dataDxfId="273"/>
    <tableColumn id="13" xr3:uid="{EB6BFC07-B193-429F-A400-B6E9D3F3CFE7}" name="Q-V Droop" dataDxfId="272"/>
    <tableColumn id="14" xr3:uid="{087C71F9-1FC7-458C-8D6C-774C551B8938}" name="Suite" dataDxfId="271"/>
    <tableColumn id="15" xr3:uid="{AEC91AC2-162B-4184-8459-E5B004F4B017}" name="Software" dataDxfId="270"/>
    <tableColumn id="16" xr3:uid="{5485894E-7DBB-45CE-B611-9429E2C59EBD}" name="WF States" dataDxfId="269"/>
    <tableColumn id="11" xr3:uid="{95D249BA-F0E0-4E77-B5D7-BAD736F81657}" name="Vgrid" dataDxfId="268"/>
    <tableColumn id="12" xr3:uid="{9E9851FA-1069-4A6F-A1A1-BE2215438AEF}" name="Reference" dataDxfId="267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8" dataDxfId="47">
  <autoFilter ref="A1:N141" xr:uid="{7C2167F7-9E67-4181-9787-C65019D33BDD}"/>
  <tableColumns count="14">
    <tableColumn id="1" xr3:uid="{B2BA3719-B046-491D-88F7-0DC671B3E905}" name="Test" dataDxfId="46"/>
    <tableColumn id="2" xr3:uid="{AAA4E81A-90F4-4F68-BC30-1CDAD2E9C848}" name="End Run (s)" dataDxfId="45"/>
    <tableColumn id="6" xr3:uid="{5F52F580-BD8F-481C-8F3C-8E02E939C023}" name="SCR" dataDxfId="44"/>
    <tableColumn id="7" xr3:uid="{254C358C-B52E-4246-B4B9-790DDD42382E}" name="X/R" dataDxfId="43"/>
    <tableColumn id="8" xr3:uid="{A24730E4-AEE8-467F-B9FF-CDACA99F5042}" name="WTG Pref (pu)" dataDxfId="42"/>
    <tableColumn id="13" xr3:uid="{90DE27E4-1A41-4A27-9DF3-12BB8468D7C1}" name="BESS Pref (pu)" dataDxfId="41"/>
    <tableColumn id="12" xr3:uid="{D082A0BD-AC22-48FA-ADDD-D0399CE8B715}" name="Vref (pu)" dataDxfId="40"/>
    <tableColumn id="9" xr3:uid="{0D0E2C82-886B-44CF-A8C4-BCAC204FB76D}" name="Reactive Power (pu)" dataDxfId="39"/>
    <tableColumn id="4" xr3:uid="{F347CB24-DB4C-4D98-81AF-0C29B956A746}" name="Time Steps (s)" dataDxfId="38"/>
    <tableColumn id="5" xr3:uid="{8DFABFCC-7665-4901-A843-66D48A56232D}" name="Vgrid Deltas (pu)" dataDxfId="37"/>
    <tableColumn id="14" xr3:uid="{FAC904DD-3228-4940-841B-CDA648DB6342}" name="Vref Deltas (pu)" dataDxfId="36"/>
    <tableColumn id="10" xr3:uid="{446A5DB3-0505-4C9B-9E02-5A1870222FEE}" name="Action" dataDxfId="35"/>
    <tableColumn id="11" xr3:uid="{E526C514-4EB7-48D3-A1B7-77B96AF0FA86}" name="Software" dataDxfId="34"/>
    <tableColumn id="15" xr3:uid="{18B75BE4-DDE1-47E6-A6C0-EDABF518EA1F}" name="Suite" dataDxfId="3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32" dataDxfId="31">
  <autoFilter ref="A1:P31" xr:uid="{BC4E8EE3-64DE-4D0F-AD1D-51485473863B}"/>
  <tableColumns count="16">
    <tableColumn id="1" xr3:uid="{8742778D-EAC1-4CB6-AC5D-5C099807A0D5}" name="Test" dataDxfId="30"/>
    <tableColumn id="2" xr3:uid="{09D83D52-7E47-4B06-AA90-76083E12A76E}" name="End Run (s)" dataDxfId="29"/>
    <tableColumn id="3" xr3:uid="{F501DCB2-3066-4DF0-AE5E-84ACF07BFD02}" name="SCR" dataDxfId="28"/>
    <tableColumn id="4" xr3:uid="{61AFEC35-C7DF-4E03-B443-BA1DCE6FE7E9}" name="X/R" dataDxfId="27"/>
    <tableColumn id="12" xr3:uid="{490E1153-6604-4C8A-9AF3-679662F5FC90}" name="WTG Pref (pu)" dataDxfId="26"/>
    <tableColumn id="13" xr3:uid="{5113CF83-90C8-4FDD-BD15-BDC771E42095}" name="BESS Pref (pu)" dataDxfId="25"/>
    <tableColumn id="14" xr3:uid="{B10FAB48-3F8D-4B68-A157-5ECE765E131F}" name="Vref (pu)" dataDxfId="24"/>
    <tableColumn id="15" xr3:uid="{30514CB8-18FC-43D7-95E4-73CA6BDE8BC4}" name="Reactive Power (pu)" dataDxfId="23"/>
    <tableColumn id="5" xr3:uid="{BFFF02B9-1337-48B1-8513-8EE979ED15DF}" name="Time Steps (s)" dataDxfId="22"/>
    <tableColumn id="7" xr3:uid="{EF652BEA-8E20-4851-B341-34181C884649}" name="WTG Pref Deltas (pu)" dataDxfId="21"/>
    <tableColumn id="8" xr3:uid="{F483669F-EC73-4E88-AC25-644764E2D8B0}" name="WTG Pref Ramp (pu/s)" dataDxfId="20"/>
    <tableColumn id="6" xr3:uid="{E8548C84-14DF-416A-A779-473046542194}" name="BESS Pref Deltas (pu)" dataDxfId="19"/>
    <tableColumn id="17" xr3:uid="{982A1132-694B-4F77-960D-07720C246BA9}" name="BESS Pref Ramp (pu/s)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 Pref (pu)" dataDxfId="7"/>
    <tableColumn id="8" xr3:uid="{76A06CB9-699E-4D74-8067-2B9A94BA036F}" name="BESS Pref (pu)" dataDxfId="6"/>
    <tableColumn id="12" xr3:uid="{2116FE97-1567-4C93-8B7E-677078802E89}" name="Vref (pu)" dataDxfId="5"/>
    <tableColumn id="13" xr3:uid="{62E94F34-3E5C-4243-9615-8E6BF9FB5782}" name="Reactive Power (pu)" dataDxfId="4"/>
    <tableColumn id="4" xr3:uid="{D566D129-738C-488D-82E8-77D8CAE29D3D}" name="Angle Change (deg)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5:Q48" totalsRowShown="0" headerRowDxfId="266">
  <autoFilter ref="B45:Q48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265"/>
    <tableColumn id="5" xr3:uid="{580C74BD-0132-4D72-BF17-C5061BFA84EC}" name="BESS Pref (pu)" dataDxfId="264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263">
  <autoFilter ref="A1:C15" xr:uid="{86376263-7304-40FC-BFBA-F3E70F020C1D}"/>
  <tableColumns count="3">
    <tableColumn id="1" xr3:uid="{77F8D890-C795-4833-A732-13EED7F79659}" name="Var name" dataDxfId="262"/>
    <tableColumn id="2" xr3:uid="{37DFDBE8-7047-4B14-BAEA-DB8795AD7193}" name="Var Val" dataDxfId="261"/>
    <tableColumn id="3" xr3:uid="{8D936790-9A98-4FB6-BA69-93C281280020}" name="unit" dataDxfId="26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6" totalsRowShown="0">
  <autoFilter ref="A1:C26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59" dataDxfId="258">
  <autoFilter ref="B1:F17" xr:uid="{824D7FFE-78D7-4706-9FB9-3F7661C6AD8B}"/>
  <tableColumns count="5">
    <tableColumn id="5" xr3:uid="{E8B717E7-F3F1-49A2-B557-F2FBB3186CA0}" name="Type" dataDxfId="257"/>
    <tableColumn id="1" xr3:uid="{82985159-23B5-4594-B419-B139BEF9313F}" name="Figure" dataDxfId="256"/>
    <tableColumn id="2" xr3:uid="{AB722E36-85A8-4E1F-91C8-C684B78F622A}" name="Time Steps" dataDxfId="255"/>
    <tableColumn id="3" xr3:uid="{EFFBDDE4-DC5F-41B9-9E6E-D3FC6CEB02F5}" name="Deltas" dataDxfId="254"/>
    <tableColumn id="4" xr3:uid="{EA8C49D8-4A1B-462B-B364-5C8F50C44CFA}" name="Ram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7A6B77A-427F-4528-9142-8868F5281568}" name="Table732" displayName="Table732" ref="A1:I6" totalsRowShown="0" headerRowDxfId="252">
  <autoFilter ref="A1:I6" xr:uid="{DB360BF2-E20F-413D-818A-A85F8C65A637}"/>
  <tableColumns count="9">
    <tableColumn id="1" xr3:uid="{5A4516D0-D2BA-40C2-82DB-549B25FFAE18}" name="Test" dataDxfId="251"/>
    <tableColumn id="2" xr3:uid="{EAF27BC1-8BB2-4A19-8A16-03B66014B2CC}" name="End Run (s)"/>
    <tableColumn id="4" xr3:uid="{487B4B69-32FE-494B-9DD1-EEBFDCEE96AE}" name="SCR"/>
    <tableColumn id="5" xr3:uid="{B9A8E067-781E-48CA-82A4-0EFBAA47977D}" name="X/R"/>
    <tableColumn id="6" xr3:uid="{E0249CE1-BFCE-4A77-A701-A1D82695DD0F}" name="Active Power (pu)"/>
    <tableColumn id="9" xr3:uid="{72A2D9FB-D494-4A54-82CD-49E745631EED}" name="Voltage POC (pu)"/>
    <tableColumn id="11" xr3:uid="{ADA5CAFB-69C1-4265-B50E-774804856560}" name="Action"/>
    <tableColumn id="12" xr3:uid="{86A09257-4B48-4826-B337-D363DB477B99}" name="Software"/>
    <tableColumn id="13" xr3:uid="{550E90ED-9F3D-4853-9DC3-DC2C7655643E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3"/>
  <sheetViews>
    <sheetView topLeftCell="J10" zoomScaleNormal="100" workbookViewId="0">
      <selection activeCell="O19" sqref="O19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30" customFormat="1" ht="11.25" customHeight="1" thickBot="1" x14ac:dyDescent="0.3"/>
    <row r="2" spans="1:9" ht="31.5" x14ac:dyDescent="0.5">
      <c r="B2" s="55" t="s">
        <v>781</v>
      </c>
      <c r="C2" s="56"/>
      <c r="D2" s="56"/>
      <c r="E2" s="56"/>
      <c r="F2" s="56"/>
      <c r="G2" s="56"/>
      <c r="H2" s="56"/>
      <c r="I2" s="57"/>
    </row>
    <row r="3" spans="1:9" ht="21" x14ac:dyDescent="0.35">
      <c r="B3" s="58" t="s">
        <v>782</v>
      </c>
      <c r="C3" s="59"/>
      <c r="D3" s="59"/>
      <c r="E3" s="59"/>
      <c r="F3" s="59"/>
      <c r="G3" s="59"/>
      <c r="H3" s="59"/>
      <c r="I3" s="60"/>
    </row>
    <row r="4" spans="1:9" ht="21.75" thickBot="1" x14ac:dyDescent="0.4">
      <c r="B4" s="61" t="s">
        <v>783</v>
      </c>
      <c r="C4" s="62"/>
      <c r="D4" s="62"/>
      <c r="E4" s="62"/>
      <c r="F4" s="62"/>
      <c r="G4" s="62"/>
      <c r="H4" s="62"/>
      <c r="I4" s="63"/>
    </row>
    <row r="5" spans="1:9" ht="15.75" thickBot="1" x14ac:dyDescent="0.3"/>
    <row r="6" spans="1:9" ht="21.75" thickBot="1" x14ac:dyDescent="0.4">
      <c r="B6" s="72" t="s">
        <v>784</v>
      </c>
      <c r="C6" s="73"/>
      <c r="D6" s="73"/>
      <c r="E6" s="73"/>
      <c r="F6" s="73"/>
      <c r="G6" s="73"/>
      <c r="H6" s="74"/>
    </row>
    <row r="7" spans="1:9" ht="21" x14ac:dyDescent="0.35">
      <c r="B7" s="78" t="s">
        <v>785</v>
      </c>
      <c r="C7" s="79"/>
      <c r="D7" s="79"/>
      <c r="E7" s="79"/>
      <c r="F7" s="79"/>
      <c r="G7" s="79"/>
      <c r="H7" s="80"/>
    </row>
    <row r="8" spans="1:9" ht="21" x14ac:dyDescent="0.35">
      <c r="B8" s="75" t="s">
        <v>786</v>
      </c>
      <c r="C8" s="76"/>
      <c r="D8" s="76"/>
      <c r="E8" s="76"/>
      <c r="F8" s="76"/>
      <c r="G8" s="76"/>
      <c r="H8" s="77"/>
    </row>
    <row r="9" spans="1:9" ht="21.75" thickBot="1" x14ac:dyDescent="0.4">
      <c r="B9" s="81" t="s">
        <v>787</v>
      </c>
      <c r="C9" s="82"/>
      <c r="D9" s="82"/>
      <c r="E9" s="82"/>
      <c r="F9" s="82"/>
      <c r="G9" s="82"/>
      <c r="H9" s="83"/>
    </row>
    <row r="11" spans="1:9" ht="26.25" x14ac:dyDescent="0.4">
      <c r="A11" s="91" t="s">
        <v>788</v>
      </c>
    </row>
    <row r="12" spans="1:9" ht="14.25" customHeight="1" x14ac:dyDescent="0.35">
      <c r="A12" s="64"/>
    </row>
    <row r="13" spans="1:9" ht="18.75" x14ac:dyDescent="0.3">
      <c r="A13" s="92" t="s">
        <v>844</v>
      </c>
    </row>
    <row r="14" spans="1:9" x14ac:dyDescent="0.25">
      <c r="A14" s="124" t="s">
        <v>849</v>
      </c>
      <c r="B14" t="s">
        <v>721</v>
      </c>
    </row>
    <row r="15" spans="1:9" x14ac:dyDescent="0.25">
      <c r="A15" s="124" t="s">
        <v>849</v>
      </c>
      <c r="B15" t="s">
        <v>861</v>
      </c>
    </row>
    <row r="16" spans="1:9" x14ac:dyDescent="0.25">
      <c r="A16" s="94"/>
    </row>
    <row r="17" spans="1:17" x14ac:dyDescent="0.25">
      <c r="B17" t="s">
        <v>47</v>
      </c>
      <c r="C17" t="s">
        <v>30</v>
      </c>
      <c r="D17" t="s">
        <v>4</v>
      </c>
      <c r="E17" t="s">
        <v>3</v>
      </c>
      <c r="F17" t="s">
        <v>2</v>
      </c>
      <c r="G17" t="s">
        <v>7</v>
      </c>
      <c r="H17" t="s">
        <v>51</v>
      </c>
      <c r="I17" t="s">
        <v>20</v>
      </c>
      <c r="J17" t="s">
        <v>49</v>
      </c>
      <c r="K17" t="s">
        <v>28</v>
      </c>
      <c r="L17" t="s">
        <v>395</v>
      </c>
      <c r="M17" t="s">
        <v>180</v>
      </c>
      <c r="N17" t="s">
        <v>90</v>
      </c>
      <c r="O17" t="s">
        <v>719</v>
      </c>
      <c r="P17" t="s">
        <v>53</v>
      </c>
      <c r="Q17" t="s">
        <v>843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98</v>
      </c>
      <c r="G18" s="1" t="s">
        <v>99</v>
      </c>
      <c r="H18" s="1">
        <v>220</v>
      </c>
      <c r="I18" s="1">
        <v>50</v>
      </c>
      <c r="J18" s="1" t="s">
        <v>50</v>
      </c>
      <c r="K18" s="1" t="s">
        <v>29</v>
      </c>
      <c r="L18" s="1">
        <v>0.05</v>
      </c>
      <c r="M18" s="126" t="s">
        <v>728</v>
      </c>
      <c r="N18" s="126" t="s">
        <v>727</v>
      </c>
      <c r="O18" s="126" t="s">
        <v>722</v>
      </c>
      <c r="P18" s="126" t="s">
        <v>860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182</v>
      </c>
      <c r="N19" s="9" t="s">
        <v>91</v>
      </c>
      <c r="O19" s="52" t="s">
        <v>720</v>
      </c>
      <c r="P19" s="9" t="s">
        <v>753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74</v>
      </c>
      <c r="N20" s="9" t="s">
        <v>92</v>
      </c>
      <c r="O20" s="52" t="s">
        <v>723</v>
      </c>
      <c r="P20" s="9" t="s">
        <v>754</v>
      </c>
      <c r="Q20" s="9" t="s">
        <v>759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150</v>
      </c>
      <c r="N21" s="9" t="s">
        <v>179</v>
      </c>
      <c r="O21" s="52" t="s">
        <v>724</v>
      </c>
      <c r="P21" s="9"/>
      <c r="Q21" s="9" t="s">
        <v>756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718</v>
      </c>
      <c r="N22" s="9"/>
      <c r="O22" s="52" t="s">
        <v>726</v>
      </c>
      <c r="P22" s="9"/>
      <c r="Q22" s="9" t="s">
        <v>757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52" t="s">
        <v>725</v>
      </c>
      <c r="P23" s="9"/>
      <c r="Q23" s="9" t="s">
        <v>758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20" t="s">
        <v>755</v>
      </c>
      <c r="P24" s="9"/>
      <c r="Q24" s="9" t="s">
        <v>760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52" t="s">
        <v>740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52"/>
      <c r="O26" s="9"/>
      <c r="P26" s="9"/>
    </row>
    <row r="27" spans="1:17" ht="21" x14ac:dyDescent="0.35">
      <c r="A27" s="92" t="s">
        <v>845</v>
      </c>
      <c r="B27" s="84"/>
      <c r="C27" s="84"/>
      <c r="D27" s="84"/>
      <c r="E27" s="84"/>
      <c r="F27" s="84"/>
      <c r="G27" s="84"/>
    </row>
    <row r="28" spans="1:17" ht="19.5" customHeight="1" x14ac:dyDescent="0.35">
      <c r="A28" s="124" t="s">
        <v>849</v>
      </c>
      <c r="B28" s="68" t="s">
        <v>850</v>
      </c>
      <c r="C28" s="65"/>
      <c r="D28" s="65"/>
      <c r="E28" s="65"/>
      <c r="F28" s="65"/>
      <c r="G28" s="65"/>
      <c r="H28" s="65"/>
    </row>
    <row r="29" spans="1:17" ht="15.75" x14ac:dyDescent="0.25">
      <c r="A29" s="124" t="s">
        <v>849</v>
      </c>
      <c r="B29" s="93" t="s">
        <v>851</v>
      </c>
      <c r="C29" s="66"/>
      <c r="D29" s="66"/>
      <c r="E29" s="66"/>
      <c r="F29" s="66"/>
      <c r="G29" s="66"/>
      <c r="H29" s="66"/>
    </row>
    <row r="30" spans="1:17" ht="15.75" x14ac:dyDescent="0.25">
      <c r="A30" s="124" t="s">
        <v>849</v>
      </c>
      <c r="B30" s="68" t="s">
        <v>852</v>
      </c>
      <c r="C30" s="67"/>
      <c r="D30" s="67"/>
      <c r="E30" s="67"/>
      <c r="F30" s="67"/>
      <c r="G30" s="67"/>
      <c r="H30" s="67"/>
    </row>
    <row r="31" spans="1:17" ht="15.75" x14ac:dyDescent="0.25">
      <c r="A31" s="124" t="s">
        <v>849</v>
      </c>
      <c r="B31" s="68" t="s">
        <v>853</v>
      </c>
      <c r="C31" s="67"/>
      <c r="D31" s="67"/>
      <c r="E31" s="67"/>
      <c r="F31" s="67"/>
      <c r="G31" s="67"/>
      <c r="H31" s="67"/>
    </row>
    <row r="33" spans="1:43" ht="18.75" x14ac:dyDescent="0.3">
      <c r="B33" s="69" t="s">
        <v>831</v>
      </c>
      <c r="C33" s="86"/>
      <c r="D33" s="85"/>
      <c r="E33" s="85"/>
      <c r="F33" s="85"/>
      <c r="G33" s="85"/>
      <c r="H33" s="85"/>
      <c r="I33" s="85"/>
      <c r="Y33" s="38"/>
      <c r="Z33" s="38"/>
      <c r="AA33" s="38"/>
      <c r="AB33" s="38"/>
      <c r="AC33" s="38"/>
      <c r="AD33" s="38"/>
      <c r="AE33" s="38"/>
      <c r="AF33" s="38"/>
      <c r="AG33" s="38"/>
    </row>
    <row r="34" spans="1:43" x14ac:dyDescent="0.25">
      <c r="B34" s="39" t="s">
        <v>813</v>
      </c>
      <c r="C34" s="118" t="s">
        <v>27</v>
      </c>
      <c r="D34" s="39" t="s">
        <v>10</v>
      </c>
      <c r="E34" s="39" t="s">
        <v>90</v>
      </c>
      <c r="F34" s="119" t="s">
        <v>180</v>
      </c>
      <c r="G34" s="39" t="s">
        <v>46</v>
      </c>
      <c r="H34" s="39" t="s">
        <v>17</v>
      </c>
      <c r="I34" s="39" t="s">
        <v>26</v>
      </c>
      <c r="Y34" s="39"/>
      <c r="Z34" s="40"/>
      <c r="AA34" s="40"/>
      <c r="AB34" s="39"/>
      <c r="AC34" s="39"/>
      <c r="AD34" s="39"/>
      <c r="AE34" s="39"/>
      <c r="AF34" s="40"/>
      <c r="AG34" s="40"/>
      <c r="AH34" s="40"/>
      <c r="AI34" s="40"/>
      <c r="AJ34" s="40"/>
      <c r="AK34" s="39"/>
      <c r="AL34" s="39"/>
      <c r="AM34" s="39"/>
      <c r="AN34" s="39"/>
      <c r="AO34" s="39"/>
      <c r="AP34" s="39"/>
    </row>
    <row r="35" spans="1:43" ht="45" x14ac:dyDescent="0.25">
      <c r="B35" s="70" t="s">
        <v>789</v>
      </c>
      <c r="C35" s="70" t="s">
        <v>684</v>
      </c>
      <c r="D35" s="70" t="s">
        <v>791</v>
      </c>
      <c r="E35" s="70" t="s">
        <v>660</v>
      </c>
      <c r="F35" s="70" t="s">
        <v>656</v>
      </c>
      <c r="G35" s="70" t="s">
        <v>653</v>
      </c>
      <c r="H35" s="70" t="s">
        <v>792</v>
      </c>
      <c r="I35" s="70" t="s">
        <v>793</v>
      </c>
      <c r="J35" s="70"/>
      <c r="K35" s="35"/>
      <c r="L35" s="3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3" x14ac:dyDescent="0.25">
      <c r="B36" s="71" t="s">
        <v>790</v>
      </c>
      <c r="C36" s="35"/>
      <c r="D36" s="35" t="s">
        <v>5</v>
      </c>
      <c r="E36" s="35" t="s">
        <v>92</v>
      </c>
      <c r="F36" s="35" t="s">
        <v>182</v>
      </c>
      <c r="G36" s="35">
        <v>45</v>
      </c>
      <c r="H36" s="35">
        <v>12</v>
      </c>
      <c r="I36" s="35">
        <v>6</v>
      </c>
      <c r="J36" s="71"/>
      <c r="K36" s="35"/>
      <c r="L36" s="35"/>
      <c r="M36" s="71"/>
      <c r="N36" s="71"/>
      <c r="O36" s="71"/>
      <c r="P36" s="71"/>
      <c r="Q36" s="71"/>
      <c r="R36" s="71"/>
      <c r="S36" s="71"/>
      <c r="T36" s="71"/>
      <c r="U36" s="35"/>
      <c r="V36" s="35"/>
      <c r="W36" s="71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3" x14ac:dyDescent="0.25">
      <c r="B37" s="35"/>
      <c r="C37" s="35"/>
      <c r="D37" s="35" t="s">
        <v>6</v>
      </c>
      <c r="E37" s="35" t="s">
        <v>91</v>
      </c>
      <c r="F37" s="35" t="s">
        <v>181</v>
      </c>
      <c r="G37" s="35"/>
      <c r="H37" s="35" t="s">
        <v>319</v>
      </c>
      <c r="I37" s="35" t="s">
        <v>319</v>
      </c>
      <c r="J37" s="71"/>
      <c r="K37" s="35"/>
      <c r="L37" s="35"/>
      <c r="M37" s="71"/>
      <c r="N37" s="71"/>
      <c r="O37" s="71"/>
      <c r="P37" s="35"/>
      <c r="Q37" s="71"/>
      <c r="R37" s="71"/>
      <c r="S37" s="71"/>
      <c r="T37" s="71"/>
      <c r="U37" s="35"/>
      <c r="V37" s="35"/>
      <c r="W37" s="71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3" x14ac:dyDescent="0.25">
      <c r="B38" s="35"/>
      <c r="C38" s="35"/>
      <c r="D38" s="35"/>
      <c r="E38" s="35" t="s">
        <v>179</v>
      </c>
      <c r="F38" s="35" t="s">
        <v>150</v>
      </c>
      <c r="G38" s="35"/>
      <c r="H38" s="35" t="s">
        <v>654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3" x14ac:dyDescent="0.25">
      <c r="B39" s="35"/>
      <c r="C39" s="35"/>
      <c r="D39" s="35"/>
      <c r="E39" s="35"/>
      <c r="F39" s="35" t="s">
        <v>718</v>
      </c>
      <c r="G39" s="35"/>
      <c r="H39" s="35" t="s">
        <v>188</v>
      </c>
      <c r="I39" s="35" t="s">
        <v>188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3" x14ac:dyDescent="0.25">
      <c r="B40" s="35"/>
      <c r="C40" s="35"/>
      <c r="D40" s="35"/>
      <c r="E40" s="35"/>
      <c r="F40" s="35"/>
      <c r="G40" s="35"/>
      <c r="H40" s="35" t="s">
        <v>863</v>
      </c>
      <c r="I40" s="35" t="s">
        <v>863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3" x14ac:dyDescent="0.25">
      <c r="B41" s="35"/>
      <c r="C41" s="35"/>
      <c r="D41" s="35"/>
      <c r="E41" s="35"/>
      <c r="F41" s="35"/>
      <c r="G41" s="35"/>
      <c r="H41" s="35" t="s">
        <v>864</v>
      </c>
      <c r="I41" s="35" t="s">
        <v>864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3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3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3" ht="18.75" x14ac:dyDescent="0.3">
      <c r="B44" s="69" t="s">
        <v>832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 x14ac:dyDescent="0.25">
      <c r="B45" t="s">
        <v>813</v>
      </c>
      <c r="C45" s="88" t="s">
        <v>102</v>
      </c>
      <c r="D45" s="87" t="s">
        <v>23</v>
      </c>
      <c r="E45" s="87" t="s">
        <v>148</v>
      </c>
      <c r="F45" s="87" t="s">
        <v>393</v>
      </c>
      <c r="G45" s="87" t="s">
        <v>690</v>
      </c>
      <c r="H45" s="87" t="s">
        <v>714</v>
      </c>
      <c r="I45" s="87" t="s">
        <v>83</v>
      </c>
      <c r="J45" s="87" t="s">
        <v>691</v>
      </c>
      <c r="K45" s="87" t="s">
        <v>763</v>
      </c>
      <c r="L45" s="87" t="s">
        <v>764</v>
      </c>
      <c r="M45" s="88" t="s">
        <v>761</v>
      </c>
      <c r="N45" s="88" t="s">
        <v>762</v>
      </c>
      <c r="O45" s="87" t="s">
        <v>710</v>
      </c>
      <c r="P45" s="87" t="s">
        <v>333</v>
      </c>
      <c r="Q45" s="87" t="s">
        <v>712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 ht="105" x14ac:dyDescent="0.25">
      <c r="B46" s="70" t="s">
        <v>789</v>
      </c>
      <c r="C46" s="70" t="s">
        <v>661</v>
      </c>
      <c r="D46" s="70" t="s">
        <v>796</v>
      </c>
      <c r="E46" s="35"/>
      <c r="F46" s="35"/>
      <c r="G46" s="70" t="s">
        <v>797</v>
      </c>
      <c r="H46" s="70"/>
      <c r="I46" s="70" t="s">
        <v>657</v>
      </c>
      <c r="J46" s="70" t="s">
        <v>800</v>
      </c>
      <c r="K46" s="70" t="s">
        <v>801</v>
      </c>
      <c r="L46" s="70" t="s">
        <v>806</v>
      </c>
      <c r="M46" s="70" t="s">
        <v>807</v>
      </c>
      <c r="N46" s="70" t="s">
        <v>806</v>
      </c>
      <c r="O46" s="70" t="s">
        <v>810</v>
      </c>
      <c r="P46" s="70" t="s">
        <v>812</v>
      </c>
      <c r="Q46" s="70" t="s">
        <v>811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 ht="45" x14ac:dyDescent="0.25">
      <c r="B47" s="71" t="s">
        <v>790</v>
      </c>
      <c r="C47" s="71" t="s">
        <v>794</v>
      </c>
      <c r="D47" s="71">
        <v>0.6</v>
      </c>
      <c r="E47" s="35"/>
      <c r="F47" s="35"/>
      <c r="G47" s="71" t="s">
        <v>798</v>
      </c>
      <c r="H47" s="71"/>
      <c r="I47" s="71">
        <v>0.3</v>
      </c>
      <c r="J47" s="71">
        <v>1.034</v>
      </c>
      <c r="K47" s="71" t="s">
        <v>803</v>
      </c>
      <c r="L47" s="71" t="s">
        <v>804</v>
      </c>
      <c r="M47" s="71" t="s">
        <v>809</v>
      </c>
      <c r="N47" s="71" t="s">
        <v>808</v>
      </c>
      <c r="O47" s="35">
        <v>0.1</v>
      </c>
      <c r="P47" s="35">
        <v>1.034</v>
      </c>
      <c r="Q47" s="71" t="s">
        <v>809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 ht="75" x14ac:dyDescent="0.25">
      <c r="C48" s="71" t="s">
        <v>795</v>
      </c>
      <c r="D48" s="71" t="s">
        <v>655</v>
      </c>
      <c r="E48" s="35"/>
      <c r="F48" s="35"/>
      <c r="G48" s="71" t="s">
        <v>799</v>
      </c>
      <c r="H48" s="71"/>
      <c r="I48" s="71"/>
      <c r="J48" s="35"/>
      <c r="K48" s="71" t="s">
        <v>802</v>
      </c>
      <c r="L48" s="71" t="s">
        <v>805</v>
      </c>
      <c r="M48" s="71" t="s">
        <v>809</v>
      </c>
      <c r="N48" s="71" t="s">
        <v>808</v>
      </c>
      <c r="O48" s="35"/>
      <c r="P48" s="35"/>
      <c r="Q48" s="71" t="s">
        <v>809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3" x14ac:dyDescent="0.25">
      <c r="B49" s="71"/>
      <c r="C49" s="71"/>
      <c r="D49" s="35"/>
      <c r="E49" s="35"/>
      <c r="F49" s="71"/>
      <c r="G49" s="71"/>
      <c r="H49" s="71"/>
      <c r="I49" s="35"/>
      <c r="J49" s="71"/>
      <c r="K49" s="71"/>
      <c r="L49" s="71"/>
      <c r="M49" s="71"/>
      <c r="N49" s="35"/>
      <c r="O49" s="35"/>
      <c r="P49" s="7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x14ac:dyDescent="0.25">
      <c r="B50" s="71"/>
      <c r="C50" s="71"/>
      <c r="D50" s="35"/>
      <c r="E50" s="35"/>
      <c r="F50" s="71"/>
      <c r="G50" s="71"/>
      <c r="H50" s="71"/>
      <c r="I50" s="35"/>
      <c r="J50" s="71"/>
      <c r="K50" s="71"/>
      <c r="L50" s="71"/>
      <c r="M50" s="71"/>
      <c r="N50" s="35"/>
      <c r="O50" s="35"/>
      <c r="P50" s="71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</row>
    <row r="51" spans="1:43" ht="15.75" x14ac:dyDescent="0.25">
      <c r="B51" s="69" t="s">
        <v>833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3" x14ac:dyDescent="0.25">
      <c r="B52" t="s">
        <v>813</v>
      </c>
      <c r="C52" t="s">
        <v>692</v>
      </c>
      <c r="D52" t="s">
        <v>693</v>
      </c>
      <c r="E52" t="s">
        <v>694</v>
      </c>
      <c r="F52" s="87" t="s">
        <v>695</v>
      </c>
      <c r="G52" s="87" t="s">
        <v>711</v>
      </c>
      <c r="H52" s="88" t="s">
        <v>42</v>
      </c>
      <c r="I52" s="88" t="s">
        <v>104</v>
      </c>
      <c r="J52" s="87" t="s">
        <v>696</v>
      </c>
      <c r="K52" s="87" t="s">
        <v>697</v>
      </c>
      <c r="L52" s="88" t="s">
        <v>699</v>
      </c>
      <c r="M52" s="88" t="s">
        <v>700</v>
      </c>
      <c r="N52" s="88" t="s">
        <v>43</v>
      </c>
      <c r="O52" s="88" t="s">
        <v>698</v>
      </c>
      <c r="P52" s="88" t="s">
        <v>100</v>
      </c>
      <c r="Q52" s="35"/>
      <c r="R52" s="35"/>
      <c r="S52" s="35"/>
      <c r="T52" s="35"/>
      <c r="U52" s="35"/>
      <c r="V52" s="35"/>
      <c r="W52" s="35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</row>
    <row r="53" spans="1:43" ht="75" x14ac:dyDescent="0.25">
      <c r="B53" s="70" t="s">
        <v>789</v>
      </c>
      <c r="C53" s="70" t="s">
        <v>658</v>
      </c>
      <c r="D53" s="70" t="s">
        <v>659</v>
      </c>
      <c r="E53" s="70" t="s">
        <v>35</v>
      </c>
      <c r="F53" s="70" t="s">
        <v>821</v>
      </c>
      <c r="G53" s="70" t="s">
        <v>823</v>
      </c>
      <c r="H53" s="35" t="s">
        <v>662</v>
      </c>
      <c r="I53" s="35" t="s">
        <v>663</v>
      </c>
      <c r="J53" s="70" t="s">
        <v>824</v>
      </c>
      <c r="K53" s="70" t="s">
        <v>828</v>
      </c>
      <c r="L53" s="35" t="s">
        <v>685</v>
      </c>
      <c r="M53" s="35" t="s">
        <v>686</v>
      </c>
      <c r="N53" s="70" t="s">
        <v>810</v>
      </c>
      <c r="O53" s="35" t="s">
        <v>687</v>
      </c>
      <c r="P53" s="35" t="s">
        <v>688</v>
      </c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</row>
    <row r="54" spans="1:43" ht="45" x14ac:dyDescent="0.25">
      <c r="B54" s="71" t="s">
        <v>790</v>
      </c>
      <c r="C54" s="52" t="s">
        <v>815</v>
      </c>
      <c r="D54" s="52" t="s">
        <v>816</v>
      </c>
      <c r="E54" s="35" t="s">
        <v>75</v>
      </c>
      <c r="F54" s="52" t="s">
        <v>33</v>
      </c>
      <c r="G54" s="35"/>
      <c r="H54" s="35" t="s">
        <v>13</v>
      </c>
      <c r="I54" s="71" t="s">
        <v>803</v>
      </c>
      <c r="J54" s="71" t="s">
        <v>825</v>
      </c>
      <c r="K54" s="71" t="s">
        <v>804</v>
      </c>
      <c r="L54" s="35" t="s">
        <v>829</v>
      </c>
      <c r="M54" s="35">
        <v>0.2</v>
      </c>
      <c r="N54" s="35">
        <v>0.1</v>
      </c>
      <c r="O54" s="35">
        <v>2</v>
      </c>
      <c r="P54" s="35">
        <v>40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3" s="90" customFormat="1" ht="63" customHeight="1" x14ac:dyDescent="0.25">
      <c r="C55" s="70" t="s">
        <v>814</v>
      </c>
      <c r="D55" s="70" t="s">
        <v>817</v>
      </c>
      <c r="E55" s="70" t="s">
        <v>36</v>
      </c>
      <c r="F55" s="70" t="s">
        <v>34</v>
      </c>
      <c r="G55" s="70"/>
      <c r="H55" s="70" t="s">
        <v>53</v>
      </c>
      <c r="I55" s="71" t="s">
        <v>826</v>
      </c>
      <c r="J55" s="71" t="s">
        <v>827</v>
      </c>
      <c r="K55" s="71" t="s">
        <v>827</v>
      </c>
      <c r="L55" s="70" t="s">
        <v>830</v>
      </c>
      <c r="M55" s="70"/>
      <c r="N55" s="70"/>
      <c r="O55" s="70"/>
      <c r="P55" s="70" t="s">
        <v>356</v>
      </c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</row>
    <row r="56" spans="1:43" ht="30" x14ac:dyDescent="0.25">
      <c r="B56" s="35"/>
      <c r="C56" s="35"/>
      <c r="D56" s="35" t="s">
        <v>818</v>
      </c>
      <c r="E56" s="35" t="s">
        <v>38</v>
      </c>
      <c r="F56" s="35" t="s">
        <v>819</v>
      </c>
      <c r="G56" s="35"/>
      <c r="H56" s="35" t="s">
        <v>12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3" ht="30" x14ac:dyDescent="0.25">
      <c r="B57" s="35"/>
      <c r="C57" s="35"/>
      <c r="D57" s="35"/>
      <c r="E57" s="35" t="s">
        <v>37</v>
      </c>
      <c r="F57" s="35" t="s">
        <v>820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8" spans="1:43" x14ac:dyDescent="0.25">
      <c r="B58" s="35"/>
      <c r="C58" s="35"/>
      <c r="D58" s="35"/>
      <c r="E58" s="35"/>
      <c r="F58" s="35" t="s">
        <v>145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</row>
    <row r="59" spans="1:43" x14ac:dyDescent="0.25">
      <c r="B59" s="35"/>
      <c r="C59" s="35"/>
      <c r="D59" s="35"/>
      <c r="E59" s="35"/>
      <c r="F59" s="35" t="s">
        <v>822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</row>
    <row r="61" spans="1:43" ht="18.75" x14ac:dyDescent="0.3">
      <c r="A61" s="92" t="s">
        <v>846</v>
      </c>
    </row>
    <row r="62" spans="1:43" ht="15.75" x14ac:dyDescent="0.25">
      <c r="A62" s="124" t="s">
        <v>849</v>
      </c>
      <c r="B62" s="68" t="s">
        <v>854</v>
      </c>
    </row>
    <row r="63" spans="1:43" ht="15.75" x14ac:dyDescent="0.25">
      <c r="A63" s="124" t="s">
        <v>849</v>
      </c>
      <c r="B63" s="93" t="s">
        <v>855</v>
      </c>
      <c r="C63" s="9"/>
      <c r="D63" s="9"/>
      <c r="E63" s="9"/>
      <c r="F63" s="9"/>
      <c r="G63" s="9"/>
    </row>
    <row r="64" spans="1:43" ht="15.75" x14ac:dyDescent="0.25">
      <c r="A64" s="93"/>
      <c r="B64" s="9"/>
      <c r="C64" s="9"/>
      <c r="D64" s="9"/>
      <c r="E64" s="9"/>
      <c r="F64" s="9"/>
      <c r="G64" s="9"/>
    </row>
    <row r="65" spans="1:12" ht="16.5" thickBot="1" x14ac:dyDescent="0.3">
      <c r="A65" s="93"/>
      <c r="B65" s="69" t="s">
        <v>848</v>
      </c>
      <c r="C65" s="9"/>
      <c r="D65" s="9"/>
      <c r="E65" s="9"/>
      <c r="F65" s="9"/>
      <c r="G65" s="9"/>
    </row>
    <row r="66" spans="1:12" ht="15.75" customHeight="1" x14ac:dyDescent="0.25">
      <c r="B66" s="131" t="s">
        <v>675</v>
      </c>
      <c r="C66" s="121" t="s">
        <v>837</v>
      </c>
      <c r="D66" s="133" t="s">
        <v>665</v>
      </c>
      <c r="E66" s="134"/>
      <c r="F66" s="135"/>
      <c r="G66" s="133" t="s">
        <v>669</v>
      </c>
      <c r="H66" s="134"/>
      <c r="I66" s="134"/>
      <c r="J66" s="134" t="s">
        <v>670</v>
      </c>
      <c r="K66" s="134"/>
      <c r="L66" s="135"/>
    </row>
    <row r="67" spans="1:12" ht="15.75" customHeight="1" thickBot="1" x14ac:dyDescent="0.3">
      <c r="B67" s="132"/>
      <c r="C67" s="122"/>
      <c r="D67" s="115" t="s">
        <v>666</v>
      </c>
      <c r="E67" s="116" t="s">
        <v>667</v>
      </c>
      <c r="F67" s="117" t="s">
        <v>668</v>
      </c>
      <c r="G67" s="115" t="s">
        <v>666</v>
      </c>
      <c r="H67" s="116" t="s">
        <v>667</v>
      </c>
      <c r="I67" s="117" t="s">
        <v>668</v>
      </c>
      <c r="J67" s="115" t="s">
        <v>666</v>
      </c>
      <c r="K67" s="116" t="s">
        <v>667</v>
      </c>
      <c r="L67" s="117" t="s">
        <v>668</v>
      </c>
    </row>
    <row r="68" spans="1:12" ht="15.75" x14ac:dyDescent="0.25">
      <c r="B68" s="96" t="s">
        <v>834</v>
      </c>
      <c r="C68" s="9" t="s">
        <v>664</v>
      </c>
      <c r="D68" s="109">
        <v>100</v>
      </c>
      <c r="E68" s="110">
        <v>200</v>
      </c>
      <c r="F68" s="111">
        <v>300</v>
      </c>
      <c r="G68" s="112"/>
      <c r="H68" s="113"/>
      <c r="I68" s="114"/>
      <c r="J68" s="112"/>
      <c r="K68" s="113"/>
      <c r="L68" s="114"/>
    </row>
    <row r="69" spans="1:12" ht="15.75" x14ac:dyDescent="0.25">
      <c r="B69" s="96" t="s">
        <v>836</v>
      </c>
      <c r="C69" s="9" t="s">
        <v>671</v>
      </c>
      <c r="D69" s="98">
        <v>100</v>
      </c>
      <c r="E69" s="99"/>
      <c r="F69" s="100"/>
      <c r="G69" s="98">
        <v>200</v>
      </c>
      <c r="H69" s="99"/>
      <c r="I69" s="100"/>
      <c r="J69" s="98">
        <v>300</v>
      </c>
      <c r="K69" s="99"/>
      <c r="L69" s="100"/>
    </row>
    <row r="70" spans="1:12" ht="16.5" thickBot="1" x14ac:dyDescent="0.3">
      <c r="B70" s="97" t="s">
        <v>835</v>
      </c>
      <c r="C70" s="95" t="s">
        <v>672</v>
      </c>
      <c r="D70" s="101">
        <v>100</v>
      </c>
      <c r="E70" s="102"/>
      <c r="F70" s="103"/>
      <c r="G70" s="101">
        <v>200</v>
      </c>
      <c r="H70" s="102"/>
      <c r="I70" s="103"/>
      <c r="J70" s="101">
        <v>300</v>
      </c>
      <c r="K70" s="102"/>
      <c r="L70" s="103"/>
    </row>
    <row r="71" spans="1:12" ht="15.75" x14ac:dyDescent="0.25">
      <c r="A71" s="93"/>
      <c r="B71" s="9"/>
      <c r="C71" s="9"/>
      <c r="D71" s="9"/>
      <c r="E71" s="9"/>
      <c r="F71" s="9"/>
      <c r="G71" s="9"/>
    </row>
    <row r="72" spans="1:12" x14ac:dyDescent="0.25">
      <c r="B72" s="127" t="s">
        <v>840</v>
      </c>
      <c r="C72" s="129"/>
      <c r="D72" s="104" t="s">
        <v>838</v>
      </c>
      <c r="E72" s="104" t="s">
        <v>839</v>
      </c>
    </row>
    <row r="73" spans="1:12" x14ac:dyDescent="0.25">
      <c r="B73" s="127"/>
      <c r="C73" s="129"/>
      <c r="D73" s="36" t="s">
        <v>674</v>
      </c>
      <c r="E73" s="36" t="s">
        <v>673</v>
      </c>
    </row>
    <row r="74" spans="1:12" x14ac:dyDescent="0.25">
      <c r="A74" s="107"/>
      <c r="B74" s="107"/>
    </row>
    <row r="75" spans="1:12" ht="15" customHeight="1" x14ac:dyDescent="0.25">
      <c r="B75" s="127" t="s">
        <v>841</v>
      </c>
      <c r="C75" s="127"/>
      <c r="D75" s="106"/>
      <c r="E75" s="104" t="s">
        <v>838</v>
      </c>
      <c r="F75" s="104" t="s">
        <v>839</v>
      </c>
    </row>
    <row r="76" spans="1:12" x14ac:dyDescent="0.25">
      <c r="A76" s="123"/>
      <c r="B76" s="127"/>
      <c r="C76" s="127"/>
      <c r="D76" s="105" t="s">
        <v>676</v>
      </c>
      <c r="E76" s="36">
        <v>23</v>
      </c>
      <c r="F76" s="36">
        <v>122</v>
      </c>
    </row>
    <row r="77" spans="1:12" x14ac:dyDescent="0.25">
      <c r="A77" s="123"/>
      <c r="B77" s="127"/>
      <c r="C77" s="127"/>
      <c r="D77" s="105" t="s">
        <v>677</v>
      </c>
      <c r="E77" s="36">
        <v>23</v>
      </c>
      <c r="F77" s="36">
        <v>215</v>
      </c>
    </row>
    <row r="78" spans="1:12" x14ac:dyDescent="0.25">
      <c r="A78" s="123"/>
      <c r="B78" s="127"/>
      <c r="C78" s="127"/>
      <c r="D78" s="105" t="s">
        <v>678</v>
      </c>
      <c r="E78" s="36">
        <v>67</v>
      </c>
      <c r="F78" s="36">
        <v>122</v>
      </c>
    </row>
    <row r="79" spans="1:12" x14ac:dyDescent="0.25">
      <c r="A79" s="123"/>
      <c r="B79" s="127"/>
      <c r="C79" s="127"/>
      <c r="D79" s="105" t="s">
        <v>679</v>
      </c>
      <c r="E79" s="36">
        <v>67</v>
      </c>
      <c r="F79" s="36">
        <v>215</v>
      </c>
    </row>
    <row r="80" spans="1:12" x14ac:dyDescent="0.25">
      <c r="A80" s="108"/>
      <c r="B80" s="108"/>
    </row>
    <row r="81" spans="1:16" ht="15" customHeight="1" x14ac:dyDescent="0.25">
      <c r="B81" s="128" t="s">
        <v>842</v>
      </c>
      <c r="C81" s="128"/>
      <c r="D81" s="106"/>
      <c r="E81" s="104" t="s">
        <v>17</v>
      </c>
      <c r="F81" s="104" t="s">
        <v>26</v>
      </c>
    </row>
    <row r="82" spans="1:16" x14ac:dyDescent="0.25">
      <c r="A82" s="70"/>
      <c r="B82" s="128"/>
      <c r="C82" s="128"/>
      <c r="D82" s="105" t="s">
        <v>676</v>
      </c>
      <c r="E82" s="36" t="s">
        <v>680</v>
      </c>
      <c r="F82" s="36" t="s">
        <v>681</v>
      </c>
    </row>
    <row r="83" spans="1:16" x14ac:dyDescent="0.25">
      <c r="A83" s="70"/>
      <c r="B83" s="128"/>
      <c r="C83" s="128"/>
      <c r="D83" s="105" t="s">
        <v>677</v>
      </c>
      <c r="E83" s="36" t="s">
        <v>682</v>
      </c>
      <c r="F83" s="36" t="s">
        <v>683</v>
      </c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9"/>
      <c r="M85" s="9"/>
      <c r="N85" s="52"/>
      <c r="O85" s="9"/>
      <c r="P85" s="9"/>
    </row>
    <row r="86" spans="1:16" ht="18.75" x14ac:dyDescent="0.3">
      <c r="A86" s="92" t="s">
        <v>847</v>
      </c>
    </row>
    <row r="87" spans="1:16" x14ac:dyDescent="0.25">
      <c r="A87" s="124" t="s">
        <v>856</v>
      </c>
      <c r="B87" s="94" t="s">
        <v>857</v>
      </c>
    </row>
    <row r="88" spans="1:16" x14ac:dyDescent="0.25">
      <c r="A88" s="124" t="s">
        <v>856</v>
      </c>
      <c r="B88" s="94" t="s">
        <v>858</v>
      </c>
    </row>
    <row r="89" spans="1:16" x14ac:dyDescent="0.25">
      <c r="A89" s="124" t="s">
        <v>856</v>
      </c>
      <c r="B89" s="94" t="s">
        <v>859</v>
      </c>
    </row>
    <row r="91" spans="1:16" x14ac:dyDescent="0.25">
      <c r="B91" s="37" t="s">
        <v>744</v>
      </c>
    </row>
    <row r="92" spans="1:16" x14ac:dyDescent="0.25">
      <c r="B92" t="s">
        <v>745</v>
      </c>
    </row>
    <row r="93" spans="1:16" x14ac:dyDescent="0.25">
      <c r="B93" t="s">
        <v>747</v>
      </c>
    </row>
    <row r="94" spans="1:16" ht="15.75" thickBot="1" x14ac:dyDescent="0.3">
      <c r="F94" s="43" t="s">
        <v>138</v>
      </c>
      <c r="G94" s="44" t="s">
        <v>344</v>
      </c>
      <c r="H94" s="45" t="s">
        <v>139</v>
      </c>
      <c r="J94" t="s">
        <v>748</v>
      </c>
      <c r="K94" t="s">
        <v>746</v>
      </c>
      <c r="L94" t="s">
        <v>749</v>
      </c>
    </row>
    <row r="95" spans="1:16" x14ac:dyDescent="0.25">
      <c r="F95" t="s">
        <v>748</v>
      </c>
      <c r="G95" t="s">
        <v>746</v>
      </c>
      <c r="H95" t="s">
        <v>122</v>
      </c>
      <c r="J95" s="47">
        <v>0</v>
      </c>
      <c r="K95" s="47">
        <v>0</v>
      </c>
      <c r="L95" s="47">
        <f>K95+1</f>
        <v>1</v>
      </c>
    </row>
    <row r="96" spans="1:16" x14ac:dyDescent="0.25">
      <c r="F96" s="47">
        <v>0</v>
      </c>
      <c r="G96" s="47">
        <v>0</v>
      </c>
      <c r="H96" s="47" t="b">
        <v>0</v>
      </c>
      <c r="J96" s="48">
        <v>5</v>
      </c>
      <c r="K96" s="47">
        <v>0</v>
      </c>
      <c r="L96" s="47">
        <f t="shared" ref="L96:L104" si="0">K96+1</f>
        <v>1</v>
      </c>
    </row>
    <row r="97" spans="6:12" ht="15.75" x14ac:dyDescent="0.25">
      <c r="F97" s="48">
        <v>5</v>
      </c>
      <c r="G97" s="48">
        <v>-0.9</v>
      </c>
      <c r="H97" s="48" t="b">
        <v>0</v>
      </c>
      <c r="I97" s="46" t="s">
        <v>751</v>
      </c>
      <c r="J97" s="48">
        <v>5</v>
      </c>
      <c r="K97" s="48">
        <v>-0.9</v>
      </c>
      <c r="L97" s="48">
        <f t="shared" si="0"/>
        <v>9.9999999999999978E-2</v>
      </c>
    </row>
    <row r="98" spans="6:12" x14ac:dyDescent="0.25">
      <c r="F98" s="49">
        <v>5.5</v>
      </c>
      <c r="G98" s="49">
        <v>-0.2</v>
      </c>
      <c r="H98" s="49" t="b">
        <v>0</v>
      </c>
      <c r="J98" s="49">
        <v>5.5</v>
      </c>
      <c r="K98" s="48">
        <v>-0.9</v>
      </c>
      <c r="L98" s="48">
        <f t="shared" si="0"/>
        <v>9.9999999999999978E-2</v>
      </c>
    </row>
    <row r="99" spans="6:12" x14ac:dyDescent="0.25">
      <c r="F99" s="50">
        <v>5.5</v>
      </c>
      <c r="G99" s="50">
        <v>-0.2</v>
      </c>
      <c r="H99" s="50" t="b">
        <v>1</v>
      </c>
      <c r="J99" s="49">
        <v>5.5</v>
      </c>
      <c r="K99" s="49">
        <v>-0.2</v>
      </c>
      <c r="L99" s="49">
        <f t="shared" si="0"/>
        <v>0.8</v>
      </c>
    </row>
    <row r="100" spans="6:12" x14ac:dyDescent="0.25">
      <c r="F100" s="51">
        <v>6.5</v>
      </c>
      <c r="G100" s="51">
        <v>0</v>
      </c>
      <c r="H100" s="51" t="b">
        <v>0</v>
      </c>
      <c r="J100" s="50">
        <v>5.5</v>
      </c>
      <c r="K100" s="49">
        <v>-0.2</v>
      </c>
      <c r="L100" s="49">
        <f t="shared" si="0"/>
        <v>0.8</v>
      </c>
    </row>
    <row r="101" spans="6:12" x14ac:dyDescent="0.25">
      <c r="F101" s="47">
        <v>12</v>
      </c>
      <c r="G101" s="47">
        <v>0</v>
      </c>
      <c r="H101" s="47" t="b">
        <v>0</v>
      </c>
      <c r="J101" s="50">
        <v>5.5</v>
      </c>
      <c r="K101" s="50">
        <v>-0.2</v>
      </c>
      <c r="L101" s="50">
        <f t="shared" si="0"/>
        <v>0.8</v>
      </c>
    </row>
    <row r="102" spans="6:12" x14ac:dyDescent="0.25">
      <c r="J102" s="51">
        <v>6.5</v>
      </c>
      <c r="K102" s="51">
        <v>0</v>
      </c>
      <c r="L102" s="51">
        <f t="shared" si="0"/>
        <v>1</v>
      </c>
    </row>
    <row r="103" spans="6:12" x14ac:dyDescent="0.25">
      <c r="J103" s="51">
        <v>6.5</v>
      </c>
      <c r="K103" s="51">
        <v>0</v>
      </c>
      <c r="L103" s="51">
        <f t="shared" si="0"/>
        <v>1</v>
      </c>
    </row>
    <row r="104" spans="6:12" x14ac:dyDescent="0.25">
      <c r="J104" s="47">
        <v>12</v>
      </c>
      <c r="K104" s="51">
        <v>0</v>
      </c>
      <c r="L104" s="51">
        <f t="shared" si="0"/>
        <v>1</v>
      </c>
    </row>
    <row r="118" spans="6:11" x14ac:dyDescent="0.25">
      <c r="F118" s="12">
        <v>0</v>
      </c>
      <c r="G118" s="13">
        <v>0</v>
      </c>
      <c r="H118" s="13" t="b">
        <v>0</v>
      </c>
      <c r="J118">
        <v>0</v>
      </c>
      <c r="K118">
        <v>0</v>
      </c>
    </row>
    <row r="119" spans="6:11" x14ac:dyDescent="0.25">
      <c r="F119">
        <v>3</v>
      </c>
      <c r="G119">
        <v>0</v>
      </c>
      <c r="H119" t="b">
        <v>1</v>
      </c>
      <c r="J119">
        <v>3</v>
      </c>
      <c r="K119">
        <v>0</v>
      </c>
    </row>
    <row r="120" spans="6:11" x14ac:dyDescent="0.25">
      <c r="F120">
        <v>3.5</v>
      </c>
      <c r="G120">
        <v>-2</v>
      </c>
      <c r="H120" t="b">
        <v>0</v>
      </c>
      <c r="J120">
        <v>3</v>
      </c>
      <c r="K120">
        <v>0</v>
      </c>
    </row>
    <row r="121" spans="6:11" x14ac:dyDescent="0.25">
      <c r="F121">
        <v>15</v>
      </c>
      <c r="G121">
        <v>-2</v>
      </c>
      <c r="H121" t="b">
        <v>0</v>
      </c>
      <c r="J121">
        <v>3.5</v>
      </c>
      <c r="K121">
        <v>-2</v>
      </c>
    </row>
    <row r="122" spans="6:11" x14ac:dyDescent="0.25">
      <c r="J122">
        <v>3.5</v>
      </c>
      <c r="K122">
        <v>-2</v>
      </c>
    </row>
    <row r="123" spans="6:11" x14ac:dyDescent="0.25">
      <c r="J123">
        <v>15</v>
      </c>
      <c r="K123">
        <v>-2</v>
      </c>
    </row>
  </sheetData>
  <mergeCells count="8">
    <mergeCell ref="B75:C79"/>
    <mergeCell ref="B81:C83"/>
    <mergeCell ref="B72:C73"/>
    <mergeCell ref="A1:XFD1"/>
    <mergeCell ref="B66:B67"/>
    <mergeCell ref="D66:F66"/>
    <mergeCell ref="G66:I66"/>
    <mergeCell ref="J66:L66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F27" sqref="F27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5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5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5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5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5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5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F27" sqref="F2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1" sqref="I1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5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5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5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5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5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5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5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5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5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690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5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5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K15" sqref="K15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696</v>
      </c>
      <c r="E1" t="s">
        <v>697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5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J2:J9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E1" sqref="E1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761</v>
      </c>
      <c r="E1" s="1" t="s">
        <v>762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5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5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5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5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5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5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5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5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5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5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5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J2:J13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I21" sqref="I21"/>
    </sheetView>
  </sheetViews>
  <sheetFormatPr defaultRowHeight="15" x14ac:dyDescent="0.25"/>
  <cols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699</v>
      </c>
      <c r="E1" s="1" t="s">
        <v>700</v>
      </c>
      <c r="F1" s="1" t="s">
        <v>43</v>
      </c>
      <c r="G1" s="1" t="s">
        <v>17</v>
      </c>
      <c r="H1" s="1" t="s">
        <v>26</v>
      </c>
      <c r="I1" s="1" t="s">
        <v>698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54" t="s">
        <v>780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5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53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E29" sqref="E2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715</v>
      </c>
      <c r="D1" s="1" t="s">
        <v>701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5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5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5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5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5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E29" sqref="E29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690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L20" sqref="L20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689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689</v>
      </c>
      <c r="G3" s="6" t="s">
        <v>351</v>
      </c>
      <c r="H3" s="6">
        <v>0.5</v>
      </c>
      <c r="I3" s="6">
        <v>0</v>
      </c>
      <c r="J3" s="1" t="s">
        <v>5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689</v>
      </c>
      <c r="G4" s="6" t="s">
        <v>351</v>
      </c>
      <c r="H4" s="6">
        <v>0.05</v>
      </c>
      <c r="I4" s="6">
        <v>0</v>
      </c>
      <c r="J4" s="1" t="s">
        <v>5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689</v>
      </c>
      <c r="G5" s="6" t="s">
        <v>351</v>
      </c>
      <c r="H5" s="6">
        <v>1</v>
      </c>
      <c r="I5" s="6">
        <v>0</v>
      </c>
      <c r="J5" s="1" t="s">
        <v>5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689</v>
      </c>
      <c r="G6" s="6" t="s">
        <v>351</v>
      </c>
      <c r="H6" s="6">
        <v>0.5</v>
      </c>
      <c r="I6" s="6">
        <v>0</v>
      </c>
      <c r="J6" s="1" t="s">
        <v>5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689</v>
      </c>
      <c r="G7" s="6" t="s">
        <v>351</v>
      </c>
      <c r="H7" s="6">
        <v>0.05</v>
      </c>
      <c r="I7" s="6">
        <v>0</v>
      </c>
      <c r="J7" s="1" t="s">
        <v>5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5"/>
  <sheetViews>
    <sheetView zoomScale="115" zoomScaleNormal="115" workbookViewId="0">
      <selection activeCell="B24" sqref="B24"/>
    </sheetView>
  </sheetViews>
  <sheetFormatPr defaultRowHeight="15" x14ac:dyDescent="0.25"/>
  <cols>
    <col min="1" max="1" width="33.42578125" customWidth="1"/>
    <col min="2" max="2" width="22" style="4" bestFit="1" customWidth="1"/>
  </cols>
  <sheetData>
    <row r="1" spans="1:3" x14ac:dyDescent="0.25">
      <c r="A1" s="38" t="s">
        <v>0</v>
      </c>
      <c r="B1" s="42" t="s">
        <v>1</v>
      </c>
      <c r="C1" s="38" t="s">
        <v>16</v>
      </c>
    </row>
    <row r="2" spans="1:3" x14ac:dyDescent="0.25">
      <c r="A2" s="24" t="s">
        <v>734</v>
      </c>
      <c r="B2" s="41">
        <v>1.034</v>
      </c>
      <c r="C2" s="24" t="s">
        <v>48</v>
      </c>
    </row>
    <row r="3" spans="1:3" x14ac:dyDescent="0.25">
      <c r="A3" s="24" t="s">
        <v>733</v>
      </c>
      <c r="B3" s="41">
        <v>150</v>
      </c>
      <c r="C3" s="24" t="s">
        <v>31</v>
      </c>
    </row>
    <row r="4" spans="1:3" x14ac:dyDescent="0.25">
      <c r="A4" s="24" t="s">
        <v>736</v>
      </c>
      <c r="B4" s="41">
        <f>B3*0.395</f>
        <v>59.25</v>
      </c>
      <c r="C4" s="24" t="s">
        <v>737</v>
      </c>
    </row>
    <row r="5" spans="1:3" x14ac:dyDescent="0.25">
      <c r="A5" s="24" t="s">
        <v>20</v>
      </c>
      <c r="B5" s="41">
        <v>50</v>
      </c>
      <c r="C5" s="24" t="s">
        <v>21</v>
      </c>
    </row>
    <row r="6" spans="1:3" x14ac:dyDescent="0.25">
      <c r="A6" s="24" t="s">
        <v>4</v>
      </c>
      <c r="B6" s="41">
        <v>150</v>
      </c>
      <c r="C6" s="24" t="s">
        <v>18</v>
      </c>
    </row>
    <row r="7" spans="1:3" x14ac:dyDescent="0.25">
      <c r="A7" s="24" t="s">
        <v>738</v>
      </c>
      <c r="B7" s="41">
        <v>70</v>
      </c>
      <c r="C7" s="24" t="s">
        <v>31</v>
      </c>
    </row>
    <row r="8" spans="1:3" x14ac:dyDescent="0.25">
      <c r="A8" s="24" t="s">
        <v>2</v>
      </c>
      <c r="B8" s="41" t="s">
        <v>865</v>
      </c>
      <c r="C8" s="24"/>
    </row>
    <row r="9" spans="1:3" x14ac:dyDescent="0.25">
      <c r="A9" s="24" t="s">
        <v>7</v>
      </c>
      <c r="B9" s="41" t="s">
        <v>866</v>
      </c>
      <c r="C9" s="24"/>
    </row>
    <row r="10" spans="1:3" x14ac:dyDescent="0.25">
      <c r="A10" s="24" t="s">
        <v>735</v>
      </c>
      <c r="B10" s="41">
        <v>220</v>
      </c>
      <c r="C10" s="24" t="s">
        <v>19</v>
      </c>
    </row>
    <row r="11" spans="1:3" x14ac:dyDescent="0.25">
      <c r="A11" s="24" t="s">
        <v>395</v>
      </c>
      <c r="B11" s="41">
        <v>0.05</v>
      </c>
      <c r="C11" s="24"/>
    </row>
    <row r="12" spans="1:3" x14ac:dyDescent="0.25">
      <c r="A12" s="24" t="s">
        <v>180</v>
      </c>
      <c r="B12" s="125" t="s">
        <v>718</v>
      </c>
      <c r="C12" s="24"/>
    </row>
    <row r="13" spans="1:3" x14ac:dyDescent="0.25">
      <c r="A13" s="24" t="s">
        <v>90</v>
      </c>
      <c r="B13" s="125" t="s">
        <v>91</v>
      </c>
      <c r="C13" s="24"/>
    </row>
    <row r="14" spans="1:3" x14ac:dyDescent="0.25">
      <c r="A14" s="24" t="s">
        <v>719</v>
      </c>
      <c r="B14" s="125" t="s">
        <v>720</v>
      </c>
      <c r="C14" s="24"/>
    </row>
    <row r="15" spans="1:3" x14ac:dyDescent="0.25">
      <c r="A15" s="24" t="s">
        <v>53</v>
      </c>
      <c r="B15" s="125" t="s">
        <v>753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472582-F153-4D30-849D-49975DADD395}">
          <x14:formula1>
            <xm:f>ReadMe!$P$19:$P$20</xm:f>
          </x14:formula1>
          <xm:sqref>B15</xm:sqref>
        </x14:dataValidation>
        <x14:dataValidation type="list" allowBlank="1" showInputMessage="1" showErrorMessage="1" xr:uid="{25AFA8FC-34CC-420E-BB5B-141C67C3260B}">
          <x14:formula1>
            <xm:f>ReadMe!$E$36:$E$38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ReadMe!$F$36:$F$39</xm:f>
          </x14:formula1>
          <xm:sqref>B12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J30" sqref="J30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702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703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704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705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706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707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708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709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702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703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704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705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706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707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708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709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topLeftCell="A13" workbookViewId="0">
      <selection activeCell="G32" sqref="G3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761</v>
      </c>
      <c r="K1" t="s">
        <v>762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5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5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5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zoomScaleNormal="100" workbookViewId="0">
      <selection activeCell="G1" sqref="G1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691</v>
      </c>
      <c r="H1" s="14" t="s">
        <v>83</v>
      </c>
      <c r="I1" s="1" t="s">
        <v>102</v>
      </c>
      <c r="J1" s="1" t="s">
        <v>761</v>
      </c>
      <c r="K1" s="1" t="s">
        <v>762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5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5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5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5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5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5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5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5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692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693</v>
      </c>
      <c r="K1" t="s">
        <v>694</v>
      </c>
      <c r="L1" t="s">
        <v>44</v>
      </c>
      <c r="M1" t="s">
        <v>710</v>
      </c>
      <c r="N1" s="1" t="s">
        <v>711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5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5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5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5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5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K42" sqref="K4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771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771</v>
      </c>
      <c r="K3" t="s">
        <v>565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771</v>
      </c>
      <c r="K4" t="s">
        <v>565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771</v>
      </c>
      <c r="K5" t="s">
        <v>565</v>
      </c>
      <c r="L5" t="s">
        <v>5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771</v>
      </c>
      <c r="K6" t="s">
        <v>565</v>
      </c>
      <c r="L6" t="s">
        <v>5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771</v>
      </c>
      <c r="K7" t="s">
        <v>565</v>
      </c>
      <c r="L7" t="s">
        <v>5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772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772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772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772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772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772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773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773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773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773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773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773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774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774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774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774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774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774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775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775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775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775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775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775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776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776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776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776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776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776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777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777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777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777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777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777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778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778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778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778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778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778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761</v>
      </c>
      <c r="K1" s="1" t="s">
        <v>713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5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5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5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765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765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765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765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765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765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766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766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766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766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766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766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765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765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765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765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765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765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765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765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765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765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765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765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G2" sqref="G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767</v>
      </c>
      <c r="K1" t="s">
        <v>769</v>
      </c>
      <c r="L1" t="s">
        <v>770</v>
      </c>
      <c r="M1" t="s">
        <v>768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5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5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P23" sqref="P23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715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701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C26"/>
  <sheetViews>
    <sheetView workbookViewId="0">
      <selection activeCell="J29" sqref="J29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752</v>
      </c>
    </row>
    <row r="2" spans="1:3" x14ac:dyDescent="0.25">
      <c r="A2" t="s">
        <v>9</v>
      </c>
      <c r="B2" t="s">
        <v>6</v>
      </c>
    </row>
    <row r="3" spans="1:3" x14ac:dyDescent="0.25">
      <c r="A3" t="s">
        <v>11</v>
      </c>
      <c r="B3" t="s">
        <v>6</v>
      </c>
    </row>
    <row r="4" spans="1:3" x14ac:dyDescent="0.25">
      <c r="A4" t="s">
        <v>110</v>
      </c>
      <c r="B4" t="s">
        <v>5</v>
      </c>
    </row>
    <row r="5" spans="1:3" x14ac:dyDescent="0.25">
      <c r="A5" t="s">
        <v>111</v>
      </c>
      <c r="B5" t="s">
        <v>6</v>
      </c>
    </row>
    <row r="6" spans="1:3" x14ac:dyDescent="0.25">
      <c r="A6" t="s">
        <v>14</v>
      </c>
      <c r="B6" t="s">
        <v>6</v>
      </c>
    </row>
    <row r="7" spans="1:3" x14ac:dyDescent="0.25">
      <c r="A7" t="s">
        <v>108</v>
      </c>
      <c r="B7" t="s">
        <v>6</v>
      </c>
    </row>
    <row r="8" spans="1:3" x14ac:dyDescent="0.25">
      <c r="A8" t="s">
        <v>107</v>
      </c>
      <c r="B8" t="s">
        <v>6</v>
      </c>
    </row>
    <row r="9" spans="1:3" x14ac:dyDescent="0.25">
      <c r="A9" t="s">
        <v>109</v>
      </c>
      <c r="B9" t="s">
        <v>6</v>
      </c>
    </row>
    <row r="10" spans="1:3" x14ac:dyDescent="0.25">
      <c r="A10" t="s">
        <v>15</v>
      </c>
      <c r="B10" t="s">
        <v>6</v>
      </c>
    </row>
    <row r="11" spans="1:3" x14ac:dyDescent="0.25">
      <c r="A11" t="s">
        <v>112</v>
      </c>
      <c r="B11" t="s">
        <v>6</v>
      </c>
    </row>
    <row r="12" spans="1:3" x14ac:dyDescent="0.25">
      <c r="A12" t="s">
        <v>113</v>
      </c>
      <c r="B12" t="s">
        <v>6</v>
      </c>
    </row>
    <row r="13" spans="1:3" x14ac:dyDescent="0.25">
      <c r="A13" t="s">
        <v>114</v>
      </c>
      <c r="B13" t="s">
        <v>6</v>
      </c>
    </row>
    <row r="14" spans="1:3" x14ac:dyDescent="0.25">
      <c r="A14" t="s">
        <v>115</v>
      </c>
      <c r="B14" t="s">
        <v>6</v>
      </c>
    </row>
    <row r="15" spans="1:3" x14ac:dyDescent="0.25">
      <c r="A15" t="s">
        <v>52</v>
      </c>
      <c r="B15" t="s">
        <v>6</v>
      </c>
    </row>
    <row r="16" spans="1:3" x14ac:dyDescent="0.25">
      <c r="A16" t="s">
        <v>116</v>
      </c>
      <c r="B16" t="s">
        <v>6</v>
      </c>
    </row>
    <row r="17" spans="1:3" x14ac:dyDescent="0.25">
      <c r="A17" t="s">
        <v>334</v>
      </c>
      <c r="B17" t="s">
        <v>6</v>
      </c>
    </row>
    <row r="18" spans="1:3" x14ac:dyDescent="0.25">
      <c r="A18" t="s">
        <v>335</v>
      </c>
      <c r="B18" t="s">
        <v>6</v>
      </c>
    </row>
    <row r="19" spans="1:3" x14ac:dyDescent="0.25">
      <c r="A19" t="s">
        <v>336</v>
      </c>
      <c r="B19" t="s">
        <v>6</v>
      </c>
    </row>
    <row r="20" spans="1:3" x14ac:dyDescent="0.25">
      <c r="A20" t="s">
        <v>416</v>
      </c>
      <c r="B20" t="s">
        <v>6</v>
      </c>
    </row>
    <row r="21" spans="1:3" x14ac:dyDescent="0.25">
      <c r="A21" t="s">
        <v>417</v>
      </c>
      <c r="B21" t="s">
        <v>6</v>
      </c>
    </row>
    <row r="22" spans="1:3" x14ac:dyDescent="0.25">
      <c r="A22" t="s">
        <v>603</v>
      </c>
      <c r="B22" t="s">
        <v>6</v>
      </c>
      <c r="C22" t="s">
        <v>779</v>
      </c>
    </row>
    <row r="23" spans="1:3" x14ac:dyDescent="0.25">
      <c r="A23" t="s">
        <v>604</v>
      </c>
      <c r="B23" t="s">
        <v>6</v>
      </c>
    </row>
    <row r="24" spans="1:3" x14ac:dyDescent="0.25">
      <c r="A24" t="s">
        <v>605</v>
      </c>
      <c r="B24" t="s">
        <v>6</v>
      </c>
    </row>
    <row r="25" spans="1:3" x14ac:dyDescent="0.25">
      <c r="A25" t="s">
        <v>606</v>
      </c>
      <c r="B25" t="s">
        <v>6</v>
      </c>
    </row>
    <row r="26" spans="1:3" x14ac:dyDescent="0.25">
      <c r="A26" t="s">
        <v>862</v>
      </c>
      <c r="B26" t="s">
        <v>6</v>
      </c>
    </row>
  </sheetData>
  <dataValidations count="1">
    <dataValidation type="list" allowBlank="1" showInputMessage="1" showErrorMessage="1" sqref="B2:B26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G28" sqref="G28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716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730</v>
      </c>
      <c r="F9" s="7" t="s">
        <v>731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729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732</v>
      </c>
      <c r="F11" s="7" t="s">
        <v>731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739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750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750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717</v>
      </c>
      <c r="D16" s="12" t="s">
        <v>741</v>
      </c>
      <c r="E16" s="13" t="s">
        <v>742</v>
      </c>
      <c r="F16" s="7" t="s">
        <v>743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F4C-28FF-4678-B1D9-1C591803BE2D}">
  <dimension ref="A1:I6"/>
  <sheetViews>
    <sheetView zoomScaleNormal="100" workbookViewId="0">
      <selection activeCell="J20" sqref="J20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13.85546875" customWidth="1"/>
    <col min="4" max="4" width="10.42578125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7" customWidth="1"/>
    <col min="10" max="10" width="14.5703125" bestFit="1" customWidth="1"/>
    <col min="11" max="11" width="8.85546875" customWidth="1"/>
  </cols>
  <sheetData>
    <row r="1" spans="1:9" x14ac:dyDescent="0.25">
      <c r="A1" s="9" t="s">
        <v>27</v>
      </c>
      <c r="B1" t="s">
        <v>46</v>
      </c>
      <c r="C1" t="s">
        <v>17</v>
      </c>
      <c r="D1" t="s">
        <v>26</v>
      </c>
      <c r="E1" t="s">
        <v>23</v>
      </c>
      <c r="F1" t="s">
        <v>691</v>
      </c>
      <c r="G1" t="s">
        <v>10</v>
      </c>
      <c r="H1" t="s">
        <v>90</v>
      </c>
      <c r="I1" t="s">
        <v>180</v>
      </c>
    </row>
    <row r="2" spans="1:9" ht="15" customHeight="1" x14ac:dyDescent="0.25">
      <c r="A2" s="9">
        <v>1</v>
      </c>
      <c r="B2">
        <v>10</v>
      </c>
      <c r="C2" t="s">
        <v>863</v>
      </c>
      <c r="D2" t="s">
        <v>867</v>
      </c>
      <c r="E2">
        <v>1</v>
      </c>
      <c r="F2">
        <v>1.034</v>
      </c>
      <c r="G2" t="s">
        <v>5</v>
      </c>
      <c r="H2" t="s">
        <v>179</v>
      </c>
      <c r="I2" t="s">
        <v>181</v>
      </c>
    </row>
    <row r="3" spans="1:9" x14ac:dyDescent="0.25">
      <c r="A3" s="9">
        <v>2</v>
      </c>
      <c r="B3">
        <v>10</v>
      </c>
      <c r="C3" t="s">
        <v>868</v>
      </c>
      <c r="D3" t="s">
        <v>864</v>
      </c>
      <c r="E3">
        <v>1</v>
      </c>
      <c r="F3">
        <v>1.034</v>
      </c>
      <c r="G3" t="s">
        <v>5</v>
      </c>
      <c r="H3" t="s">
        <v>91</v>
      </c>
      <c r="I3" t="s">
        <v>181</v>
      </c>
    </row>
    <row r="4" spans="1:9" x14ac:dyDescent="0.25">
      <c r="A4" s="9">
        <v>3</v>
      </c>
      <c r="B4">
        <v>10</v>
      </c>
      <c r="C4" t="s">
        <v>869</v>
      </c>
      <c r="D4" t="s">
        <v>353</v>
      </c>
      <c r="E4">
        <v>0.05</v>
      </c>
      <c r="F4">
        <v>1.034</v>
      </c>
      <c r="G4" t="s">
        <v>5</v>
      </c>
      <c r="H4" t="s">
        <v>179</v>
      </c>
      <c r="I4" t="s">
        <v>181</v>
      </c>
    </row>
    <row r="5" spans="1:9" x14ac:dyDescent="0.25">
      <c r="A5" s="9">
        <v>4</v>
      </c>
      <c r="B5">
        <v>10</v>
      </c>
      <c r="C5" t="s">
        <v>354</v>
      </c>
      <c r="D5" t="s">
        <v>353</v>
      </c>
      <c r="E5">
        <v>1</v>
      </c>
      <c r="F5">
        <v>1.034</v>
      </c>
      <c r="G5" t="s">
        <v>5</v>
      </c>
      <c r="H5" t="s">
        <v>179</v>
      </c>
      <c r="I5" t="s">
        <v>181</v>
      </c>
    </row>
    <row r="6" spans="1:9" x14ac:dyDescent="0.25">
      <c r="A6" s="9">
        <v>5</v>
      </c>
      <c r="B6">
        <v>10</v>
      </c>
      <c r="C6" t="s">
        <v>355</v>
      </c>
      <c r="D6" t="s">
        <v>353</v>
      </c>
      <c r="E6">
        <v>1</v>
      </c>
      <c r="F6">
        <v>1.034</v>
      </c>
      <c r="G6" t="s">
        <v>5</v>
      </c>
      <c r="H6" t="s">
        <v>179</v>
      </c>
      <c r="I6" t="s">
        <v>182</v>
      </c>
    </row>
  </sheetData>
  <dataValidations count="1">
    <dataValidation type="list" allowBlank="1" showInputMessage="1" showErrorMessage="1" sqref="G2:G6" xr:uid="{8C4DF794-204B-4F42-8544-6E669AF72999}">
      <formula1>"Yes,No"</formula1>
    </dataValidation>
  </dataValidations>
  <pageMargins left="0.7" right="0.7" top="0.75" bottom="0.75" header="0.3" footer="0.3"/>
  <ignoredErrors>
    <ignoredError sqref="H2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2A3A43-BEBF-411A-9B6D-9AA89F431C9D}">
          <x14:formula1>
            <xm:f>ReadMe!#REF!</xm:f>
          </x14:formula1>
          <xm:sqref>H2:I6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1" sqref="G1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691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5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H12" sqref="H12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5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tabSelected="1" topLeftCell="A16" zoomScaleNormal="100" workbookViewId="0">
      <selection activeCell="P36" sqref="P36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692</v>
      </c>
      <c r="D1" t="s">
        <v>693</v>
      </c>
      <c r="E1" t="s">
        <v>694</v>
      </c>
      <c r="F1" t="s">
        <v>695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5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5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5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5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5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5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5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5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5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5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5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5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5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5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5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5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5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5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5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5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5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5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5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5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5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5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5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5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5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5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5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5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5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5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5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ReadMe!$E$54:$E$57</xm:f>
          </x14:formula1>
          <xm:sqref>E2:E38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topLeftCell="A61" workbookViewId="0">
      <selection activeCell="K77" sqref="K77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693</v>
      </c>
      <c r="C1" s="1" t="s">
        <v>46</v>
      </c>
      <c r="D1" s="1" t="s">
        <v>692</v>
      </c>
      <c r="E1" s="1" t="s">
        <v>694</v>
      </c>
      <c r="F1" s="26" t="s">
        <v>695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6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5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6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6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5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6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ReadMe!$E$54:$E$57</xm:f>
          </x14:formula1>
          <xm:sqref>E2:E99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ReadMe</vt:lpstr>
      <vt:lpstr>System_inf</vt:lpstr>
      <vt:lpstr>Checklist</vt:lpstr>
      <vt:lpstr>Figure References</vt:lpstr>
      <vt:lpstr>Testing</vt:lpstr>
      <vt:lpstr>Flat Run</vt:lpstr>
      <vt:lpstr>Snapshot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2024-07-16T05:07:18Z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