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/>
  <xr:revisionPtr revIDLastSave="0" documentId="13_ncr:1_{630CD1B1-3ADD-4251-B8AF-1D29376080A3}" xr6:coauthVersionLast="47" xr6:coauthVersionMax="47" xr10:uidLastSave="{00000000-0000-0000-0000-000000000000}"/>
  <bookViews>
    <workbookView xWindow="28680" yWindow="-120" windowWidth="29040" windowHeight="15840" tabRatio="853" activeTab="4" xr2:uid="{00000000-000D-0000-FFFF-FFFF00000000}"/>
  </bookViews>
  <sheets>
    <sheet name="ReadMe" sheetId="38" r:id="rId1"/>
    <sheet name="System_inf" sheetId="1" r:id="rId2"/>
    <sheet name="Checklist" sheetId="2" r:id="rId3"/>
    <sheet name="Figure References" sheetId="24" r:id="rId4"/>
    <sheet name="Page 1" sheetId="39" r:id="rId5"/>
    <sheet name="Page 2" sheetId="4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L98" i="38"/>
  <c r="L99" i="38"/>
  <c r="L100" i="38"/>
  <c r="L101" i="38"/>
  <c r="L102" i="38"/>
  <c r="L103" i="38"/>
  <c r="L104" i="38"/>
  <c r="L105" i="38"/>
  <c r="L106" i="38"/>
  <c r="L97" i="3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2646F1-10E9-4853-A030-AC23C911FA95}" keepAlive="1" name="Query - Table054 (Page 24-25)" description="Connection to the 'Table054 (Page 24-25)' query in the workbook." type="5" refreshedVersion="8" background="1" saveData="1">
    <dbPr connection="Provider=Microsoft.Mashup.OleDb.1;Data Source=$Workbook$;Location=&quot;Table054 (Page 24-25)&quot;;Extended Properties=&quot;&quot;" command="SELECT * FROM [Table054 (Page 24-25)]"/>
  </connection>
  <connection id="2" xr16:uid="{CEBFC552-6604-4B98-8DD0-70487B686995}" keepAlive="1" name="Query - Table055 (Page 25-29)" description="Connection to the 'Table055 (Page 25-29)' query in the workbook." type="5" refreshedVersion="8" background="1" saveData="1">
    <dbPr connection="Provider=Microsoft.Mashup.OleDb.1;Data Source=$Workbook$;Location=&quot;Table055 (Page 25-29)&quot;;Extended Properties=&quot;&quot;" command="SELECT * FROM [Table055 (Page 25-29)]"/>
  </connection>
  <connection id="3" xr16:uid="{EF92C3E3-C06B-40F8-A84F-1950DF99B14A}" keepAlive="1" name="Query - Table057 (Page 30)" description="Connection to the 'Table057 (Page 30)' query in the workbook." type="5" refreshedVersion="0" background="1" saveData="1">
    <dbPr connection="Provider=Microsoft.Mashup.OleDb.1;Data Source=$Workbook$;Location=&quot;Table057 (Page 30)&quot;;Extended Properties=&quot;&quot;" command="SELECT * FROM [Table057 (Page 30)]"/>
  </connection>
  <connection id="4" xr16:uid="{4E2F99A3-0AB1-424C-8F9B-28C570044112}" keepAlive="1" name="Query - Table060 (Page 31-32)" description="Connection to the 'Table060 (Page 31-32)' query in the workbook." type="5" refreshedVersion="8" background="1" saveData="1">
    <dbPr connection="Provider=Microsoft.Mashup.OleDb.1;Data Source=$Workbook$;Location=&quot;Table060 (Page 31-32)&quot;;Extended Properties=&quot;&quot;" command="SELECT * FROM [Table060 (Page 31-32)]"/>
  </connection>
  <connection id="5" xr16:uid="{990AAB07-EF8F-4C4E-9F0D-E59A109D8BA3}" keepAlive="1" name="Query - Table061 (Page 32-33)" description="Connection to the 'Table061 (Page 32-33)' query in the workbook." type="5" refreshedVersion="0" background="1" saveData="1">
    <dbPr connection="Provider=Microsoft.Mashup.OleDb.1;Data Source=$Workbook$;Location=&quot;Table061 (Page 32-33)&quot;;Extended Properties=&quot;&quot;" command="SELECT * FROM [Table061 (Page 32-33)]"/>
  </connection>
</connections>
</file>

<file path=xl/sharedStrings.xml><?xml version="1.0" encoding="utf-8"?>
<sst xmlns="http://schemas.openxmlformats.org/spreadsheetml/2006/main" count="519" uniqueCount="315">
  <si>
    <t>Var name</t>
  </si>
  <si>
    <t>Var Val</t>
  </si>
  <si>
    <t>POC SCR</t>
  </si>
  <si>
    <t>Fault level</t>
  </si>
  <si>
    <t>Plant Capacity</t>
  </si>
  <si>
    <t>Yes</t>
  </si>
  <si>
    <t>No</t>
  </si>
  <si>
    <t>POC XR ratio</t>
  </si>
  <si>
    <t>Checklist</t>
  </si>
  <si>
    <t>Action</t>
  </si>
  <si>
    <t>Qref</t>
  </si>
  <si>
    <t>Vref</t>
  </si>
  <si>
    <t>unit</t>
  </si>
  <si>
    <t>SCR</t>
  </si>
  <si>
    <t>MVA</t>
  </si>
  <si>
    <t>kV</t>
  </si>
  <si>
    <t>Nominal Frequency</t>
  </si>
  <si>
    <t>Hz</t>
  </si>
  <si>
    <t>Active Power (pu)</t>
  </si>
  <si>
    <t>X/R</t>
  </si>
  <si>
    <t>Test</t>
  </si>
  <si>
    <t>Save Format</t>
  </si>
  <si>
    <t>csv</t>
  </si>
  <si>
    <t>Nominal Power</t>
  </si>
  <si>
    <t>MW</t>
  </si>
  <si>
    <t>Zf=0</t>
  </si>
  <si>
    <t>Zf=Zs</t>
  </si>
  <si>
    <t>Fault type</t>
  </si>
  <si>
    <t>2PHG</t>
  </si>
  <si>
    <t>L-L</t>
  </si>
  <si>
    <t>1PHG</t>
  </si>
  <si>
    <t>Event</t>
  </si>
  <si>
    <t>Step (Hz)</t>
  </si>
  <si>
    <t>End Run (s)</t>
  </si>
  <si>
    <t>V_POC</t>
  </si>
  <si>
    <t>pu</t>
  </si>
  <si>
    <t>Qlead,Qlag</t>
  </si>
  <si>
    <t>[0.3,-0.3]</t>
  </si>
  <si>
    <t>POC base Voltage</t>
  </si>
  <si>
    <t>Vgrid</t>
  </si>
  <si>
    <t>Reduced DMAT</t>
  </si>
  <si>
    <t>3PHG</t>
  </si>
  <si>
    <t>Reactive Power (pu)</t>
  </si>
  <si>
    <t>Software</t>
  </si>
  <si>
    <t>PSCAD</t>
  </si>
  <si>
    <t>PSSE</t>
  </si>
  <si>
    <t>[12.676303,2.2863071]</t>
  </si>
  <si>
    <t>[6.66,5.33]</t>
  </si>
  <si>
    <t>Angle Change</t>
  </si>
  <si>
    <t>Time Steps (s)</t>
  </si>
  <si>
    <t>[0,5,15,25,35,45]</t>
  </si>
  <si>
    <t>Delta (pu)</t>
  </si>
  <si>
    <t>[0,5,15,25,35]</t>
  </si>
  <si>
    <t>[0,5,15,25]</t>
  </si>
  <si>
    <t>fig4</t>
  </si>
  <si>
    <t>fig2</t>
  </si>
  <si>
    <t>fig3</t>
  </si>
  <si>
    <t>fig5</t>
  </si>
  <si>
    <t>Deltas</t>
  </si>
  <si>
    <t>Ramp</t>
  </si>
  <si>
    <t>fig6_52-fast</t>
  </si>
  <si>
    <t>fig7_47-fast</t>
  </si>
  <si>
    <t>fig6_51p75-fast</t>
  </si>
  <si>
    <t>fig6_51p5-fast</t>
  </si>
  <si>
    <t>fig6_52-slow</t>
  </si>
  <si>
    <t>fig7_47-slow</t>
  </si>
  <si>
    <t>fig8</t>
  </si>
  <si>
    <t>fig9</t>
  </si>
  <si>
    <t>fig10_dip10</t>
  </si>
  <si>
    <t>fig10_dip50</t>
  </si>
  <si>
    <t>[false,false,false,false]</t>
  </si>
  <si>
    <t>[0,5,8,15,18,25]</t>
  </si>
  <si>
    <t>[false,true,false,true,false,true,false,true,false,false]</t>
  </si>
  <si>
    <t>[0,5,11,20,26,35,41,50,56,65]</t>
  </si>
  <si>
    <t>[false,false,false,false,false]</t>
  </si>
  <si>
    <t>[0,5,5.499,5.5001,6.5001,12]</t>
  </si>
  <si>
    <t>[false,false,false,true,false,false]</t>
  </si>
  <si>
    <t>[false,false,false,false,false,false]</t>
  </si>
  <si>
    <t>Figure</t>
  </si>
  <si>
    <t>fig12</t>
  </si>
  <si>
    <t>[0,5,10,15,20,25,30,35]</t>
  </si>
  <si>
    <t>Zf=Rf = 1, 5 and 10 Ohm</t>
  </si>
  <si>
    <t>[false,false,false,false,false,false,false,false]</t>
  </si>
  <si>
    <t>WTG Pref (pu)</t>
  </si>
  <si>
    <t>CSR</t>
  </si>
  <si>
    <t>Both</t>
  </si>
  <si>
    <t>Suite</t>
  </si>
  <si>
    <t>Reduced_DMAT</t>
  </si>
  <si>
    <t>DMAT</t>
  </si>
  <si>
    <t>inf</t>
  </si>
  <si>
    <t>POC</t>
  </si>
  <si>
    <t>Vref (pu)</t>
  </si>
  <si>
    <t>[0,0.05,0,-0.05,0,0]</t>
  </si>
  <si>
    <t>[0,-0.3,0.3,-0.3,0,0]</t>
  </si>
  <si>
    <t>[0,-0.5,-0.95,0,0]</t>
  </si>
  <si>
    <t>[0,2,0,0]</t>
  </si>
  <si>
    <t>[0,1.75,0,0]</t>
  </si>
  <si>
    <t>[0,1.5,0,0]</t>
  </si>
  <si>
    <t>[0,0.1,-0.1,0.1,0,0]</t>
  </si>
  <si>
    <t>[0,-0.9,-0.2,-0.2,0,0]</t>
  </si>
  <si>
    <t>[0,-0.5,-0.2,-0.2,0,0]</t>
  </si>
  <si>
    <t>POC; 6</t>
  </si>
  <si>
    <t>POC; 10</t>
  </si>
  <si>
    <t>POC; 3</t>
  </si>
  <si>
    <t>40; -40; 60; -60</t>
  </si>
  <si>
    <t>BESS Pref (pu)</t>
  </si>
  <si>
    <t>[0.15,0.2,0.4,0.6,0.8,1,1,1]</t>
  </si>
  <si>
    <t>Q-V Droop</t>
  </si>
  <si>
    <t>Vref Step</t>
  </si>
  <si>
    <t>Grid Voltage Step</t>
  </si>
  <si>
    <t>Qref Step</t>
  </si>
  <si>
    <t>Pref Step</t>
  </si>
  <si>
    <t>Freq Step</t>
  </si>
  <si>
    <t>Pref Step SCR 1</t>
  </si>
  <si>
    <t>Type</t>
  </si>
  <si>
    <t>Simulation time</t>
  </si>
  <si>
    <t>[12,1]</t>
  </si>
  <si>
    <t>[0, 0.2, 0.4]</t>
  </si>
  <si>
    <t>Test suite category</t>
  </si>
  <si>
    <t>Wind farm reactive power setpoint</t>
  </si>
  <si>
    <t>Time at which a fault is applied</t>
  </si>
  <si>
    <t>Duration of fault</t>
  </si>
  <si>
    <t>Test for PSSE or PSCAD</t>
  </si>
  <si>
    <t>Time profile for step changes</t>
  </si>
  <si>
    <t>Event type if Delta title is used</t>
  </si>
  <si>
    <t>For a change in value specified in Event, the difference from the original value in pu.</t>
  </si>
  <si>
    <t>[100, 200, 300]</t>
  </si>
  <si>
    <t>Test 1</t>
  </si>
  <si>
    <t>Time step 1</t>
  </si>
  <si>
    <t>Time step 2</t>
  </si>
  <si>
    <t>Time step 3</t>
  </si>
  <si>
    <t>Test 2</t>
  </si>
  <si>
    <t>Test 3</t>
  </si>
  <si>
    <t>100; 200; 300</t>
  </si>
  <si>
    <t>100:300 (steps = 100)</t>
  </si>
  <si>
    <t>122; 215</t>
  </si>
  <si>
    <t>23; 67</t>
  </si>
  <si>
    <t>Deliminator</t>
  </si>
  <si>
    <t>Test1</t>
  </si>
  <si>
    <t>Test2</t>
  </si>
  <si>
    <t>Test3</t>
  </si>
  <si>
    <t>Test4</t>
  </si>
  <si>
    <t>POC SCR low</t>
  </si>
  <si>
    <t>POC X/R low</t>
  </si>
  <si>
    <t>POC SCR high</t>
  </si>
  <si>
    <t>POC X/R high</t>
  </si>
  <si>
    <t>Test number to be added to the end of the file name.</t>
  </si>
  <si>
    <t>Grid voltage oscillation frequency</t>
  </si>
  <si>
    <t>Grid voltage oscillation magntude</t>
  </si>
  <si>
    <t>Grid voltage oscillation phase</t>
  </si>
  <si>
    <t>Grid phase angle change</t>
  </si>
  <si>
    <t>Pref Deltas (pu)</t>
  </si>
  <si>
    <t>Voltage POC (pu)</t>
  </si>
  <si>
    <t>Apply Fault (s)</t>
  </si>
  <si>
    <t>Fault Duration (s)</t>
  </si>
  <si>
    <t>Fault Type</t>
  </si>
  <si>
    <t>Fault Impedance (pu)</t>
  </si>
  <si>
    <t>Freq Deltas (Hz)</t>
  </si>
  <si>
    <t>Freq Ramp (Hz/s)</t>
  </si>
  <si>
    <t>Osc Phase (deg)</t>
  </si>
  <si>
    <t>Osc Freqs (Hz)</t>
  </si>
  <si>
    <t>Osc Magnitude (pu)</t>
  </si>
  <si>
    <t>Voltage Step (pu)</t>
  </si>
  <si>
    <t>Fault X/R</t>
  </si>
  <si>
    <t>Vref Delta (pu)</t>
  </si>
  <si>
    <t>Pref Ramp (pu/s)</t>
  </si>
  <si>
    <t>Time Steps</t>
  </si>
  <si>
    <t>fig10_dip80</t>
  </si>
  <si>
    <t>None</t>
  </si>
  <si>
    <t>WF States</t>
  </si>
  <si>
    <t>ALL</t>
  </si>
  <si>
    <t>This sheet is used to specify the parameters for the test sets. The table shows some of the possible inputs.</t>
  </si>
  <si>
    <t>Describes the wf states which we want to run for.</t>
  </si>
  <si>
    <t>WTG PZERO</t>
  </si>
  <si>
    <t>BESS PMAX</t>
  </si>
  <si>
    <t>BESS PMIN</t>
  </si>
  <si>
    <t>BESS PZERO</t>
  </si>
  <si>
    <t>If we want to run tests on PSCAD or PSSE</t>
  </si>
  <si>
    <t>Run a suite of tests or not</t>
  </si>
  <si>
    <t>[0,-3,0,0]</t>
  </si>
  <si>
    <t>[0,0,2,2,0,0]</t>
  </si>
  <si>
    <t>[false,true,false,true,false,false]</t>
  </si>
  <si>
    <t>[0,0,-3,-3,0,0]</t>
  </si>
  <si>
    <t>Nominal Active Power</t>
  </si>
  <si>
    <t>Nominal Voltage</t>
  </si>
  <si>
    <t>POC Base Voltage</t>
  </si>
  <si>
    <t>Nominal Reactive Power</t>
  </si>
  <si>
    <t>MVAr</t>
  </si>
  <si>
    <t>BESS Capacity</t>
  </si>
  <si>
    <t>[0,0,-0.1,-0.1,0.1,0.1,-0.1,-0.1,0,0]</t>
  </si>
  <si>
    <t>WTG PZERO; BESS PMAX</t>
  </si>
  <si>
    <t>[0,5,5.5,6.5,12]</t>
  </si>
  <si>
    <t>[0,-0.2,-0.2,0,0]</t>
  </si>
  <si>
    <t>[false,false,true,false,false]</t>
  </si>
  <si>
    <t>Profiles</t>
  </si>
  <si>
    <t>For signals which change over time, these can reference Figure references which contain some default profiles, or a custom one can be added. It is important to correctly understand how a profile will be specified.</t>
  </si>
  <si>
    <t>Delta</t>
  </si>
  <si>
    <t>An example from DMAT 3.2.14 is shown below. Consider the profile in red.</t>
  </si>
  <si>
    <t>Time Step</t>
  </si>
  <si>
    <t>Absolute</t>
  </si>
  <si>
    <t>[0,5,5.5,5.5,6.5,12]</t>
  </si>
  <si>
    <t>=&gt;</t>
  </si>
  <si>
    <t>Vslack</t>
  </si>
  <si>
    <t>POC disturbance</t>
  </si>
  <si>
    <t>base=150, bess=70</t>
  </si>
  <si>
    <t>base=150, bess=0</t>
  </si>
  <si>
    <t>base=150, bess=-70</t>
  </si>
  <si>
    <t>Pbase 70, wtg=0</t>
  </si>
  <si>
    <t>base=-70, wtg=0</t>
  </si>
  <si>
    <t>Vgrid Deltas (pu)</t>
  </si>
  <si>
    <t>Vgrid Ramp (Hz/s)</t>
  </si>
  <si>
    <t>Voltage POC Deltas (pu)</t>
  </si>
  <si>
    <t>Voltage POC Ramp (pu/s)</t>
  </si>
  <si>
    <t>SUMMARY</t>
  </si>
  <si>
    <r>
      <t xml:space="preserve">- This Config_test.xlsx will produce the </t>
    </r>
    <r>
      <rPr>
        <b/>
        <i/>
        <sz val="16"/>
        <color theme="1"/>
        <rFont val="Calibri"/>
        <family val="2"/>
        <scheme val="minor"/>
      </rPr>
      <t xml:space="preserve">runner_spec.csv </t>
    </r>
    <r>
      <rPr>
        <i/>
        <sz val="16"/>
        <color theme="1"/>
        <rFont val="Calibri"/>
        <family val="2"/>
        <scheme val="minor"/>
      </rPr>
      <t xml:space="preserve">file with the </t>
    </r>
    <r>
      <rPr>
        <i/>
        <u/>
        <sz val="16"/>
        <color theme="1"/>
        <rFont val="Calibri"/>
        <family val="2"/>
        <scheme val="minor"/>
      </rPr>
      <t>custom selected</t>
    </r>
    <r>
      <rPr>
        <i/>
        <sz val="16"/>
        <color theme="1"/>
        <rFont val="Calibri"/>
        <family val="2"/>
        <scheme val="minor"/>
      </rPr>
      <t xml:space="preserve"> tests to run for the DMAT and CSR.</t>
    </r>
  </si>
  <si>
    <r>
      <t>-</t>
    </r>
    <r>
      <rPr>
        <b/>
        <i/>
        <sz val="16"/>
        <color theme="1"/>
        <rFont val="Calibri"/>
        <family val="2"/>
        <scheme val="minor"/>
      </rPr>
      <t xml:space="preserve"> runner_spec.csv</t>
    </r>
    <r>
      <rPr>
        <sz val="16"/>
        <color theme="1"/>
        <rFont val="Calibri"/>
        <family val="2"/>
        <scheme val="minor"/>
      </rPr>
      <t xml:space="preserve"> is used by run_pscad.py or run_psse.py  scripts to run the tests.</t>
    </r>
  </si>
  <si>
    <t>TO DO BEFORE RUNNING SCRIPT</t>
  </si>
  <si>
    <r>
      <t xml:space="preserve">1) Ensure correct </t>
    </r>
    <r>
      <rPr>
        <b/>
        <i/>
        <sz val="16"/>
        <color theme="4" tint="-0.249977111117893"/>
        <rFont val="Calibri"/>
        <family val="2"/>
        <scheme val="minor"/>
      </rPr>
      <t>Suite</t>
    </r>
    <r>
      <rPr>
        <sz val="16"/>
        <color theme="1"/>
        <rFont val="Calibri"/>
        <family val="2"/>
        <scheme val="minor"/>
      </rPr>
      <t>,</t>
    </r>
    <r>
      <rPr>
        <b/>
        <i/>
        <sz val="16"/>
        <color theme="4" tint="-0.249977111117893"/>
        <rFont val="Calibri"/>
        <family val="2"/>
        <scheme val="minor"/>
      </rPr>
      <t xml:space="preserve"> Software </t>
    </r>
    <r>
      <rPr>
        <sz val="16"/>
        <color theme="1"/>
        <rFont val="Calibri"/>
        <family val="2"/>
        <scheme val="minor"/>
      </rPr>
      <t xml:space="preserve">and </t>
    </r>
    <r>
      <rPr>
        <b/>
        <i/>
        <sz val="16"/>
        <color theme="4" tint="-0.249977111117893"/>
        <rFont val="Calibri"/>
        <family val="2"/>
        <scheme val="minor"/>
      </rPr>
      <t>WF States</t>
    </r>
    <r>
      <rPr>
        <sz val="16"/>
        <color theme="1"/>
        <rFont val="Calibri"/>
        <family val="2"/>
        <scheme val="minor"/>
      </rPr>
      <t xml:space="preserve"> are selected in the </t>
    </r>
    <r>
      <rPr>
        <b/>
        <i/>
        <sz val="16"/>
        <color theme="9" tint="-0.249977111117893"/>
        <rFont val="Calibri"/>
        <family val="2"/>
        <scheme val="minor"/>
      </rPr>
      <t xml:space="preserve">System_inf </t>
    </r>
    <r>
      <rPr>
        <sz val="16"/>
        <color theme="1"/>
        <rFont val="Calibri"/>
        <family val="2"/>
        <scheme val="minor"/>
      </rPr>
      <t>tab</t>
    </r>
  </si>
  <si>
    <r>
      <t xml:space="preserve">2) Ensure correct clauses are selected in the </t>
    </r>
    <r>
      <rPr>
        <b/>
        <i/>
        <sz val="16"/>
        <color theme="5" tint="-0.249977111117893"/>
        <rFont val="Calibri"/>
        <family val="2"/>
        <scheme val="minor"/>
      </rPr>
      <t>Checklist</t>
    </r>
    <r>
      <rPr>
        <sz val="16"/>
        <color theme="1"/>
        <rFont val="Calibri"/>
        <family val="2"/>
        <scheme val="minor"/>
      </rPr>
      <t xml:space="preserve"> tab by choosing "</t>
    </r>
    <r>
      <rPr>
        <b/>
        <sz val="16"/>
        <color theme="1"/>
        <rFont val="Calibri"/>
        <family val="2"/>
        <scheme val="minor"/>
      </rPr>
      <t>Yes</t>
    </r>
    <r>
      <rPr>
        <sz val="16"/>
        <color theme="1"/>
        <rFont val="Calibri"/>
        <family val="2"/>
        <scheme val="minor"/>
      </rPr>
      <t>" or "</t>
    </r>
    <r>
      <rPr>
        <b/>
        <sz val="16"/>
        <color theme="1"/>
        <rFont val="Calibri"/>
        <family val="2"/>
        <scheme val="minor"/>
      </rPr>
      <t>No</t>
    </r>
    <r>
      <rPr>
        <sz val="16"/>
        <color theme="1"/>
        <rFont val="Calibri"/>
        <family val="2"/>
        <scheme val="minor"/>
      </rPr>
      <t>" in the Action column</t>
    </r>
  </si>
  <si>
    <t>WORKBOOK INFORMATION</t>
  </si>
  <si>
    <t xml:space="preserve">Description: </t>
  </si>
  <si>
    <t xml:space="preserve">Options / Exmaples: </t>
  </si>
  <si>
    <t>Manual selection to choose if test will be included in runner_spec</t>
  </si>
  <si>
    <t>Desired Grid SCR Level</t>
  </si>
  <si>
    <t>Desired Grid X/R</t>
  </si>
  <si>
    <t>[0,5,8] - user defined timesteps</t>
  </si>
  <si>
    <t>fig1 - using a figure from "Figure References" tab for customised profile timesteps</t>
  </si>
  <si>
    <r>
      <t xml:space="preserve">Wind farm active power reference (applied to BESS or WT depending on </t>
    </r>
    <r>
      <rPr>
        <i/>
        <sz val="11"/>
        <color theme="1"/>
        <rFont val="Calibri"/>
        <family val="2"/>
        <scheme val="minor"/>
      </rPr>
      <t xml:space="preserve">WF States </t>
    </r>
    <r>
      <rPr>
        <sz val="11"/>
        <color theme="1"/>
        <rFont val="Calibri"/>
        <family val="2"/>
        <scheme val="minor"/>
      </rPr>
      <t>from the "System_inf" tab)</t>
    </r>
  </si>
  <si>
    <r>
      <t xml:space="preserve">Difference form original P ref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</t>
    </r>
  </si>
  <si>
    <t>[0,-0.2,0,0.2,0] - user defined pref_deltas</t>
  </si>
  <si>
    <t>fig1 - using a figure from "Figure References" tab for customised profile pref_deltas</t>
  </si>
  <si>
    <t xml:space="preserve">POC voltage </t>
  </si>
  <si>
    <r>
      <t xml:space="preserve">Difference form original voltage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 The steps are applied to the Dummy Tx in pscad.</t>
    </r>
  </si>
  <si>
    <t>fig1 - using a figure from "Figure References" tab for customised profile voltage deltas</t>
  </si>
  <si>
    <t>[0,-0.1,0,0.1,0] - user defined deltas</t>
  </si>
  <si>
    <t>[false, true, false, true, false] - user defined ramps</t>
  </si>
  <si>
    <t>fig1 - using a figure from "Figure References" tab for customised profile voltage ramps</t>
  </si>
  <si>
    <r>
      <t xml:space="preserve">Ramp to different poc voltages
</t>
    </r>
    <r>
      <rPr>
        <b/>
        <sz val="11"/>
        <color theme="1"/>
        <rFont val="Calibri"/>
        <family val="2"/>
        <scheme val="minor"/>
      </rPr>
      <t>false/blank</t>
    </r>
    <r>
      <rPr>
        <sz val="11"/>
        <color theme="1"/>
        <rFont val="Calibri"/>
        <family val="2"/>
        <scheme val="minor"/>
      </rPr>
      <t xml:space="preserve"> - no ramping (infinite step)
</t>
    </r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 - ramp to next value</t>
    </r>
  </si>
  <si>
    <r>
      <t xml:space="preserve">Difference form original voltage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 The steps are applied at the slack bus in pscad</t>
    </r>
  </si>
  <si>
    <r>
      <t xml:space="preserve">Similar to </t>
    </r>
    <r>
      <rPr>
        <i/>
        <sz val="11"/>
        <color theme="1"/>
        <rFont val="Calibri"/>
        <family val="2"/>
        <scheme val="minor"/>
      </rPr>
      <t>Voltage POC Ramp (pu/s)</t>
    </r>
  </si>
  <si>
    <r>
      <t xml:space="preserve">Similar to </t>
    </r>
    <r>
      <rPr>
        <i/>
        <sz val="11"/>
        <color theme="1"/>
        <rFont val="Calibri"/>
        <family val="2"/>
        <scheme val="minor"/>
      </rPr>
      <t>Voltage POC Deltas (pu/s)</t>
    </r>
  </si>
  <si>
    <r>
      <t xml:space="preserve">Step value when action needs to occur for every iteration in range, ref to </t>
    </r>
    <r>
      <rPr>
        <b/>
        <i/>
        <sz val="11"/>
        <color theme="1"/>
        <rFont val="Calibri"/>
        <family val="2"/>
        <scheme val="minor"/>
      </rPr>
      <t>Table 2</t>
    </r>
    <r>
      <rPr>
        <sz val="11"/>
        <color theme="1"/>
        <rFont val="Calibri"/>
        <family val="2"/>
        <scheme val="minor"/>
      </rPr>
      <t xml:space="preserve"> for more info</t>
    </r>
  </si>
  <si>
    <r>
      <t xml:space="preserve">Difference form original voltage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 The voltage reference is stepped accordingly</t>
    </r>
  </si>
  <si>
    <t>Desired Voltage reference</t>
  </si>
  <si>
    <t>Info</t>
  </si>
  <si>
    <t>[5, 5.5, 6.7] - MFRT</t>
  </si>
  <si>
    <t>5 - Single fault applied at time = 5s</t>
  </si>
  <si>
    <t>0.25 - Single fault duration</t>
  </si>
  <si>
    <t>[0.1, 0.1, 0.25] - MFRT</t>
  </si>
  <si>
    <t>S1 - sequence that defines durations</t>
  </si>
  <si>
    <r>
      <t>Zf="</t>
    </r>
    <r>
      <rPr>
        <sz val="11"/>
        <color rgb="FFFF0000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"xZs where</t>
    </r>
    <r>
      <rPr>
        <sz val="11"/>
        <color rgb="FFFF0000"/>
        <rFont val="Calibri"/>
        <family val="2"/>
        <scheme val="minor"/>
      </rPr>
      <t xml:space="preserve"> K</t>
    </r>
    <r>
      <rPr>
        <sz val="11"/>
        <color theme="1"/>
        <rFont val="Calibri"/>
        <family val="2"/>
        <scheme val="minor"/>
      </rPr>
      <t xml:space="preserve"> is an integer</t>
    </r>
  </si>
  <si>
    <t xml:space="preserve">TOV: Yf = jXc (U_Ov = 1.15pu) </t>
  </si>
  <si>
    <t>Fault impedance for: 
- Under voltage faults 
- Temporary Over Voltage faults (ToV)</t>
  </si>
  <si>
    <t>S1 -Sequence (MFRT)</t>
  </si>
  <si>
    <t>Usually matches grid Z, but custom specified for some S5255 tests</t>
  </si>
  <si>
    <r>
      <t xml:space="preserve">Difference form original freq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 xml:space="preserve">. </t>
    </r>
  </si>
  <si>
    <t>[0,-1,0,2,0] - user defined deltas</t>
  </si>
  <si>
    <t>fig1 - using a figure from "Figure References" tab for customised profile deltas</t>
  </si>
  <si>
    <t>fig1 - using a figure from "Figure References" tab for customised frequency profile deltas</t>
  </si>
  <si>
    <r>
      <t xml:space="preserve">Ramp to different freq
</t>
    </r>
    <r>
      <rPr>
        <b/>
        <sz val="11"/>
        <color theme="1"/>
        <rFont val="Calibri"/>
        <family val="2"/>
        <scheme val="minor"/>
      </rPr>
      <t>false/blank</t>
    </r>
    <r>
      <rPr>
        <sz val="11"/>
        <color theme="1"/>
        <rFont val="Calibri"/>
        <family val="2"/>
        <scheme val="minor"/>
      </rPr>
      <t xml:space="preserve"> - no ramping (infinite step)
</t>
    </r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 - ramp to next value</t>
    </r>
  </si>
  <si>
    <t>0.1 - 0.1Hz oscillation</t>
  </si>
  <si>
    <r>
      <t xml:space="preserve">0.1:0.9 - Range of oscillations, refer to </t>
    </r>
    <r>
      <rPr>
        <b/>
        <i/>
        <sz val="11"/>
        <color theme="1"/>
        <rFont val="Calibri"/>
        <family val="2"/>
        <scheme val="minor"/>
      </rPr>
      <t xml:space="preserve">Table 2 </t>
    </r>
    <r>
      <rPr>
        <sz val="11"/>
        <color theme="1"/>
        <rFont val="Calibri"/>
        <family val="2"/>
        <scheme val="minor"/>
      </rPr>
      <t>for more info</t>
    </r>
  </si>
  <si>
    <r>
      <t xml:space="preserve">Table 1: </t>
    </r>
    <r>
      <rPr>
        <b/>
        <i/>
        <sz val="12"/>
        <color rgb="FFF29000"/>
        <rFont val="Calibri"/>
        <family val="2"/>
        <scheme val="minor"/>
      </rPr>
      <t>(Every sheet must include)</t>
    </r>
  </si>
  <si>
    <r>
      <t xml:space="preserve">Table 1a: </t>
    </r>
    <r>
      <rPr>
        <b/>
        <i/>
        <sz val="12"/>
        <color rgb="FF0070C0"/>
        <rFont val="Calibri"/>
        <family val="2"/>
        <scheme val="minor"/>
      </rPr>
      <t>Optional Headings</t>
    </r>
  </si>
  <si>
    <r>
      <t xml:space="preserve">Table 1b: </t>
    </r>
    <r>
      <rPr>
        <b/>
        <i/>
        <sz val="12"/>
        <color rgb="FF0070C0"/>
        <rFont val="Calibri"/>
        <family val="2"/>
        <scheme val="minor"/>
      </rPr>
      <t>Optional Headings</t>
    </r>
  </si>
  <si>
    <t>,</t>
  </si>
  <si>
    <t>:</t>
  </si>
  <si>
    <t>;</t>
  </si>
  <si>
    <t>Examples</t>
  </si>
  <si>
    <t>Col1</t>
  </si>
  <si>
    <t>Col2</t>
  </si>
  <si>
    <t>In general, if a test is specified as (In the Config_test workbook sheet):</t>
  </si>
  <si>
    <t>Then the following tests are produced (In the runner_spec.csv):</t>
  </si>
  <si>
    <r>
      <t>However, in the case of</t>
    </r>
    <r>
      <rPr>
        <b/>
        <sz val="11"/>
        <color theme="1"/>
        <rFont val="Calibri"/>
        <family val="2"/>
        <scheme val="minor"/>
      </rPr>
      <t xml:space="preserve"> SCR=POC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X/R=POC</t>
    </r>
    <r>
      <rPr>
        <sz val="11"/>
        <color theme="1"/>
        <rFont val="Calibri"/>
        <family val="2"/>
        <scheme val="minor"/>
      </rPr>
      <t xml:space="preserve"> we get the following:</t>
    </r>
  </si>
  <si>
    <t>Reference</t>
  </si>
  <si>
    <t>1) Using the "System_inf" tab</t>
  </si>
  <si>
    <t>2) TABLE HEADERS</t>
  </si>
  <si>
    <t>3) Test Deliminators</t>
  </si>
  <si>
    <t>4) Figure Profiles</t>
  </si>
  <si>
    <r>
      <t xml:space="preserve">Table 2: </t>
    </r>
    <r>
      <rPr>
        <b/>
        <i/>
        <sz val="12"/>
        <color theme="9" tint="-0.249977111117893"/>
        <rFont val="Calibri"/>
        <family val="2"/>
        <scheme val="minor"/>
      </rPr>
      <t>Deliminators</t>
    </r>
  </si>
  <si>
    <t xml:space="preserve">- </t>
  </si>
  <si>
    <t>These are already set by default, avoid changing them.</t>
  </si>
  <si>
    <r>
      <t>Refer to</t>
    </r>
    <r>
      <rPr>
        <i/>
        <sz val="12"/>
        <color theme="1"/>
        <rFont val="Calibri"/>
        <family val="2"/>
        <scheme val="minor"/>
      </rPr>
      <t xml:space="preserve"> </t>
    </r>
    <r>
      <rPr>
        <b/>
        <i/>
        <sz val="12"/>
        <color theme="1"/>
        <rFont val="Calibri"/>
        <family val="2"/>
        <scheme val="minor"/>
      </rPr>
      <t>Table 1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for headers of test tables and input options.  For the SpecGenerator code to work, </t>
    </r>
    <r>
      <rPr>
        <b/>
        <i/>
        <u/>
        <sz val="12"/>
        <color theme="1"/>
        <rFont val="Calibri"/>
        <family val="2"/>
        <scheme val="minor"/>
      </rPr>
      <t xml:space="preserve">it is ESSENTIAL to use the exact header names </t>
    </r>
    <r>
      <rPr>
        <sz val="12"/>
        <color theme="1"/>
        <rFont val="Calibri"/>
        <family val="2"/>
        <scheme val="minor"/>
      </rPr>
      <t xml:space="preserve">in </t>
    </r>
    <r>
      <rPr>
        <b/>
        <i/>
        <sz val="12"/>
        <color theme="1"/>
        <rFont val="Calibri"/>
        <family val="2"/>
        <scheme val="minor"/>
      </rPr>
      <t>Table 1</t>
    </r>
    <r>
      <rPr>
        <sz val="12"/>
        <color theme="1"/>
        <rFont val="Calibri"/>
        <family val="2"/>
        <scheme val="minor"/>
      </rPr>
      <t xml:space="preserve"> and input format specified.</t>
    </r>
  </si>
  <si>
    <r>
      <t xml:space="preserve">Every new test sheet created should include the headers under "Must Include" in </t>
    </r>
    <r>
      <rPr>
        <b/>
        <i/>
        <sz val="12"/>
        <color theme="1"/>
        <rFont val="Calibri"/>
        <family val="2"/>
        <scheme val="minor"/>
      </rPr>
      <t>Table 1</t>
    </r>
  </si>
  <si>
    <t>Order of headers does not matter</t>
  </si>
  <si>
    <t>The meaning of the general notation of deliminators to differentiate between tests in described</t>
  </si>
  <si>
    <t>Essential to understand when iterating through multiple tests using the spec generator</t>
  </si>
  <si>
    <t>-</t>
  </si>
  <si>
    <r>
      <t xml:space="preserve">Default profiles in the "Figure References" tab </t>
    </r>
    <r>
      <rPr>
        <b/>
        <sz val="11"/>
        <color theme="1"/>
        <rFont val="Calibri"/>
        <family val="2"/>
        <scheme val="minor"/>
      </rPr>
      <t>SHOULD REMAIN CONSTANT</t>
    </r>
    <r>
      <rPr>
        <sz val="11"/>
        <color theme="1"/>
        <rFont val="Calibri"/>
        <family val="2"/>
        <scheme val="minor"/>
      </rPr>
      <t xml:space="preserve">, only change if they are not an appropriate model for the DMAT (or other test) in accordance </t>
    </r>
  </si>
  <si>
    <r>
      <t xml:space="preserve">To make a minor change to an existing </t>
    </r>
    <r>
      <rPr>
        <u/>
        <sz val="11"/>
        <color theme="1"/>
        <rFont val="Calibri"/>
        <family val="2"/>
        <scheme val="minor"/>
      </rPr>
      <t>default profile</t>
    </r>
    <r>
      <rPr>
        <sz val="11"/>
        <color theme="1"/>
        <rFont val="Calibri"/>
        <family val="2"/>
        <scheme val="minor"/>
      </rPr>
      <t>, ensure that the delta, timestep, ramp values are changed in alignment (equal number of elements)</t>
    </r>
  </si>
  <si>
    <t>To make a fresh profile,  make a new row of the profile under "Figure References"and fill in the delta, timestep and ramp columns as needed.</t>
  </si>
  <si>
    <t>To select between applying disturbance at either slack bus or using a dummy Tx in PSCAD</t>
  </si>
  <si>
    <t>The options in yellow are the common ones to make changes for different run scenarios</t>
  </si>
  <si>
    <t>POC MIN</t>
  </si>
  <si>
    <t>POC MAX</t>
  </si>
  <si>
    <t>[2.2863071,12.676303]</t>
  </si>
  <si>
    <t>[5.33,6.66]</t>
  </si>
  <si>
    <t>POC MIN; POC</t>
  </si>
  <si>
    <t>POC MAX; POC</t>
  </si>
  <si>
    <t>POC MIN; 6</t>
  </si>
  <si>
    <t>Withstand SCR</t>
  </si>
  <si>
    <t>WITHSTAND SCR</t>
  </si>
  <si>
    <r>
      <t xml:space="preserve">3) If non suite is selected, for the selected test clause sheets select </t>
    </r>
    <r>
      <rPr>
        <b/>
        <sz val="16"/>
        <color theme="1"/>
        <rFont val="Calibri"/>
        <family val="2"/>
        <scheme val="minor"/>
      </rPr>
      <t>"Yes"</t>
    </r>
    <r>
      <rPr>
        <sz val="16"/>
        <color theme="1"/>
        <rFont val="Calibri"/>
        <family val="2"/>
        <scheme val="minor"/>
      </rPr>
      <t xml:space="preserve"> or </t>
    </r>
    <r>
      <rPr>
        <b/>
        <sz val="16"/>
        <color theme="1"/>
        <rFont val="Calibri"/>
        <family val="2"/>
        <scheme val="minor"/>
      </rPr>
      <t>"No"</t>
    </r>
    <r>
      <rPr>
        <sz val="16"/>
        <color theme="1"/>
        <rFont val="Calibri"/>
        <family val="2"/>
        <scheme val="minor"/>
      </rPr>
      <t xml:space="preserve"> in the Action column</t>
    </r>
  </si>
  <si>
    <t>CSR address</t>
  </si>
  <si>
    <t>DMAT address</t>
  </si>
  <si>
    <t>Seperate Spec Sheets</t>
  </si>
  <si>
    <t>Page 1</t>
  </si>
  <si>
    <t>Page 2</t>
  </si>
  <si>
    <t>C:\grid_workspace\junction_rivers_stage2\src\junction_rivers_stage2\PSCAD\scripts\Config_CSR_test.xlsx</t>
  </si>
  <si>
    <t>C:\grid_workspace\junction_rivers_stage2\src\junction_rivers_stage2\PSCAD\scripts\Config_DMAT_test.xlsx</t>
  </si>
  <si>
    <t>BESS PNEG</t>
  </si>
  <si>
    <t>BESS PNEG, WTG PZERO</t>
  </si>
  <si>
    <t>Test Number</t>
  </si>
  <si>
    <t>Test Name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</si>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</sst>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7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u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6"/>
      <color theme="4" tint="-0.249977111117893"/>
      <name val="Calibri"/>
      <family val="2"/>
      <scheme val="minor"/>
    </font>
    <font>
      <b/>
      <i/>
      <sz val="16"/>
      <color theme="9" tint="-0.249977111117893"/>
      <name val="Calibri"/>
      <family val="2"/>
      <scheme val="minor"/>
    </font>
    <font>
      <b/>
      <i/>
      <sz val="16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29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i/>
      <sz val="12"/>
      <color rgb="FFF29000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2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medium">
        <color rgb="FFD9D9D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medium">
        <color theme="0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theme="0" tint="-0.499984740745262"/>
      </bottom>
      <diagonal/>
    </border>
    <border>
      <left style="thin">
        <color theme="0" tint="-0.14996795556505021"/>
      </left>
      <right style="medium">
        <color theme="0" tint="-0.499984740745262"/>
      </right>
      <top style="thin">
        <color theme="0" tint="-0.14996795556505021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499984740745262"/>
      </right>
      <top/>
      <bottom style="thin">
        <color theme="0" tint="-0.14996795556505021"/>
      </bottom>
      <diagonal/>
    </border>
    <border>
      <left style="medium">
        <color theme="0" tint="-0.499984740745262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medium">
        <color theme="0" tint="-0.499984740745262"/>
      </right>
      <top/>
      <bottom style="thin">
        <color theme="0" tint="-0.14996795556505021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14996795556505021"/>
      </bottom>
      <diagonal/>
    </border>
    <border>
      <left/>
      <right/>
      <top style="medium">
        <color theme="0" tint="-0.499984740745262"/>
      </top>
      <bottom style="thin">
        <color theme="0" tint="-0.14996795556505021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/>
    <xf numFmtId="0" fontId="0" fillId="0" borderId="0" xfId="0" applyAlignment="1">
      <alignment wrapText="1"/>
    </xf>
    <xf numFmtId="0" fontId="0" fillId="0" borderId="2" xfId="0" applyBorder="1"/>
    <xf numFmtId="0" fontId="6" fillId="0" borderId="0" xfId="0" applyFont="1"/>
    <xf numFmtId="0" fontId="7" fillId="0" borderId="0" xfId="0" applyFont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1" fillId="5" borderId="6" xfId="0" applyFont="1" applyFill="1" applyBorder="1" applyAlignment="1">
      <alignment vertical="center"/>
    </xf>
    <xf numFmtId="0" fontId="1" fillId="5" borderId="6" xfId="0" applyFont="1" applyFill="1" applyBorder="1" applyAlignment="1">
      <alignment horizontal="left" vertical="center"/>
    </xf>
    <xf numFmtId="0" fontId="1" fillId="5" borderId="7" xfId="0" applyFont="1" applyFill="1" applyBorder="1" applyAlignment="1">
      <alignment horizontal="left" vertical="center"/>
    </xf>
    <xf numFmtId="0" fontId="8" fillId="0" borderId="0" xfId="0" quotePrefix="1" applyFont="1" applyAlignment="1">
      <alignment horizontal="center"/>
    </xf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left" wrapText="1"/>
    </xf>
    <xf numFmtId="0" fontId="9" fillId="10" borderId="8" xfId="0" applyFont="1" applyFill="1" applyBorder="1"/>
    <xf numFmtId="0" fontId="0" fillId="10" borderId="9" xfId="0" applyFill="1" applyBorder="1"/>
    <xf numFmtId="0" fontId="0" fillId="10" borderId="10" xfId="0" applyFill="1" applyBorder="1"/>
    <xf numFmtId="0" fontId="10" fillId="10" borderId="11" xfId="0" quotePrefix="1" applyFont="1" applyFill="1" applyBorder="1"/>
    <xf numFmtId="0" fontId="14" fillId="10" borderId="0" xfId="0" quotePrefix="1" applyFont="1" applyFill="1"/>
    <xf numFmtId="0" fontId="0" fillId="10" borderId="12" xfId="0" applyFill="1" applyBorder="1"/>
    <xf numFmtId="0" fontId="10" fillId="10" borderId="13" xfId="0" quotePrefix="1" applyFont="1" applyFill="1" applyBorder="1"/>
    <xf numFmtId="0" fontId="14" fillId="10" borderId="14" xfId="0" quotePrefix="1" applyFont="1" applyFill="1" applyBorder="1"/>
    <xf numFmtId="0" fontId="0" fillId="10" borderId="15" xfId="0" applyFill="1" applyBorder="1"/>
    <xf numFmtId="0" fontId="20" fillId="0" borderId="0" xfId="0" applyFont="1"/>
    <xf numFmtId="0" fontId="20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horizontal="left"/>
    </xf>
    <xf numFmtId="0" fontId="22" fillId="0" borderId="0" xfId="0" quotePrefix="1" applyFont="1" applyAlignment="1">
      <alignment horizontal="left"/>
    </xf>
    <xf numFmtId="0" fontId="24" fillId="0" borderId="0" xfId="0" quotePrefix="1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5" fillId="11" borderId="16" xfId="0" applyFont="1" applyFill="1" applyBorder="1"/>
    <xf numFmtId="0" fontId="15" fillId="11" borderId="17" xfId="0" applyFont="1" applyFill="1" applyBorder="1"/>
    <xf numFmtId="0" fontId="15" fillId="11" borderId="18" xfId="0" applyFont="1" applyFill="1" applyBorder="1"/>
    <xf numFmtId="0" fontId="10" fillId="0" borderId="11" xfId="0" applyFont="1" applyBorder="1"/>
    <xf numFmtId="0" fontId="10" fillId="0" borderId="0" xfId="0" applyFont="1"/>
    <xf numFmtId="0" fontId="10" fillId="0" borderId="12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10" xfId="0" applyFont="1" applyBorder="1"/>
    <xf numFmtId="0" fontId="10" fillId="0" borderId="13" xfId="0" applyFont="1" applyBorder="1"/>
    <xf numFmtId="0" fontId="10" fillId="0" borderId="14" xfId="0" applyFont="1" applyBorder="1"/>
    <xf numFmtId="0" fontId="10" fillId="0" borderId="15" xfId="0" applyFont="1" applyBorder="1"/>
    <xf numFmtId="0" fontId="19" fillId="0" borderId="0" xfId="0" applyFont="1"/>
    <xf numFmtId="0" fontId="23" fillId="0" borderId="0" xfId="0" applyFont="1"/>
    <xf numFmtId="0" fontId="27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0" borderId="0" xfId="0" applyFont="1"/>
    <xf numFmtId="0" fontId="0" fillId="0" borderId="0" xfId="0" applyAlignment="1">
      <alignment vertical="center"/>
    </xf>
    <xf numFmtId="0" fontId="29" fillId="0" borderId="0" xfId="0" applyFont="1"/>
    <xf numFmtId="0" fontId="21" fillId="0" borderId="0" xfId="0" applyFont="1"/>
    <xf numFmtId="0" fontId="22" fillId="0" borderId="0" xfId="0" quotePrefix="1" applyFont="1"/>
    <xf numFmtId="0" fontId="0" fillId="0" borderId="0" xfId="0" quotePrefix="1"/>
    <xf numFmtId="0" fontId="0" fillId="0" borderId="27" xfId="0" applyBorder="1" applyAlignment="1">
      <alignment horizontal="left"/>
    </xf>
    <xf numFmtId="0" fontId="28" fillId="3" borderId="25" xfId="0" quotePrefix="1" applyFont="1" applyFill="1" applyBorder="1" applyAlignment="1">
      <alignment horizontal="center"/>
    </xf>
    <xf numFmtId="0" fontId="28" fillId="3" borderId="26" xfId="0" quotePrefix="1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6" fillId="13" borderId="2" xfId="0" applyFont="1" applyFill="1" applyBorder="1" applyAlignment="1">
      <alignment horizontal="center"/>
    </xf>
    <xf numFmtId="0" fontId="0" fillId="13" borderId="2" xfId="0" applyFill="1" applyBorder="1"/>
    <xf numFmtId="0" fontId="0" fillId="0" borderId="19" xfId="0" applyBorder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0" fillId="0" borderId="3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12" borderId="30" xfId="0" applyFill="1" applyBorder="1" applyAlignment="1">
      <alignment horizontal="center"/>
    </xf>
    <xf numFmtId="0" fontId="0" fillId="12" borderId="31" xfId="0" applyFill="1" applyBorder="1" applyAlignment="1">
      <alignment horizontal="center"/>
    </xf>
    <xf numFmtId="0" fontId="0" fillId="12" borderId="32" xfId="0" applyFill="1" applyBorder="1" applyAlignment="1">
      <alignment horizontal="center"/>
    </xf>
    <xf numFmtId="0" fontId="4" fillId="0" borderId="3" xfId="0" applyFont="1" applyBorder="1"/>
    <xf numFmtId="0" fontId="4" fillId="0" borderId="5" xfId="0" applyFont="1" applyBorder="1"/>
    <xf numFmtId="0" fontId="0" fillId="0" borderId="0" xfId="0" quotePrefix="1" applyAlignment="1">
      <alignment horizontal="left" wrapText="1"/>
    </xf>
    <xf numFmtId="0" fontId="4" fillId="3" borderId="24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0" xfId="0" quotePrefix="1" applyAlignment="1">
      <alignment horizontal="right"/>
    </xf>
    <xf numFmtId="0" fontId="36" fillId="0" borderId="0" xfId="0" applyFont="1" applyAlignment="1">
      <alignment horizontal="right"/>
    </xf>
    <xf numFmtId="0" fontId="36" fillId="14" borderId="0" xfId="0" applyFont="1" applyFill="1" applyAlignment="1">
      <alignment horizontal="left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8" fillId="3" borderId="23" xfId="0" quotePrefix="1" applyFont="1" applyFill="1" applyBorder="1" applyAlignment="1">
      <alignment horizontal="center" vertical="center"/>
    </xf>
    <xf numFmtId="0" fontId="28" fillId="3" borderId="25" xfId="0" quotePrefix="1" applyFont="1" applyFill="1" applyBorder="1" applyAlignment="1">
      <alignment horizontal="center" vertical="center"/>
    </xf>
    <xf numFmtId="0" fontId="4" fillId="3" borderId="38" xfId="0" applyFont="1" applyFill="1" applyBorder="1" applyAlignment="1">
      <alignment horizontal="center"/>
    </xf>
    <xf numFmtId="0" fontId="4" fillId="3" borderId="39" xfId="0" applyFont="1" applyFill="1" applyBorder="1" applyAlignment="1">
      <alignment horizontal="center"/>
    </xf>
    <xf numFmtId="0" fontId="4" fillId="3" borderId="40" xfId="0" applyFont="1" applyFill="1" applyBorder="1" applyAlignment="1">
      <alignment horizontal="center"/>
    </xf>
  </cellXfs>
  <cellStyles count="1">
    <cellStyle name="Normal" xfId="0" builtinId="0"/>
  </cellStyles>
  <dxfs count="76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diagonalUp="0" diagonalDown="0">
        <left style="thin">
          <color theme="4" tint="0.39997558519241921"/>
        </left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9" tint="0.59996337778862885"/>
        </patternFill>
      </fill>
    </dxf>
    <dxf>
      <font>
        <b/>
        <i val="0"/>
        <strike val="0"/>
        <color theme="0"/>
      </font>
      <fill>
        <patternFill>
          <bgColor theme="9" tint="-0.24994659260841701"/>
        </patternFill>
      </fill>
      <border>
        <left style="medium">
          <color auto="1"/>
        </left>
        <right style="medium">
          <color auto="1"/>
        </right>
      </border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9" tint="-0.24994659260841701"/>
        </patternFill>
      </fill>
      <border>
        <left/>
        <top style="medium">
          <color auto="1"/>
        </top>
        <bottom style="medium">
          <color auto="1"/>
        </bottom>
        <vertical/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hair">
          <color auto="1"/>
        </vertical>
        <horizontal style="hair">
          <color auto="1"/>
        </horizontal>
      </border>
    </dxf>
    <dxf>
      <font>
        <color theme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  <border>
        <top style="thin">
          <color auto="1"/>
        </top>
        <bottom style="thin">
          <color auto="1"/>
        </bottom>
        <vertical/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hair">
          <color auto="1"/>
        </vertical>
        <horizontal style="hair">
          <color auto="1"/>
        </horizontal>
      </border>
    </dxf>
  </dxfs>
  <tableStyles count="3" defaultTableStyle="TableStyleMedium2" defaultPivotStyle="PivotStyleLight16">
    <tableStyle name="Customized_trial" pivot="0" count="0" xr9:uid="{377BDF66-A77B-43D0-8461-EE3FF0279041}"/>
    <tableStyle name="Deliminator_table" pivot="0" count="5" xr9:uid="{EDE97333-A1DC-4140-9862-F9B0ED44C2A5}">
      <tableStyleElement type="wholeTable" dxfId="75"/>
      <tableStyleElement type="firstRowStripe" dxfId="74"/>
      <tableStyleElement type="secondRowStripe" dxfId="73"/>
      <tableStyleElement type="firstColumnStripe" size="3" dxfId="72"/>
      <tableStyleElement type="secondColumnStripe" dxfId="71"/>
    </tableStyle>
    <tableStyle name="Table Style 1" pivot="0" count="5" xr9:uid="{0007CE72-4AF5-4790-ACEC-C848586D347E}">
      <tableStyleElement type="wholeTable" dxfId="70"/>
      <tableStyleElement type="firstRowStripe" dxfId="69"/>
      <tableStyleElement type="secondRowStripe" dxfId="68"/>
      <tableStyleElement type="firstColumnStripe" dxfId="67"/>
      <tableStyleElement type="secondColumnStripe" dxfId="66"/>
    </tableStyle>
  </tableStyles>
  <colors>
    <mruColors>
      <color rgb="FFF290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969308983447011E-2"/>
          <c:y val="8.7619139607645627E-2"/>
          <c:w val="0.86623731160805806"/>
          <c:h val="0.812723575412827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ReadMe!$J$97:$J$106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6.5</c:v>
                </c:pt>
                <c:pt idx="8">
                  <c:v>6.5</c:v>
                </c:pt>
                <c:pt idx="9">
                  <c:v>12</c:v>
                </c:pt>
              </c:numCache>
            </c:numRef>
          </c:xVal>
          <c:yVal>
            <c:numRef>
              <c:f>ReadMe!$L$97:$L$106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9.9999999999999978E-2</c:v>
                </c:pt>
                <c:pt idx="3">
                  <c:v>9.9999999999999978E-2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E-42C5-A1F9-C0FFE02C9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182559"/>
        <c:axId val="825194559"/>
      </c:scatterChart>
      <c:valAx>
        <c:axId val="82518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94559"/>
        <c:crosses val="autoZero"/>
        <c:crossBetween val="midCat"/>
      </c:valAx>
      <c:valAx>
        <c:axId val="8251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8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56305</xdr:colOff>
      <xdr:row>95</xdr:row>
      <xdr:rowOff>27841</xdr:rowOff>
    </xdr:from>
    <xdr:to>
      <xdr:col>4</xdr:col>
      <xdr:colOff>885051</xdr:colOff>
      <xdr:row>113</xdr:row>
      <xdr:rowOff>113395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3BA37F-8CE0-9DB0-C244-4E9A5491F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05" y="15280979"/>
          <a:ext cx="5323678" cy="3529408"/>
        </a:xfrm>
        <a:prstGeom prst="rect">
          <a:avLst/>
        </a:prstGeom>
      </xdr:spPr>
    </xdr:pic>
    <xdr:clientData/>
  </xdr:twoCellAnchor>
  <xdr:twoCellAnchor>
    <xdr:from>
      <xdr:col>5</xdr:col>
      <xdr:colOff>101877</xdr:colOff>
      <xdr:row>105</xdr:row>
      <xdr:rowOff>26919</xdr:rowOff>
    </xdr:from>
    <xdr:to>
      <xdr:col>7</xdr:col>
      <xdr:colOff>1605171</xdr:colOff>
      <xdr:row>117</xdr:row>
      <xdr:rowOff>60047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0F632E-6D89-8AA5-670A-C76543F80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7AD7719-16C9-4076-B10C-8DEABD3712D3}" name="Table27" displayName="Table27" ref="B54:P61" totalsRowShown="0" headerRowDxfId="65" dataDxfId="64" tableBorderDxfId="63">
  <autoFilter ref="B54:P61" xr:uid="{57AD7719-16C9-4076-B10C-8DEABD3712D3}"/>
  <tableColumns count="15">
    <tableColumn id="3" xr3:uid="{FDE8C09F-D817-47DC-A5EE-A57068CDCB1B}" name="Info" dataDxfId="62"/>
    <tableColumn id="1" xr3:uid="{7DAA0384-C589-4745-BF9D-0767CC384BC0}" name="Apply Fault (s)" dataDxfId="61"/>
    <tableColumn id="10" xr3:uid="{16C7F1BE-EF90-40A3-B211-E19945AE3B29}" name="Fault Duration (s)" dataDxfId="60"/>
    <tableColumn id="16" xr3:uid="{DD877E2B-9DBD-4FAC-B61E-AF0BB26A7CDA}" name="Fault Type" dataDxfId="59"/>
    <tableColumn id="9" xr3:uid="{FD703D19-91E1-4314-82E2-53BC71068E6E}" name="Fault Impedance (pu)" dataDxfId="58"/>
    <tableColumn id="2" xr3:uid="{3AD95973-8121-4404-A040-3920F8225F72}" name="Fault X/R" dataDxfId="57"/>
    <tableColumn id="4" xr3:uid="{791FA887-C212-4DAB-BE1E-E4626971AF71}" name="Event" dataDxfId="56"/>
    <tableColumn id="5" xr3:uid="{4A35F154-F67C-4565-8825-CE04BB7247C8}" name="Delta (pu)" dataDxfId="55"/>
    <tableColumn id="41" xr3:uid="{0BC4DB64-2AC6-4E6C-B7D7-C771F7D93D46}" name="Freq Deltas (Hz)" dataDxfId="54"/>
    <tableColumn id="6" xr3:uid="{5AC5C8F5-8351-4E98-B3BB-A1DD86843AA3}" name="Freq Ramp (Hz/s)" dataDxfId="53"/>
    <tableColumn id="35" xr3:uid="{9721DF9D-34D1-4CBB-89C3-7177FED98D11}" name="Osc Freqs (Hz)" dataDxfId="52"/>
    <tableColumn id="36" xr3:uid="{B5079320-D684-4D22-92DC-8FE28211056B}" name="Osc Magnitude (pu)" dataDxfId="51"/>
    <tableColumn id="42" xr3:uid="{FCC595AC-B84F-47EB-AFC5-D83DF11537D2}" name="Step (Hz)" dataDxfId="50"/>
    <tableColumn id="7" xr3:uid="{D6E4BDCE-48FC-470D-80CE-F522820082E4}" name="Osc Phase (deg)" dataDxfId="49"/>
    <tableColumn id="30" xr3:uid="{766B28C7-CE39-4898-9257-659BF9F49ECE}" name="Angle Change" dataDxfId="48"/>
  </tableColumns>
  <tableStyleInfo name="TableStyleMedium16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3E0F5C-7061-41E9-A2B8-D7D89CF49370}" name="Table7322" displayName="Table7322" ref="A1:AJ12" totalsRowShown="0" headerRowDxfId="2">
  <autoFilter ref="A1:AJ12" xr:uid="{DB360BF2-E20F-413D-818A-A85F8C65A637}"/>
  <tableColumns count="36">
    <tableColumn id="1" xr3:uid="{1E0A4EE8-3C13-44F4-B05C-74532A50C2F6}" name="Test" dataDxfId="1"/>
    <tableColumn id="2" xr3:uid="{BCA483C0-027A-47C3-A010-DC20FCF88D3E}" name="Action"/>
    <tableColumn id="4" xr3:uid="{878EEFCB-7721-486C-BAEC-2C0FEA645FC0}" name="Software"/>
    <tableColumn id="5" xr3:uid="{A696F2B5-F300-43BA-93E3-58CC740DCDCF}" name="Suite"/>
    <tableColumn id="6" xr3:uid="{58D41F44-ED1F-46CB-AEE5-81252C77E334}" name="End Run (s)"/>
    <tableColumn id="9" xr3:uid="{419A98A2-ED25-471B-A23C-AACBDE04BB56}" name="SCR"/>
    <tableColumn id="11" xr3:uid="{8243B983-20D1-4FEA-AB8A-BEA301F39473}" name="X/R"/>
    <tableColumn id="12" xr3:uid="{F8618EBC-DC32-4FB5-847C-2282A888D7B6}" name="Time Steps (s)"/>
    <tableColumn id="13" xr3:uid="{A4DBEF66-6EF7-4990-9864-6EB68BC24A61}" name="Active Power (pu)"/>
    <tableColumn id="3" xr3:uid="{1FDCCE0E-BFEE-4F24-BDFC-0D4BEC62BA25}" name="WTG Pref (pu)"/>
    <tableColumn id="7" xr3:uid="{5859495A-F3B5-489E-8389-09907EBB424E}" name="BESS Pref (pu)"/>
    <tableColumn id="10" xr3:uid="{F5E41615-C5CE-41C6-B853-BB3392C8174A}" name="Pref Deltas (pu)"/>
    <tableColumn id="14" xr3:uid="{8CA2DFB0-548B-4D6E-A227-916A3DAE9719}" name="Pref Ramp (pu/s)"/>
    <tableColumn id="15" xr3:uid="{D1D293EB-F31A-4668-863B-BF60E4F1AE6A}" name="Reactive Power (pu)"/>
    <tableColumn id="16" xr3:uid="{5E163A4D-2853-4EDF-B8B5-2FFF01FBA7ED}" name="Voltage POC (pu)"/>
    <tableColumn id="20" xr3:uid="{23FB8033-67DE-4FE1-A4F8-8EFF410CBA18}" name="Voltage POC Deltas (pu)"/>
    <tableColumn id="21" xr3:uid="{D3761A26-2EAA-4FC2-B3A9-17462F5278A0}" name="Voltage POC Ramp (pu/s)"/>
    <tableColumn id="22" xr3:uid="{21A5ED51-5E37-4CC3-A11A-78FEE39E3555}" name="Vgrid Deltas (pu)"/>
    <tableColumn id="23" xr3:uid="{8787FF86-4681-483D-BCC3-2165449CACBC}" name="Vgrid Ramp (Hz/s)"/>
    <tableColumn id="24" xr3:uid="{6142A8ED-EE7C-4159-B523-3B9C86516E59}" name="Voltage Step (pu)"/>
    <tableColumn id="25" xr3:uid="{699A6F95-F7F3-436B-8077-07179D755C99}" name="Vref (pu)"/>
    <tableColumn id="26" xr3:uid="{D222B302-632B-4195-8AC8-63E82CF0CB61}" name="Vref Delta (pu)"/>
    <tableColumn id="27" xr3:uid="{231F5429-4C52-49FB-9A77-B49100B2099B}" name="Apply Fault (s)"/>
    <tableColumn id="28" xr3:uid="{EC171674-F0A9-463D-83D8-F4C4BC41085D}" name="Fault Duration (s)"/>
    <tableColumn id="29" xr3:uid="{8ABF4DA2-3B6A-417E-B156-FE91B0EF2FD7}" name="Fault Type"/>
    <tableColumn id="30" xr3:uid="{92E3BB6F-D602-4B64-80B8-5E7EDCF3B629}" name="Fault Impedance (pu)"/>
    <tableColumn id="31" xr3:uid="{1535AA94-5BEB-4D29-83C2-951BAA79ABF4}" name="Fault X/R"/>
    <tableColumn id="32" xr3:uid="{7790C9E0-8907-4F0D-8464-9FF9D671C07C}" name="Event"/>
    <tableColumn id="33" xr3:uid="{0FC3DD45-DBDB-4495-88B6-BCC378ABFAC5}" name="Delta (pu)"/>
    <tableColumn id="34" xr3:uid="{DC00D37B-1BFF-4345-A87F-7E0CF55836C8}" name="Freq Deltas (Hz)"/>
    <tableColumn id="35" xr3:uid="{B17466F5-01F4-411E-B0E8-199564A01C84}" name="Freq Ramp (Hz/s)"/>
    <tableColumn id="36" xr3:uid="{5D221780-FDF4-4D02-8B9A-6EB3C739990E}" name="Osc Freqs (Hz)"/>
    <tableColumn id="37" xr3:uid="{798D8BBA-0F14-4F81-912C-D372D585B734}" name="Osc Magnitude (pu)"/>
    <tableColumn id="38" xr3:uid="{FF2DD4EE-0591-4373-9E62-1814B8B771E8}" name="Step (Hz)"/>
    <tableColumn id="39" xr3:uid="{AF0FF630-F3A1-4E07-9A5A-2709A1E94D29}" name="Osc Phase (deg)"/>
    <tableColumn id="40" xr3:uid="{A6F76AB0-CC06-4B84-A848-920D945C3798}" name="Angle Chan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28694AA-B089-413B-95B9-2FDC9029F274}" name="Table2730" displayName="Table2730" ref="B35:I43" totalsRowShown="0" headerRowDxfId="47" dataDxfId="45" headerRowBorderDxfId="46" tableBorderDxfId="44">
  <autoFilter ref="B35:I43" xr:uid="{528694AA-B089-413B-95B9-2FDC9029F274}"/>
  <tableColumns count="8">
    <tableColumn id="12" xr3:uid="{F8284011-013D-4264-A883-0A25DDEC3D3B}" name="Info" dataDxfId="43"/>
    <tableColumn id="1" xr3:uid="{192B6ECA-657A-43CE-B839-CDFF4DAF1C1D}" name="Test" dataDxfId="42"/>
    <tableColumn id="10" xr3:uid="{E1F8F3FD-4D67-43FF-B48F-FF31FD06DF1C}" name="Action" dataDxfId="41"/>
    <tableColumn id="16" xr3:uid="{4DE37FD7-7294-401D-8564-FFC44CE42D43}" name="Software" dataDxfId="40"/>
    <tableColumn id="9" xr3:uid="{CFA4986E-0D5F-417A-8784-6EE1CD45A8AE}" name="Suite" dataDxfId="39"/>
    <tableColumn id="2" xr3:uid="{DD86E469-AC8D-4FE6-B114-C110613AA438}" name="End Run (s)" dataDxfId="38"/>
    <tableColumn id="4" xr3:uid="{128F1A79-6E64-4908-99B3-9A0525F1A711}" name="SCR" dataDxfId="37"/>
    <tableColumn id="5" xr3:uid="{CFD35265-1583-45F2-A415-146BDABBE172}" name="X/R" dataDxfId="36"/>
  </tableColumns>
  <tableStyleInfo name="TableStyleMedium17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A7CABD0-CC14-47C8-808E-BF741C0E684A}" name="Table30" displayName="Table30" ref="B17:Q26" totalsRowShown="0" dataDxfId="35">
  <autoFilter ref="B17:Q26" xr:uid="{2A7CABD0-CC14-47C8-808E-BF741C0E684A}"/>
  <tableColumns count="16">
    <tableColumn id="1" xr3:uid="{A282EAD0-D09B-4A68-8A21-2AA7671EC655}" name="V_POC" dataDxfId="34"/>
    <tableColumn id="2" xr3:uid="{0F5C69D6-5D9F-4C91-9853-9F698A2BDF84}" name="Nominal Power" dataDxfId="33"/>
    <tableColumn id="3" xr3:uid="{19CB7C48-58FD-4D6D-A76D-682F3783CCEC}" name="Plant Capacity" dataDxfId="32"/>
    <tableColumn id="4" xr3:uid="{D6D6B177-FE41-4F8F-87C3-FB3D253E819A}" name="Fault level" dataDxfId="31"/>
    <tableColumn id="5" xr3:uid="{96294648-5BCE-4E90-9A7E-0999839244B9}" name="POC SCR" dataDxfId="30"/>
    <tableColumn id="6" xr3:uid="{6768282E-29E6-4CEA-AEDD-B981DD5F4CC4}" name="POC XR ratio" dataDxfId="29"/>
    <tableColumn id="7" xr3:uid="{58F1FC6C-89AA-4D94-ADC3-79F40DADB540}" name="POC base Voltage" dataDxfId="28"/>
    <tableColumn id="8" xr3:uid="{FB8599CF-93C8-43B0-88BA-2DD4335C8B29}" name="Nominal Frequency" dataDxfId="27"/>
    <tableColumn id="9" xr3:uid="{50D291B9-5069-461A-8022-2E68A3128EC1}" name="Qlead,Qlag" dataDxfId="26"/>
    <tableColumn id="10" xr3:uid="{9D1E41E3-9BB1-4EF2-9851-1DBF223D1842}" name="Save Format" dataDxfId="25"/>
    <tableColumn id="13" xr3:uid="{EB6BFC07-B193-429F-A400-B6E9D3F3CFE7}" name="Q-V Droop" dataDxfId="24"/>
    <tableColumn id="14" xr3:uid="{087C71F9-1FC7-458C-8D6C-774C551B8938}" name="Suite" dataDxfId="23"/>
    <tableColumn id="15" xr3:uid="{AEC91AC2-162B-4184-8459-E5B004F4B017}" name="Software" dataDxfId="22"/>
    <tableColumn id="16" xr3:uid="{5485894E-7DBB-45CE-B611-9429E2C59EBD}" name="WF States" dataDxfId="21"/>
    <tableColumn id="11" xr3:uid="{95D249BA-F0E0-4E77-B5D7-BAD736F81657}" name="Vgrid" dataDxfId="20"/>
    <tableColumn id="12" xr3:uid="{9E9851FA-1069-4A6F-A1A1-BE2215438AEF}" name="Reference" dataDxfId="19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779567E0-CC0C-4713-B312-41E203E14D5F}" name="Table32" displayName="Table32" ref="B47:Q50" totalsRowShown="0" headerRowDxfId="18">
  <autoFilter ref="B47:Q50" xr:uid="{779567E0-CC0C-4713-B312-41E203E14D5F}"/>
  <tableColumns count="16">
    <tableColumn id="1" xr3:uid="{B705AA04-5F90-4081-AAD2-B109B7D55ACA}" name="Info"/>
    <tableColumn id="2" xr3:uid="{36BCBAD9-0143-478F-9DE2-BE01898E1B9F}" name="Time Steps (s)"/>
    <tableColumn id="3" xr3:uid="{CB3A1D54-A1FE-4F52-A9B8-2E3CAD32CE84}" name="Active Power (pu)"/>
    <tableColumn id="4" xr3:uid="{E00E3711-625E-451F-9219-FC36C88DD05D}" name="WTG Pref (pu)" dataDxfId="17"/>
    <tableColumn id="5" xr3:uid="{580C74BD-0132-4D72-BF17-C5061BFA84EC}" name="BESS Pref (pu)" dataDxfId="16"/>
    <tableColumn id="6" xr3:uid="{0AF2A739-FAA5-4D44-AEEE-340E7603D132}" name="Pref Deltas (pu)"/>
    <tableColumn id="7" xr3:uid="{F2C28334-17A3-44F5-B613-AB3B40B45A51}" name="Pref Ramp (pu/s)"/>
    <tableColumn id="8" xr3:uid="{F22993F6-48B1-436F-A495-91597D041BAA}" name="Reactive Power (pu)"/>
    <tableColumn id="9" xr3:uid="{6C34634D-9F79-4FFD-A89D-ACA839688E48}" name="Voltage POC (pu)"/>
    <tableColumn id="10" xr3:uid="{5D70E700-DFA3-4ADF-B491-0BDB7DD1042D}" name="Voltage POC Deltas (pu)"/>
    <tableColumn id="11" xr3:uid="{81E68A64-6D1A-4481-9583-EC2F00C1F50C}" name="Voltage POC Ramp (pu/s)"/>
    <tableColumn id="12" xr3:uid="{45089AD6-50C8-4B70-B66B-DD25066BBE80}" name="Vgrid Deltas (pu)"/>
    <tableColumn id="13" xr3:uid="{67343E43-3471-4613-996F-6E9088A9A339}" name="Vgrid Ramp (Hz/s)"/>
    <tableColumn id="14" xr3:uid="{A79A33B5-A8D3-4C52-8C29-9D4AC1AA0498}" name="Voltage Step (pu)"/>
    <tableColumn id="15" xr3:uid="{AB692BF6-5D14-4278-8463-E6B1B48A38AC}" name="Vref (pu)"/>
    <tableColumn id="16" xr3:uid="{F7100CDB-8C90-4221-A9DE-FAF7DA5648E0}" name="Vref Delta (pu)"/>
  </tableColumns>
  <tableStyleInfo name="TableStyleMedium16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6376263-7304-40FC-BFBA-F3E70F020C1D}" name="Table19" displayName="Table19" ref="A1:C18" totalsRowShown="0" headerRowDxfId="15">
  <autoFilter ref="A1:C18" xr:uid="{86376263-7304-40FC-BFBA-F3E70F020C1D}"/>
  <tableColumns count="3">
    <tableColumn id="1" xr3:uid="{77F8D890-C795-4833-A732-13EED7F79659}" name="Var name" dataDxfId="14"/>
    <tableColumn id="2" xr3:uid="{37DFDBE8-7047-4B14-BAEA-DB8795AD7193}" name="Var Val" dataDxfId="13"/>
    <tableColumn id="3" xr3:uid="{8D936790-9A98-4FB6-BA69-93C281280020}" name="unit" dataDxfId="12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81B023-E7A0-48FD-A493-8048CF6C944B}" name="Table4" displayName="Table4" ref="A1:B3" totalsRowShown="0">
  <autoFilter ref="A1:B3" xr:uid="{5281B023-E7A0-48FD-A493-8048CF6C944B}"/>
  <tableColumns count="2">
    <tableColumn id="1" xr3:uid="{6842D2A8-8667-4C0F-B337-8A2E0196BD2D}" name="Checklist"/>
    <tableColumn id="2" xr3:uid="{CA8ADD66-096A-49AE-9E95-2BCC1ED81CA1}" name="Acti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4D7FFE-78D7-4706-9FB9-3F7661C6AD8B}" name="Table5" displayName="Table5" ref="B1:F17" totalsRowShown="0" headerRowDxfId="11" dataDxfId="10">
  <autoFilter ref="B1:F17" xr:uid="{824D7FFE-78D7-4706-9FB9-3F7661C6AD8B}"/>
  <tableColumns count="5">
    <tableColumn id="5" xr3:uid="{E8B717E7-F3F1-49A2-B557-F2FBB3186CA0}" name="Type" dataDxfId="9"/>
    <tableColumn id="1" xr3:uid="{82985159-23B5-4594-B419-B139BEF9313F}" name="Figure" dataDxfId="8"/>
    <tableColumn id="2" xr3:uid="{AB722E36-85A8-4E1F-91C8-C684B78F622A}" name="Time Steps" dataDxfId="7"/>
    <tableColumn id="3" xr3:uid="{EFFBDDE4-DC5F-41B9-9E6E-D3FC6CEB02F5}" name="Deltas" dataDxfId="6"/>
    <tableColumn id="4" xr3:uid="{EA8C49D8-4A1B-462B-B364-5C8F50C44CFA}" name="Ramp" dataDxfId="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C4F45C7-1581-4A12-9E1F-E44146434F1E}" name="Table28" displayName="Table28" ref="A1:A17" totalsRowShown="0">
  <autoFilter ref="A1:A17" xr:uid="{FC4F45C7-1581-4A12-9E1F-E44146434F1E}"/>
  <tableColumns count="1">
    <tableColumn id="1" xr3:uid="{40059C0A-B273-4109-9765-B255D08C5F2B}" name="Suit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27A6B77A-427F-4528-9142-8868F5281568}" name="Table732" displayName="Table732" ref="A1:AJ12" totalsRowShown="0" headerRowDxfId="4">
  <autoFilter ref="A1:AJ12" xr:uid="{DB360BF2-E20F-413D-818A-A85F8C65A637}"/>
  <tableColumns count="36">
    <tableColumn id="1" xr3:uid="{5A4516D0-D2BA-40C2-82DB-549B25FFAE18}" name="Test Number" dataDxfId="3"/>
    <tableColumn id="5" xr3:uid="{FE46EE9D-8059-442F-8EB6-3888480BDBFE}" name="Test Name" dataDxfId="0"/>
    <tableColumn id="2" xr3:uid="{EAF27BC1-8BB2-4A19-8A16-03B66014B2CC}" name="Action"/>
    <tableColumn id="4" xr3:uid="{487B4B69-32FE-494B-9DD1-EEBFDCEE96AE}" name="Software"/>
    <tableColumn id="6" xr3:uid="{E0249CE1-BFCE-4A77-A701-A1D82695DD0F}" name="End Run (s)"/>
    <tableColumn id="9" xr3:uid="{72A2D9FB-D494-4A54-82CD-49E745631EED}" name="SCR"/>
    <tableColumn id="11" xr3:uid="{ADA5CAFB-69C1-4265-B50E-774804856560}" name="X/R"/>
    <tableColumn id="12" xr3:uid="{86A09257-4B48-4826-B337-D363DB477B99}" name="Time Steps (s)"/>
    <tableColumn id="13" xr3:uid="{550E90ED-9F3D-4853-9DC3-DC2C7655643E}" name="Active Power (pu)"/>
    <tableColumn id="3" xr3:uid="{6268ACFA-D048-42D2-BA67-27C1595068D1}" name="WTG Pref (pu)"/>
    <tableColumn id="7" xr3:uid="{2AE91005-126A-4D87-9231-4013CCB792A2}" name="BESS Pref (pu)"/>
    <tableColumn id="10" xr3:uid="{9849EFB3-F9A0-4D4C-A5A9-0E03B4AEFE90}" name="Pref Deltas (pu)"/>
    <tableColumn id="14" xr3:uid="{C790CBAD-86AD-4874-920B-4B8AC8AAB3DC}" name="Pref Ramp (pu/s)"/>
    <tableColumn id="15" xr3:uid="{A6D0FA6B-F670-47C0-9931-60253223F9ED}" name="Reactive Power (pu)"/>
    <tableColumn id="16" xr3:uid="{9FADC8EF-7923-4ED3-8AC6-324C5B802734}" name="Voltage POC (pu)"/>
    <tableColumn id="20" xr3:uid="{DF03F901-DF23-451B-A328-41B825FE622C}" name="Voltage POC Deltas (pu)"/>
    <tableColumn id="21" xr3:uid="{581A9C47-7511-4AF8-B8B9-7270838F3EEC}" name="Voltage POC Ramp (pu/s)"/>
    <tableColumn id="22" xr3:uid="{DF04BDEB-4954-4036-96F5-50641EF94E3B}" name="Vgrid Deltas (pu)"/>
    <tableColumn id="23" xr3:uid="{ADE1169C-5D4D-4B8E-845E-7334102BF8D8}" name="Vgrid Ramp (Hz/s)"/>
    <tableColumn id="24" xr3:uid="{A7F64D10-D25F-46AA-ADE2-7C28C229E3BF}" name="Voltage Step (pu)"/>
    <tableColumn id="25" xr3:uid="{BE958DB6-66A1-4C90-B63C-C935FAEEB4A4}" name="Vref (pu)"/>
    <tableColumn id="26" xr3:uid="{4F1AAEED-0CFB-4F45-9F74-12BB49082178}" name="Vref Delta (pu)"/>
    <tableColumn id="27" xr3:uid="{0E10EDFE-8790-4598-AD37-4AA2BC010B22}" name="Apply Fault (s)"/>
    <tableColumn id="28" xr3:uid="{370DDCB6-9403-4930-B1F0-47C4C37B3057}" name="Fault Duration (s)"/>
    <tableColumn id="29" xr3:uid="{BBE60D3B-DEB1-4BC6-A191-EC0FDBC6ADC1}" name="Fault Type"/>
    <tableColumn id="30" xr3:uid="{B7E25BBC-CE96-4C3D-8340-3E778AE27334}" name="Fault Impedance (pu)"/>
    <tableColumn id="31" xr3:uid="{BF926C5D-4618-4DF9-8E47-85830C74A1DD}" name="Fault X/R"/>
    <tableColumn id="32" xr3:uid="{E5B44176-E08D-4AFC-B08F-C9F28C01B9D6}" name="Event"/>
    <tableColumn id="33" xr3:uid="{FD2AA4DB-3E5E-4B45-B71F-84CA7D21388A}" name="Delta (pu)"/>
    <tableColumn id="34" xr3:uid="{C0EF4663-65CE-4034-B9B1-DED257152083}" name="Freq Deltas (Hz)"/>
    <tableColumn id="35" xr3:uid="{C4FDAF31-750E-4490-9CB0-D43979BC4D51}" name="Freq Ramp (Hz/s)"/>
    <tableColumn id="36" xr3:uid="{1BDD8C6C-AE28-40D2-BD39-083B25901236}" name="Osc Freqs (Hz)"/>
    <tableColumn id="37" xr3:uid="{CF6CECEF-F29A-45B9-9A6A-4396DC721BD9}" name="Osc Magnitude (pu)"/>
    <tableColumn id="38" xr3:uid="{41EF1076-5778-4980-B2E6-FC184DCB784C}" name="Step (Hz)"/>
    <tableColumn id="39" xr3:uid="{FEA4320E-FD11-4638-BD2E-15C3F9645B0B}" name="Osc Phase (deg)"/>
    <tableColumn id="40" xr3:uid="{D5BE3CC4-4517-420F-A6BE-87EE21EAF438}" name="Angle Chan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73DD-6760-49FA-9335-8EC16012C87C}">
  <sheetPr>
    <tabColor theme="5"/>
  </sheetPr>
  <dimension ref="A1:AQ125"/>
  <sheetViews>
    <sheetView topLeftCell="H1" zoomScale="85" zoomScaleNormal="85" workbookViewId="0">
      <selection activeCell="M31" sqref="M31"/>
    </sheetView>
  </sheetViews>
  <sheetFormatPr defaultRowHeight="15" x14ac:dyDescent="0.25"/>
  <cols>
    <col min="1" max="1" width="3.7109375" customWidth="1"/>
    <col min="2" max="2" width="20.42578125" customWidth="1"/>
    <col min="3" max="3" width="23.42578125" customWidth="1"/>
    <col min="4" max="4" width="23.5703125" customWidth="1"/>
    <col min="5" max="5" width="22.7109375" customWidth="1"/>
    <col min="6" max="6" width="22.85546875" customWidth="1"/>
    <col min="7" max="7" width="24.140625" customWidth="1"/>
    <col min="8" max="8" width="25.140625" customWidth="1"/>
    <col min="9" max="9" width="22.5703125" customWidth="1"/>
    <col min="10" max="10" width="28.5703125" customWidth="1"/>
    <col min="11" max="11" width="24.42578125" customWidth="1"/>
    <col min="12" max="12" width="19.5703125" customWidth="1"/>
    <col min="13" max="13" width="23.85546875" customWidth="1"/>
    <col min="14" max="14" width="22.140625" customWidth="1"/>
    <col min="15" max="15" width="23" customWidth="1"/>
    <col min="16" max="16" width="25.140625" customWidth="1"/>
    <col min="17" max="17" width="24.85546875" bestFit="1" customWidth="1"/>
    <col min="18" max="18" width="30" bestFit="1" customWidth="1"/>
    <col min="19" max="19" width="26.140625" customWidth="1"/>
    <col min="20" max="20" width="29.140625" customWidth="1"/>
    <col min="21" max="21" width="26.7109375" customWidth="1"/>
    <col min="22" max="22" width="13.140625" customWidth="1"/>
    <col min="23" max="23" width="26" customWidth="1"/>
    <col min="24" max="24" width="15.85546875" customWidth="1"/>
    <col min="25" max="25" width="16.42578125" customWidth="1"/>
    <col min="26" max="26" width="15.140625" customWidth="1"/>
    <col min="27" max="27" width="19.140625" customWidth="1"/>
    <col min="28" max="28" width="15.7109375" customWidth="1"/>
    <col min="29" max="29" width="16.5703125" customWidth="1"/>
    <col min="30" max="30" width="16.140625" customWidth="1"/>
    <col min="31" max="31" width="11.140625" customWidth="1"/>
  </cols>
  <sheetData>
    <row r="1" spans="1:9" s="108" customFormat="1" ht="11.25" customHeight="1" thickBot="1" x14ac:dyDescent="0.3"/>
    <row r="2" spans="1:9" ht="31.5" x14ac:dyDescent="0.5">
      <c r="B2" s="31" t="s">
        <v>213</v>
      </c>
      <c r="C2" s="32"/>
      <c r="D2" s="32"/>
      <c r="E2" s="32"/>
      <c r="F2" s="32"/>
      <c r="G2" s="32"/>
      <c r="H2" s="32"/>
      <c r="I2" s="33"/>
    </row>
    <row r="3" spans="1:9" ht="21" x14ac:dyDescent="0.35">
      <c r="B3" s="34" t="s">
        <v>214</v>
      </c>
      <c r="C3" s="35"/>
      <c r="D3" s="35"/>
      <c r="E3" s="35"/>
      <c r="F3" s="35"/>
      <c r="G3" s="35"/>
      <c r="H3" s="35"/>
      <c r="I3" s="36"/>
    </row>
    <row r="4" spans="1:9" ht="21.75" thickBot="1" x14ac:dyDescent="0.4">
      <c r="B4" s="37" t="s">
        <v>215</v>
      </c>
      <c r="C4" s="38"/>
      <c r="D4" s="38"/>
      <c r="E4" s="38"/>
      <c r="F4" s="38"/>
      <c r="G4" s="38"/>
      <c r="H4" s="38"/>
      <c r="I4" s="39"/>
    </row>
    <row r="5" spans="1:9" ht="15.75" thickBot="1" x14ac:dyDescent="0.3"/>
    <row r="6" spans="1:9" ht="21.75" thickBot="1" x14ac:dyDescent="0.4">
      <c r="B6" s="48" t="s">
        <v>216</v>
      </c>
      <c r="C6" s="49"/>
      <c r="D6" s="49"/>
      <c r="E6" s="49"/>
      <c r="F6" s="49"/>
      <c r="G6" s="49"/>
      <c r="H6" s="50"/>
    </row>
    <row r="7" spans="1:9" ht="21" x14ac:dyDescent="0.35">
      <c r="B7" s="54" t="s">
        <v>217</v>
      </c>
      <c r="C7" s="55"/>
      <c r="D7" s="55"/>
      <c r="E7" s="55"/>
      <c r="F7" s="55"/>
      <c r="G7" s="55"/>
      <c r="H7" s="56"/>
    </row>
    <row r="8" spans="1:9" ht="21" x14ac:dyDescent="0.35">
      <c r="B8" s="51" t="s">
        <v>218</v>
      </c>
      <c r="C8" s="52"/>
      <c r="D8" s="52"/>
      <c r="E8" s="52"/>
      <c r="F8" s="52"/>
      <c r="G8" s="52"/>
      <c r="H8" s="53"/>
    </row>
    <row r="9" spans="1:9" ht="21.75" thickBot="1" x14ac:dyDescent="0.4">
      <c r="B9" s="57" t="s">
        <v>302</v>
      </c>
      <c r="C9" s="58"/>
      <c r="D9" s="58"/>
      <c r="E9" s="58"/>
      <c r="F9" s="58"/>
      <c r="G9" s="58"/>
      <c r="H9" s="59"/>
    </row>
    <row r="11" spans="1:9" ht="26.25" x14ac:dyDescent="0.4">
      <c r="A11" s="67" t="s">
        <v>219</v>
      </c>
    </row>
    <row r="12" spans="1:9" ht="14.25" customHeight="1" x14ac:dyDescent="0.35">
      <c r="A12" s="40"/>
    </row>
    <row r="13" spans="1:9" ht="18.75" x14ac:dyDescent="0.3">
      <c r="A13" s="68" t="s">
        <v>275</v>
      </c>
    </row>
    <row r="14" spans="1:9" x14ac:dyDescent="0.25">
      <c r="A14" s="100" t="s">
        <v>280</v>
      </c>
      <c r="B14" t="s">
        <v>171</v>
      </c>
    </row>
    <row r="15" spans="1:9" x14ac:dyDescent="0.25">
      <c r="A15" s="100" t="s">
        <v>280</v>
      </c>
      <c r="B15" t="s">
        <v>292</v>
      </c>
    </row>
    <row r="16" spans="1:9" x14ac:dyDescent="0.25">
      <c r="A16" s="70"/>
    </row>
    <row r="17" spans="1:17" x14ac:dyDescent="0.25">
      <c r="B17" t="s">
        <v>34</v>
      </c>
      <c r="C17" t="s">
        <v>23</v>
      </c>
      <c r="D17" t="s">
        <v>4</v>
      </c>
      <c r="E17" t="s">
        <v>3</v>
      </c>
      <c r="F17" t="s">
        <v>2</v>
      </c>
      <c r="G17" t="s">
        <v>7</v>
      </c>
      <c r="H17" t="s">
        <v>38</v>
      </c>
      <c r="I17" t="s">
        <v>16</v>
      </c>
      <c r="J17" t="s">
        <v>36</v>
      </c>
      <c r="K17" t="s">
        <v>21</v>
      </c>
      <c r="L17" t="s">
        <v>107</v>
      </c>
      <c r="M17" t="s">
        <v>86</v>
      </c>
      <c r="N17" t="s">
        <v>43</v>
      </c>
      <c r="O17" t="s">
        <v>169</v>
      </c>
      <c r="P17" t="s">
        <v>39</v>
      </c>
      <c r="Q17" t="s">
        <v>274</v>
      </c>
    </row>
    <row r="18" spans="1:17" ht="60" x14ac:dyDescent="0.25">
      <c r="B18" s="1">
        <v>1.034</v>
      </c>
      <c r="C18" s="1">
        <v>150</v>
      </c>
      <c r="D18" s="1">
        <v>150</v>
      </c>
      <c r="E18" s="1">
        <v>901.18603517808674</v>
      </c>
      <c r="F18" s="1" t="s">
        <v>46</v>
      </c>
      <c r="G18" s="1" t="s">
        <v>47</v>
      </c>
      <c r="H18" s="1">
        <v>220</v>
      </c>
      <c r="I18" s="1">
        <v>50</v>
      </c>
      <c r="J18" s="1" t="s">
        <v>37</v>
      </c>
      <c r="K18" s="1" t="s">
        <v>22</v>
      </c>
      <c r="L18" s="1">
        <v>0.05</v>
      </c>
      <c r="M18" s="102" t="s">
        <v>178</v>
      </c>
      <c r="N18" s="102" t="s">
        <v>177</v>
      </c>
      <c r="O18" s="102" t="s">
        <v>172</v>
      </c>
      <c r="P18" s="102" t="s">
        <v>291</v>
      </c>
      <c r="Q18" s="7"/>
    </row>
    <row r="19" spans="1:17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7" t="s">
        <v>88</v>
      </c>
      <c r="N19" s="7" t="s">
        <v>44</v>
      </c>
      <c r="O19" s="30" t="s">
        <v>170</v>
      </c>
      <c r="P19" s="7" t="s">
        <v>202</v>
      </c>
      <c r="Q19" s="7"/>
    </row>
    <row r="20" spans="1:17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7" t="s">
        <v>40</v>
      </c>
      <c r="N20" s="7" t="s">
        <v>45</v>
      </c>
      <c r="O20" s="30" t="s">
        <v>173</v>
      </c>
      <c r="P20" s="7" t="s">
        <v>203</v>
      </c>
      <c r="Q20" s="7" t="s">
        <v>207</v>
      </c>
    </row>
    <row r="21" spans="1:17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7" t="s">
        <v>84</v>
      </c>
      <c r="N21" s="7" t="s">
        <v>85</v>
      </c>
      <c r="O21" s="30" t="s">
        <v>174</v>
      </c>
      <c r="P21" s="7"/>
      <c r="Q21" s="7" t="s">
        <v>204</v>
      </c>
    </row>
    <row r="22" spans="1:17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7" t="s">
        <v>168</v>
      </c>
      <c r="N22" s="7"/>
      <c r="O22" s="30" t="s">
        <v>176</v>
      </c>
      <c r="P22" s="7"/>
      <c r="Q22" s="7" t="s">
        <v>205</v>
      </c>
    </row>
    <row r="23" spans="1:17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7"/>
      <c r="N23" s="7"/>
      <c r="O23" s="30" t="s">
        <v>175</v>
      </c>
      <c r="P23" s="7"/>
      <c r="Q23" s="7" t="s">
        <v>206</v>
      </c>
    </row>
    <row r="24" spans="1:17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7"/>
      <c r="N24" s="7"/>
      <c r="O24" s="96" t="s">
        <v>311</v>
      </c>
      <c r="P24" s="7"/>
      <c r="Q24" s="7" t="s">
        <v>208</v>
      </c>
    </row>
    <row r="25" spans="1:17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7"/>
      <c r="N25" s="7"/>
      <c r="O25" s="30" t="s">
        <v>190</v>
      </c>
      <c r="P25" s="7"/>
      <c r="Q25" s="7"/>
    </row>
    <row r="26" spans="1:17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7"/>
      <c r="N26" s="7"/>
      <c r="O26" s="30" t="s">
        <v>310</v>
      </c>
      <c r="P26" s="7"/>
      <c r="Q26" s="7"/>
    </row>
    <row r="27" spans="1:17" ht="18.75" x14ac:dyDescent="0.3">
      <c r="A27" s="68" t="s">
        <v>276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7"/>
      <c r="M27" s="7"/>
      <c r="N27" s="30"/>
      <c r="O27" s="7"/>
      <c r="P27" s="7"/>
    </row>
    <row r="28" spans="1:17" ht="19.5" customHeight="1" x14ac:dyDescent="0.35">
      <c r="A28" s="100" t="s">
        <v>280</v>
      </c>
      <c r="B28" s="60"/>
      <c r="C28" s="60"/>
      <c r="D28" s="60"/>
      <c r="E28" s="60"/>
      <c r="F28" s="60"/>
      <c r="G28" s="60"/>
    </row>
    <row r="29" spans="1:17" ht="23.25" x14ac:dyDescent="0.35">
      <c r="A29" s="100" t="s">
        <v>280</v>
      </c>
      <c r="B29" s="44" t="s">
        <v>281</v>
      </c>
      <c r="C29" s="41"/>
      <c r="D29" s="41"/>
      <c r="E29" s="41"/>
      <c r="F29" s="41"/>
      <c r="G29" s="41"/>
      <c r="H29" s="41"/>
    </row>
    <row r="30" spans="1:17" ht="15.75" x14ac:dyDescent="0.25">
      <c r="A30" s="100" t="s">
        <v>280</v>
      </c>
      <c r="B30" s="69" t="s">
        <v>282</v>
      </c>
      <c r="C30" s="42"/>
      <c r="D30" s="42"/>
      <c r="E30" s="42"/>
      <c r="F30" s="42"/>
      <c r="G30" s="42"/>
      <c r="H30" s="42"/>
    </row>
    <row r="31" spans="1:17" ht="15.75" x14ac:dyDescent="0.25">
      <c r="A31" s="100" t="s">
        <v>280</v>
      </c>
      <c r="B31" s="44" t="s">
        <v>283</v>
      </c>
      <c r="C31" s="43"/>
      <c r="D31" s="43"/>
      <c r="E31" s="43"/>
      <c r="F31" s="43"/>
      <c r="G31" s="43"/>
      <c r="H31" s="43"/>
    </row>
    <row r="32" spans="1:17" ht="15.75" x14ac:dyDescent="0.25">
      <c r="B32" s="44" t="s">
        <v>284</v>
      </c>
      <c r="C32" s="43"/>
      <c r="D32" s="43"/>
      <c r="E32" s="43"/>
      <c r="F32" s="43"/>
      <c r="G32" s="43"/>
      <c r="H32" s="43"/>
    </row>
    <row r="33" spans="1:43" x14ac:dyDescent="0.25">
      <c r="Y33" s="16"/>
      <c r="Z33" s="16"/>
      <c r="AA33" s="16"/>
      <c r="AB33" s="16"/>
      <c r="AC33" s="16"/>
      <c r="AD33" s="16"/>
      <c r="AE33" s="16"/>
      <c r="AF33" s="16"/>
      <c r="AG33" s="16"/>
    </row>
    <row r="34" spans="1:43" ht="18.75" x14ac:dyDescent="0.3">
      <c r="B34" s="45" t="s">
        <v>262</v>
      </c>
      <c r="C34" s="62"/>
      <c r="D34" s="61"/>
      <c r="E34" s="61"/>
      <c r="F34" s="61"/>
      <c r="G34" s="61"/>
      <c r="H34" s="61"/>
      <c r="I34" s="61"/>
      <c r="Y34" s="17"/>
      <c r="Z34" s="18"/>
      <c r="AA34" s="18"/>
      <c r="AB34" s="17"/>
      <c r="AC34" s="17"/>
      <c r="AD34" s="17"/>
      <c r="AE34" s="17"/>
      <c r="AF34" s="18"/>
      <c r="AG34" s="18"/>
      <c r="AH34" s="18"/>
      <c r="AI34" s="18"/>
      <c r="AJ34" s="18"/>
      <c r="AK34" s="17"/>
      <c r="AL34" s="17"/>
      <c r="AM34" s="17"/>
      <c r="AN34" s="17"/>
      <c r="AO34" s="17"/>
      <c r="AP34" s="17"/>
    </row>
    <row r="35" spans="1:43" x14ac:dyDescent="0.25">
      <c r="B35" s="17" t="s">
        <v>244</v>
      </c>
      <c r="C35" s="94" t="s">
        <v>20</v>
      </c>
      <c r="D35" s="17" t="s">
        <v>9</v>
      </c>
      <c r="E35" s="17" t="s">
        <v>43</v>
      </c>
      <c r="F35" s="95" t="s">
        <v>86</v>
      </c>
      <c r="G35" s="17" t="s">
        <v>33</v>
      </c>
      <c r="H35" s="17" t="s">
        <v>13</v>
      </c>
      <c r="I35" s="17" t="s">
        <v>19</v>
      </c>
      <c r="R35" s="46"/>
      <c r="S35" s="46"/>
      <c r="T35" s="46"/>
      <c r="U35" s="46"/>
      <c r="V35" s="46"/>
      <c r="W35" s="46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</row>
    <row r="36" spans="1:43" ht="45" x14ac:dyDescent="0.25">
      <c r="B36" s="46" t="s">
        <v>220</v>
      </c>
      <c r="C36" s="46" t="s">
        <v>146</v>
      </c>
      <c r="D36" s="46" t="s">
        <v>222</v>
      </c>
      <c r="E36" s="46" t="s">
        <v>122</v>
      </c>
      <c r="F36" s="46" t="s">
        <v>118</v>
      </c>
      <c r="G36" s="46" t="s">
        <v>115</v>
      </c>
      <c r="H36" s="46" t="s">
        <v>223</v>
      </c>
      <c r="I36" s="46" t="s">
        <v>224</v>
      </c>
      <c r="J36" s="46"/>
      <c r="K36" s="13"/>
      <c r="L36" s="13"/>
      <c r="M36" s="46"/>
      <c r="N36" s="46"/>
      <c r="O36" s="46"/>
      <c r="P36" s="46"/>
      <c r="Q36" s="46"/>
      <c r="R36" s="47"/>
      <c r="S36" s="47"/>
      <c r="T36" s="47"/>
      <c r="U36" s="13"/>
      <c r="V36" s="13"/>
      <c r="W36" s="47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</row>
    <row r="37" spans="1:43" x14ac:dyDescent="0.25">
      <c r="B37" s="47" t="s">
        <v>221</v>
      </c>
      <c r="C37" s="13"/>
      <c r="D37" s="13" t="s">
        <v>5</v>
      </c>
      <c r="E37" s="13" t="s">
        <v>45</v>
      </c>
      <c r="F37" s="13" t="s">
        <v>88</v>
      </c>
      <c r="G37" s="13">
        <v>45</v>
      </c>
      <c r="H37" s="13">
        <v>12</v>
      </c>
      <c r="I37" s="13">
        <v>6</v>
      </c>
      <c r="J37" s="47"/>
      <c r="K37" s="13"/>
      <c r="L37" s="13"/>
      <c r="M37" s="47"/>
      <c r="N37" s="47"/>
      <c r="O37" s="47"/>
      <c r="P37" s="47"/>
      <c r="Q37" s="47"/>
      <c r="R37" s="47"/>
      <c r="S37" s="47"/>
      <c r="T37" s="47"/>
      <c r="U37" s="13"/>
      <c r="V37" s="13"/>
      <c r="W37" s="47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</row>
    <row r="38" spans="1:43" x14ac:dyDescent="0.25">
      <c r="B38" s="13"/>
      <c r="C38" s="13"/>
      <c r="D38" s="13" t="s">
        <v>6</v>
      </c>
      <c r="E38" s="13" t="s">
        <v>44</v>
      </c>
      <c r="F38" s="13" t="s">
        <v>87</v>
      </c>
      <c r="G38" s="13"/>
      <c r="H38" s="13" t="s">
        <v>90</v>
      </c>
      <c r="I38" s="13" t="s">
        <v>90</v>
      </c>
      <c r="J38" s="47"/>
      <c r="K38" s="13"/>
      <c r="L38" s="13"/>
      <c r="M38" s="47"/>
      <c r="N38" s="47"/>
      <c r="O38" s="47"/>
      <c r="P38" s="13"/>
      <c r="Q38" s="47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</row>
    <row r="39" spans="1:43" x14ac:dyDescent="0.25">
      <c r="B39" s="13"/>
      <c r="C39" s="13"/>
      <c r="D39" s="13"/>
      <c r="E39" s="13" t="s">
        <v>85</v>
      </c>
      <c r="F39" s="13" t="s">
        <v>84</v>
      </c>
      <c r="G39" s="13"/>
      <c r="H39" s="13" t="s">
        <v>116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</row>
    <row r="40" spans="1:43" x14ac:dyDescent="0.25">
      <c r="B40" s="13"/>
      <c r="C40" s="13"/>
      <c r="D40" s="13"/>
      <c r="E40" s="13"/>
      <c r="F40" s="13" t="s">
        <v>168</v>
      </c>
      <c r="G40" s="13"/>
      <c r="H40" s="13" t="s">
        <v>89</v>
      </c>
      <c r="I40" s="13" t="s">
        <v>89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</row>
    <row r="41" spans="1:43" x14ac:dyDescent="0.25">
      <c r="B41" s="13"/>
      <c r="C41" s="13"/>
      <c r="D41" s="13"/>
      <c r="E41" s="13"/>
      <c r="F41" s="13"/>
      <c r="G41" s="13"/>
      <c r="H41" s="13" t="s">
        <v>293</v>
      </c>
      <c r="I41" s="13" t="s">
        <v>293</v>
      </c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</row>
    <row r="42" spans="1:43" x14ac:dyDescent="0.25">
      <c r="B42" s="13"/>
      <c r="C42" s="13"/>
      <c r="D42" s="13"/>
      <c r="E42" s="13"/>
      <c r="F42" s="13"/>
      <c r="G42" s="13"/>
      <c r="H42" s="13" t="s">
        <v>294</v>
      </c>
      <c r="I42" s="13" t="s">
        <v>294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</row>
    <row r="43" spans="1:43" x14ac:dyDescent="0.25">
      <c r="A43" s="13"/>
      <c r="B43" s="13"/>
      <c r="C43" s="13"/>
      <c r="D43" s="13"/>
      <c r="E43" s="13"/>
      <c r="F43" s="13"/>
      <c r="G43" s="13"/>
      <c r="H43" s="13" t="s">
        <v>301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</row>
    <row r="44" spans="1:43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</row>
    <row r="45" spans="1:43" x14ac:dyDescent="0.25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</row>
    <row r="46" spans="1:43" ht="18.75" x14ac:dyDescent="0.3">
      <c r="B46" s="45" t="s">
        <v>263</v>
      </c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</row>
    <row r="47" spans="1:43" x14ac:dyDescent="0.25">
      <c r="B47" t="s">
        <v>244</v>
      </c>
      <c r="C47" s="64" t="s">
        <v>49</v>
      </c>
      <c r="D47" s="63" t="s">
        <v>18</v>
      </c>
      <c r="E47" s="63" t="s">
        <v>83</v>
      </c>
      <c r="F47" s="63" t="s">
        <v>105</v>
      </c>
      <c r="G47" s="63" t="s">
        <v>151</v>
      </c>
      <c r="H47" s="63" t="s">
        <v>165</v>
      </c>
      <c r="I47" s="63" t="s">
        <v>42</v>
      </c>
      <c r="J47" s="63" t="s">
        <v>152</v>
      </c>
      <c r="K47" s="63" t="s">
        <v>211</v>
      </c>
      <c r="L47" s="63" t="s">
        <v>212</v>
      </c>
      <c r="M47" s="64" t="s">
        <v>209</v>
      </c>
      <c r="N47" s="64" t="s">
        <v>210</v>
      </c>
      <c r="O47" s="63" t="s">
        <v>162</v>
      </c>
      <c r="P47" s="63" t="s">
        <v>91</v>
      </c>
      <c r="Q47" s="63" t="s">
        <v>164</v>
      </c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</row>
    <row r="48" spans="1:43" ht="105" x14ac:dyDescent="0.25">
      <c r="B48" s="46" t="s">
        <v>220</v>
      </c>
      <c r="C48" s="46" t="s">
        <v>123</v>
      </c>
      <c r="D48" s="46" t="s">
        <v>227</v>
      </c>
      <c r="E48" s="13"/>
      <c r="F48" s="13"/>
      <c r="G48" s="46" t="s">
        <v>228</v>
      </c>
      <c r="H48" s="46"/>
      <c r="I48" s="46" t="s">
        <v>119</v>
      </c>
      <c r="J48" s="46" t="s">
        <v>231</v>
      </c>
      <c r="K48" s="46" t="s">
        <v>232</v>
      </c>
      <c r="L48" s="46" t="s">
        <v>237</v>
      </c>
      <c r="M48" s="46" t="s">
        <v>238</v>
      </c>
      <c r="N48" s="46" t="s">
        <v>237</v>
      </c>
      <c r="O48" s="46" t="s">
        <v>241</v>
      </c>
      <c r="P48" s="46" t="s">
        <v>243</v>
      </c>
      <c r="Q48" s="46" t="s">
        <v>242</v>
      </c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</row>
    <row r="49" spans="1:43" ht="45" x14ac:dyDescent="0.25">
      <c r="B49" s="47" t="s">
        <v>221</v>
      </c>
      <c r="C49" s="47" t="s">
        <v>225</v>
      </c>
      <c r="D49" s="47">
        <v>0.6</v>
      </c>
      <c r="E49" s="13"/>
      <c r="F49" s="13"/>
      <c r="G49" s="47" t="s">
        <v>229</v>
      </c>
      <c r="H49" s="47"/>
      <c r="I49" s="47">
        <v>0.3</v>
      </c>
      <c r="J49" s="47">
        <v>1.034</v>
      </c>
      <c r="K49" s="47" t="s">
        <v>234</v>
      </c>
      <c r="L49" s="47" t="s">
        <v>235</v>
      </c>
      <c r="M49" s="47" t="s">
        <v>240</v>
      </c>
      <c r="N49" s="47" t="s">
        <v>239</v>
      </c>
      <c r="O49" s="13">
        <v>0.1</v>
      </c>
      <c r="P49" s="13">
        <v>1.034</v>
      </c>
      <c r="Q49" s="47" t="s">
        <v>240</v>
      </c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</row>
    <row r="50" spans="1:43" ht="75" x14ac:dyDescent="0.25">
      <c r="C50" s="47" t="s">
        <v>226</v>
      </c>
      <c r="D50" s="47" t="s">
        <v>117</v>
      </c>
      <c r="E50" s="13"/>
      <c r="F50" s="13"/>
      <c r="G50" s="47" t="s">
        <v>230</v>
      </c>
      <c r="H50" s="47"/>
      <c r="I50" s="47"/>
      <c r="J50" s="13"/>
      <c r="K50" s="47" t="s">
        <v>233</v>
      </c>
      <c r="L50" s="47" t="s">
        <v>236</v>
      </c>
      <c r="M50" s="47" t="s">
        <v>240</v>
      </c>
      <c r="N50" s="47" t="s">
        <v>239</v>
      </c>
      <c r="O50" s="13"/>
      <c r="P50" s="13"/>
      <c r="Q50" s="47" t="s">
        <v>240</v>
      </c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</row>
    <row r="51" spans="1:43" x14ac:dyDescent="0.25">
      <c r="B51" s="47"/>
      <c r="C51" s="47"/>
      <c r="D51" s="13"/>
      <c r="E51" s="13"/>
      <c r="F51" s="47"/>
      <c r="G51" s="47"/>
      <c r="H51" s="47"/>
      <c r="I51" s="13"/>
      <c r="J51" s="47"/>
      <c r="K51" s="47"/>
      <c r="L51" s="47"/>
      <c r="M51" s="47"/>
      <c r="N51" s="13"/>
      <c r="O51" s="13"/>
      <c r="P51" s="47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</row>
    <row r="52" spans="1:43" x14ac:dyDescent="0.25">
      <c r="B52" s="47"/>
      <c r="C52" s="47"/>
      <c r="D52" s="13"/>
      <c r="E52" s="13"/>
      <c r="F52" s="47"/>
      <c r="G52" s="47"/>
      <c r="H52" s="47"/>
      <c r="I52" s="13"/>
      <c r="J52" s="47"/>
      <c r="K52" s="47"/>
      <c r="L52" s="47"/>
      <c r="M52" s="47"/>
      <c r="N52" s="13"/>
      <c r="O52" s="13"/>
      <c r="P52" s="47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</row>
    <row r="53" spans="1:43" ht="15.75" x14ac:dyDescent="0.25">
      <c r="B53" s="45" t="s">
        <v>264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</row>
    <row r="54" spans="1:43" x14ac:dyDescent="0.25">
      <c r="B54" t="s">
        <v>244</v>
      </c>
      <c r="C54" t="s">
        <v>153</v>
      </c>
      <c r="D54" t="s">
        <v>154</v>
      </c>
      <c r="E54" t="s">
        <v>155</v>
      </c>
      <c r="F54" s="63" t="s">
        <v>156</v>
      </c>
      <c r="G54" s="63" t="s">
        <v>163</v>
      </c>
      <c r="H54" s="64" t="s">
        <v>31</v>
      </c>
      <c r="I54" s="64" t="s">
        <v>51</v>
      </c>
      <c r="J54" s="63" t="s">
        <v>157</v>
      </c>
      <c r="K54" s="63" t="s">
        <v>158</v>
      </c>
      <c r="L54" s="64" t="s">
        <v>160</v>
      </c>
      <c r="M54" s="64" t="s">
        <v>161</v>
      </c>
      <c r="N54" s="64" t="s">
        <v>32</v>
      </c>
      <c r="O54" s="64" t="s">
        <v>159</v>
      </c>
      <c r="P54" s="64" t="s">
        <v>48</v>
      </c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</row>
    <row r="55" spans="1:43" ht="75" x14ac:dyDescent="0.25">
      <c r="B55" s="46" t="s">
        <v>220</v>
      </c>
      <c r="C55" s="46" t="s">
        <v>120</v>
      </c>
      <c r="D55" s="46" t="s">
        <v>121</v>
      </c>
      <c r="E55" s="46" t="s">
        <v>27</v>
      </c>
      <c r="F55" s="46" t="s">
        <v>252</v>
      </c>
      <c r="G55" s="46" t="s">
        <v>254</v>
      </c>
      <c r="H55" s="13" t="s">
        <v>124</v>
      </c>
      <c r="I55" s="13" t="s">
        <v>125</v>
      </c>
      <c r="J55" s="46" t="s">
        <v>255</v>
      </c>
      <c r="K55" s="46" t="s">
        <v>259</v>
      </c>
      <c r="L55" s="13" t="s">
        <v>147</v>
      </c>
      <c r="M55" s="13" t="s">
        <v>148</v>
      </c>
      <c r="N55" s="46" t="s">
        <v>241</v>
      </c>
      <c r="O55" s="13" t="s">
        <v>149</v>
      </c>
      <c r="P55" s="13" t="s">
        <v>150</v>
      </c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</row>
    <row r="56" spans="1:43" s="66" customFormat="1" ht="63" customHeight="1" x14ac:dyDescent="0.25">
      <c r="B56" s="47" t="s">
        <v>221</v>
      </c>
      <c r="C56" s="30" t="s">
        <v>246</v>
      </c>
      <c r="D56" s="30" t="s">
        <v>247</v>
      </c>
      <c r="E56" s="13" t="s">
        <v>41</v>
      </c>
      <c r="F56" s="30" t="s">
        <v>25</v>
      </c>
      <c r="G56" s="13"/>
      <c r="H56" s="13" t="s">
        <v>11</v>
      </c>
      <c r="I56" s="47" t="s">
        <v>234</v>
      </c>
      <c r="J56" s="47" t="s">
        <v>256</v>
      </c>
      <c r="K56" s="47" t="s">
        <v>235</v>
      </c>
      <c r="L56" s="13" t="s">
        <v>260</v>
      </c>
      <c r="M56" s="13">
        <v>0.2</v>
      </c>
      <c r="N56" s="13">
        <v>0.1</v>
      </c>
      <c r="O56" s="13">
        <v>2</v>
      </c>
      <c r="P56" s="13">
        <v>40</v>
      </c>
      <c r="Q56" s="13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</row>
    <row r="57" spans="1:43" ht="75" x14ac:dyDescent="0.25">
      <c r="B57" s="66"/>
      <c r="C57" s="46" t="s">
        <v>245</v>
      </c>
      <c r="D57" s="46" t="s">
        <v>248</v>
      </c>
      <c r="E57" s="46" t="s">
        <v>28</v>
      </c>
      <c r="F57" s="46" t="s">
        <v>26</v>
      </c>
      <c r="G57" s="46"/>
      <c r="H57" s="46" t="s">
        <v>39</v>
      </c>
      <c r="I57" s="47" t="s">
        <v>257</v>
      </c>
      <c r="J57" s="47" t="s">
        <v>258</v>
      </c>
      <c r="K57" s="47" t="s">
        <v>258</v>
      </c>
      <c r="L57" s="46" t="s">
        <v>261</v>
      </c>
      <c r="M57" s="46"/>
      <c r="N57" s="46"/>
      <c r="O57" s="46"/>
      <c r="P57" s="46" t="s">
        <v>104</v>
      </c>
      <c r="Q57" s="46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</row>
    <row r="58" spans="1:43" ht="30" x14ac:dyDescent="0.25">
      <c r="B58" s="13"/>
      <c r="C58" s="13"/>
      <c r="D58" s="13" t="s">
        <v>249</v>
      </c>
      <c r="E58" s="13" t="s">
        <v>30</v>
      </c>
      <c r="F58" s="13" t="s">
        <v>250</v>
      </c>
      <c r="G58" s="13"/>
      <c r="H58" s="13" t="s">
        <v>10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</row>
    <row r="59" spans="1:43" ht="30" x14ac:dyDescent="0.25">
      <c r="B59" s="13"/>
      <c r="C59" s="13"/>
      <c r="D59" s="13"/>
      <c r="E59" s="13" t="s">
        <v>29</v>
      </c>
      <c r="F59" s="13" t="s">
        <v>251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</row>
    <row r="60" spans="1:43" x14ac:dyDescent="0.25">
      <c r="B60" s="13"/>
      <c r="C60" s="13"/>
      <c r="D60" s="13"/>
      <c r="E60" s="13"/>
      <c r="F60" s="13" t="s">
        <v>81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</row>
    <row r="61" spans="1:43" x14ac:dyDescent="0.25">
      <c r="B61" s="13"/>
      <c r="C61" s="13"/>
      <c r="D61" s="13"/>
      <c r="E61" s="13"/>
      <c r="F61" s="13" t="s">
        <v>253</v>
      </c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</row>
    <row r="62" spans="1:43" ht="18.75" x14ac:dyDescent="0.3">
      <c r="A62" s="68" t="s">
        <v>277</v>
      </c>
    </row>
    <row r="63" spans="1:43" x14ac:dyDescent="0.25">
      <c r="A63" s="100" t="s">
        <v>280</v>
      </c>
    </row>
    <row r="64" spans="1:43" ht="15.75" x14ac:dyDescent="0.25">
      <c r="A64" s="100" t="s">
        <v>280</v>
      </c>
      <c r="B64" s="44" t="s">
        <v>285</v>
      </c>
    </row>
    <row r="65" spans="1:12" ht="15.75" x14ac:dyDescent="0.25">
      <c r="A65" s="69"/>
      <c r="B65" s="69" t="s">
        <v>286</v>
      </c>
      <c r="C65" s="7"/>
      <c r="D65" s="7"/>
      <c r="E65" s="7"/>
      <c r="F65" s="7"/>
      <c r="G65" s="7"/>
    </row>
    <row r="66" spans="1:12" ht="15.75" x14ac:dyDescent="0.25">
      <c r="A66" s="69"/>
      <c r="B66" s="7"/>
      <c r="C66" s="7"/>
      <c r="D66" s="7"/>
      <c r="E66" s="7"/>
      <c r="F66" s="7"/>
      <c r="G66" s="7"/>
    </row>
    <row r="67" spans="1:12" ht="15.75" customHeight="1" thickBot="1" x14ac:dyDescent="0.3">
      <c r="B67" s="45" t="s">
        <v>279</v>
      </c>
      <c r="C67" s="7"/>
      <c r="D67" s="7"/>
      <c r="E67" s="7"/>
      <c r="F67" s="7"/>
      <c r="G67" s="7"/>
    </row>
    <row r="68" spans="1:12" ht="15.75" customHeight="1" x14ac:dyDescent="0.25">
      <c r="B68" s="109" t="s">
        <v>137</v>
      </c>
      <c r="C68" s="97" t="s">
        <v>268</v>
      </c>
      <c r="D68" s="111" t="s">
        <v>127</v>
      </c>
      <c r="E68" s="112"/>
      <c r="F68" s="113"/>
      <c r="G68" s="111" t="s">
        <v>131</v>
      </c>
      <c r="H68" s="112"/>
      <c r="I68" s="112"/>
      <c r="J68" s="112" t="s">
        <v>132</v>
      </c>
      <c r="K68" s="112"/>
      <c r="L68" s="113"/>
    </row>
    <row r="69" spans="1:12" ht="15.75" thickBot="1" x14ac:dyDescent="0.3">
      <c r="B69" s="110"/>
      <c r="C69" s="98"/>
      <c r="D69" s="91" t="s">
        <v>128</v>
      </c>
      <c r="E69" s="92" t="s">
        <v>129</v>
      </c>
      <c r="F69" s="93" t="s">
        <v>130</v>
      </c>
      <c r="G69" s="91" t="s">
        <v>128</v>
      </c>
      <c r="H69" s="92" t="s">
        <v>129</v>
      </c>
      <c r="I69" s="93" t="s">
        <v>130</v>
      </c>
      <c r="J69" s="91" t="s">
        <v>128</v>
      </c>
      <c r="K69" s="92" t="s">
        <v>129</v>
      </c>
      <c r="L69" s="93" t="s">
        <v>130</v>
      </c>
    </row>
    <row r="70" spans="1:12" ht="15.75" x14ac:dyDescent="0.25">
      <c r="B70" s="72" t="s">
        <v>265</v>
      </c>
      <c r="C70" s="7" t="s">
        <v>126</v>
      </c>
      <c r="D70" s="85">
        <v>100</v>
      </c>
      <c r="E70" s="86">
        <v>200</v>
      </c>
      <c r="F70" s="87">
        <v>300</v>
      </c>
      <c r="G70" s="88"/>
      <c r="H70" s="89"/>
      <c r="I70" s="90"/>
      <c r="J70" s="88"/>
      <c r="K70" s="89"/>
      <c r="L70" s="90"/>
    </row>
    <row r="71" spans="1:12" ht="15.75" x14ac:dyDescent="0.25">
      <c r="B71" s="72" t="s">
        <v>267</v>
      </c>
      <c r="C71" s="7" t="s">
        <v>133</v>
      </c>
      <c r="D71" s="74">
        <v>100</v>
      </c>
      <c r="E71" s="75"/>
      <c r="F71" s="76"/>
      <c r="G71" s="74">
        <v>200</v>
      </c>
      <c r="H71" s="75"/>
      <c r="I71" s="76"/>
      <c r="J71" s="74">
        <v>300</v>
      </c>
      <c r="K71" s="75"/>
      <c r="L71" s="76"/>
    </row>
    <row r="72" spans="1:12" ht="16.5" thickBot="1" x14ac:dyDescent="0.3">
      <c r="A72" s="69"/>
      <c r="B72" s="73" t="s">
        <v>266</v>
      </c>
      <c r="C72" s="71" t="s">
        <v>134</v>
      </c>
      <c r="D72" s="77">
        <v>100</v>
      </c>
      <c r="E72" s="78"/>
      <c r="F72" s="79"/>
      <c r="G72" s="77">
        <v>200</v>
      </c>
      <c r="H72" s="78"/>
      <c r="I72" s="79"/>
      <c r="J72" s="77">
        <v>300</v>
      </c>
      <c r="K72" s="78"/>
      <c r="L72" s="79"/>
    </row>
    <row r="73" spans="1:12" x14ac:dyDescent="0.25">
      <c r="B73" s="7"/>
      <c r="C73" s="7"/>
      <c r="D73" s="7"/>
      <c r="E73" s="7"/>
      <c r="F73" s="7"/>
      <c r="G73" s="7"/>
    </row>
    <row r="74" spans="1:12" x14ac:dyDescent="0.25">
      <c r="B74" s="105" t="s">
        <v>271</v>
      </c>
      <c r="C74" s="107"/>
      <c r="D74" s="80" t="s">
        <v>269</v>
      </c>
      <c r="E74" s="80" t="s">
        <v>270</v>
      </c>
    </row>
    <row r="75" spans="1:12" x14ac:dyDescent="0.25">
      <c r="A75" s="83"/>
      <c r="B75" s="105"/>
      <c r="C75" s="107"/>
      <c r="D75" s="14" t="s">
        <v>136</v>
      </c>
      <c r="E75" s="14" t="s">
        <v>135</v>
      </c>
    </row>
    <row r="76" spans="1:12" ht="15" customHeight="1" x14ac:dyDescent="0.25">
      <c r="B76" s="83"/>
    </row>
    <row r="77" spans="1:12" x14ac:dyDescent="0.25">
      <c r="A77" s="99"/>
      <c r="B77" s="105" t="s">
        <v>272</v>
      </c>
      <c r="C77" s="105"/>
      <c r="D77" s="82"/>
      <c r="E77" s="80" t="s">
        <v>269</v>
      </c>
      <c r="F77" s="80" t="s">
        <v>270</v>
      </c>
    </row>
    <row r="78" spans="1:12" x14ac:dyDescent="0.25">
      <c r="A78" s="99"/>
      <c r="B78" s="105"/>
      <c r="C78" s="105"/>
      <c r="D78" s="81" t="s">
        <v>138</v>
      </c>
      <c r="E78" s="14">
        <v>23</v>
      </c>
      <c r="F78" s="14">
        <v>122</v>
      </c>
    </row>
    <row r="79" spans="1:12" x14ac:dyDescent="0.25">
      <c r="A79" s="99"/>
      <c r="B79" s="105"/>
      <c r="C79" s="105"/>
      <c r="D79" s="81" t="s">
        <v>139</v>
      </c>
      <c r="E79" s="14">
        <v>23</v>
      </c>
      <c r="F79" s="14">
        <v>215</v>
      </c>
    </row>
    <row r="80" spans="1:12" x14ac:dyDescent="0.25">
      <c r="A80" s="99"/>
      <c r="B80" s="105"/>
      <c r="C80" s="105"/>
      <c r="D80" s="81" t="s">
        <v>140</v>
      </c>
      <c r="E80" s="14">
        <v>67</v>
      </c>
      <c r="F80" s="14">
        <v>122</v>
      </c>
    </row>
    <row r="81" spans="1:16" x14ac:dyDescent="0.25">
      <c r="A81" s="84"/>
      <c r="B81" s="105"/>
      <c r="C81" s="105"/>
      <c r="D81" s="81" t="s">
        <v>141</v>
      </c>
      <c r="E81" s="14">
        <v>67</v>
      </c>
      <c r="F81" s="14">
        <v>215</v>
      </c>
    </row>
    <row r="82" spans="1:16" ht="15" customHeight="1" x14ac:dyDescent="0.25">
      <c r="B82" s="84"/>
    </row>
    <row r="83" spans="1:16" x14ac:dyDescent="0.25">
      <c r="A83" s="46"/>
      <c r="B83" s="106" t="s">
        <v>273</v>
      </c>
      <c r="C83" s="106"/>
      <c r="D83" s="82"/>
      <c r="E83" s="80" t="s">
        <v>13</v>
      </c>
      <c r="F83" s="80" t="s">
        <v>19</v>
      </c>
    </row>
    <row r="84" spans="1:16" x14ac:dyDescent="0.25">
      <c r="A84" s="46"/>
      <c r="B84" s="106"/>
      <c r="C84" s="106"/>
      <c r="D84" s="81" t="s">
        <v>138</v>
      </c>
      <c r="E84" s="14" t="s">
        <v>142</v>
      </c>
      <c r="F84" s="14" t="s">
        <v>143</v>
      </c>
    </row>
    <row r="85" spans="1:16" x14ac:dyDescent="0.25">
      <c r="B85" s="106"/>
      <c r="C85" s="106"/>
      <c r="D85" s="81" t="s">
        <v>139</v>
      </c>
      <c r="E85" s="14" t="s">
        <v>144</v>
      </c>
      <c r="F85" s="14" t="s">
        <v>145</v>
      </c>
    </row>
    <row r="86" spans="1:16" x14ac:dyDescent="0.25">
      <c r="A86" s="3"/>
    </row>
    <row r="87" spans="1:16" ht="18.75" x14ac:dyDescent="0.3">
      <c r="A87" s="68" t="s">
        <v>278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7"/>
      <c r="M87" s="7"/>
      <c r="N87" s="30"/>
      <c r="O87" s="7"/>
      <c r="P87" s="7"/>
    </row>
    <row r="88" spans="1:16" x14ac:dyDescent="0.25">
      <c r="A88" s="100" t="s">
        <v>287</v>
      </c>
    </row>
    <row r="89" spans="1:16" x14ac:dyDescent="0.25">
      <c r="A89" s="100" t="s">
        <v>287</v>
      </c>
      <c r="B89" s="70" t="s">
        <v>288</v>
      </c>
    </row>
    <row r="90" spans="1:16" x14ac:dyDescent="0.25">
      <c r="A90" s="100" t="s">
        <v>287</v>
      </c>
      <c r="B90" s="70" t="s">
        <v>289</v>
      </c>
    </row>
    <row r="91" spans="1:16" x14ac:dyDescent="0.25">
      <c r="B91" s="70" t="s">
        <v>290</v>
      </c>
    </row>
    <row r="93" spans="1:16" x14ac:dyDescent="0.25">
      <c r="B93" s="15" t="s">
        <v>194</v>
      </c>
    </row>
    <row r="94" spans="1:16" x14ac:dyDescent="0.25">
      <c r="B94" t="s">
        <v>195</v>
      </c>
    </row>
    <row r="95" spans="1:16" x14ac:dyDescent="0.25">
      <c r="B95" t="s">
        <v>197</v>
      </c>
    </row>
    <row r="96" spans="1:16" ht="15.75" thickBot="1" x14ac:dyDescent="0.3">
      <c r="F96" s="21" t="s">
        <v>75</v>
      </c>
      <c r="G96" s="22" t="s">
        <v>99</v>
      </c>
      <c r="H96" s="23" t="s">
        <v>76</v>
      </c>
      <c r="J96" t="s">
        <v>198</v>
      </c>
      <c r="K96" t="s">
        <v>196</v>
      </c>
      <c r="L96" t="s">
        <v>199</v>
      </c>
    </row>
    <row r="97" spans="6:12" x14ac:dyDescent="0.25">
      <c r="F97" t="s">
        <v>198</v>
      </c>
      <c r="G97" t="s">
        <v>196</v>
      </c>
      <c r="H97" t="s">
        <v>59</v>
      </c>
      <c r="J97" s="25">
        <v>0</v>
      </c>
      <c r="K97" s="25">
        <v>0</v>
      </c>
      <c r="L97" s="25">
        <f>K97+1</f>
        <v>1</v>
      </c>
    </row>
    <row r="98" spans="6:12" x14ac:dyDescent="0.25">
      <c r="F98" s="25">
        <v>0</v>
      </c>
      <c r="G98" s="25">
        <v>0</v>
      </c>
      <c r="H98" s="25" t="b">
        <v>0</v>
      </c>
      <c r="J98" s="26">
        <v>5</v>
      </c>
      <c r="K98" s="25">
        <v>0</v>
      </c>
      <c r="L98" s="25">
        <f t="shared" ref="L98:L106" si="0">K98+1</f>
        <v>1</v>
      </c>
    </row>
    <row r="99" spans="6:12" ht="15.75" x14ac:dyDescent="0.25">
      <c r="F99" s="26">
        <v>5</v>
      </c>
      <c r="G99" s="26">
        <v>-0.9</v>
      </c>
      <c r="H99" s="26" t="b">
        <v>0</v>
      </c>
      <c r="I99" s="24" t="s">
        <v>201</v>
      </c>
      <c r="J99" s="26">
        <v>5</v>
      </c>
      <c r="K99" s="26">
        <v>-0.9</v>
      </c>
      <c r="L99" s="26">
        <f t="shared" si="0"/>
        <v>9.9999999999999978E-2</v>
      </c>
    </row>
    <row r="100" spans="6:12" x14ac:dyDescent="0.25">
      <c r="F100" s="27">
        <v>5.5</v>
      </c>
      <c r="G100" s="27">
        <v>-0.2</v>
      </c>
      <c r="H100" s="27" t="b">
        <v>0</v>
      </c>
      <c r="J100" s="27">
        <v>5.5</v>
      </c>
      <c r="K100" s="26">
        <v>-0.9</v>
      </c>
      <c r="L100" s="26">
        <f t="shared" si="0"/>
        <v>9.9999999999999978E-2</v>
      </c>
    </row>
    <row r="101" spans="6:12" x14ac:dyDescent="0.25">
      <c r="F101" s="28">
        <v>5.5</v>
      </c>
      <c r="G101" s="28">
        <v>-0.2</v>
      </c>
      <c r="H101" s="28" t="b">
        <v>1</v>
      </c>
      <c r="J101" s="27">
        <v>5.5</v>
      </c>
      <c r="K101" s="27">
        <v>-0.2</v>
      </c>
      <c r="L101" s="27">
        <f t="shared" si="0"/>
        <v>0.8</v>
      </c>
    </row>
    <row r="102" spans="6:12" x14ac:dyDescent="0.25">
      <c r="F102" s="29">
        <v>6.5</v>
      </c>
      <c r="G102" s="29">
        <v>0</v>
      </c>
      <c r="H102" s="29" t="b">
        <v>0</v>
      </c>
      <c r="J102" s="28">
        <v>5.5</v>
      </c>
      <c r="K102" s="27">
        <v>-0.2</v>
      </c>
      <c r="L102" s="27">
        <f t="shared" si="0"/>
        <v>0.8</v>
      </c>
    </row>
    <row r="103" spans="6:12" x14ac:dyDescent="0.25">
      <c r="F103" s="25">
        <v>12</v>
      </c>
      <c r="G103" s="25">
        <v>0</v>
      </c>
      <c r="H103" s="25" t="b">
        <v>0</v>
      </c>
      <c r="J103" s="28">
        <v>5.5</v>
      </c>
      <c r="K103" s="28">
        <v>-0.2</v>
      </c>
      <c r="L103" s="28">
        <f t="shared" si="0"/>
        <v>0.8</v>
      </c>
    </row>
    <row r="104" spans="6:12" x14ac:dyDescent="0.25">
      <c r="J104" s="29">
        <v>6.5</v>
      </c>
      <c r="K104" s="29">
        <v>0</v>
      </c>
      <c r="L104" s="29">
        <f t="shared" si="0"/>
        <v>1</v>
      </c>
    </row>
    <row r="105" spans="6:12" x14ac:dyDescent="0.25">
      <c r="J105" s="29">
        <v>6.5</v>
      </c>
      <c r="K105" s="29">
        <v>0</v>
      </c>
      <c r="L105" s="29">
        <f t="shared" si="0"/>
        <v>1</v>
      </c>
    </row>
    <row r="106" spans="6:12" x14ac:dyDescent="0.25">
      <c r="J106" s="25">
        <v>12</v>
      </c>
      <c r="K106" s="29">
        <v>0</v>
      </c>
      <c r="L106" s="29">
        <f t="shared" si="0"/>
        <v>1</v>
      </c>
    </row>
    <row r="120" spans="6:11" x14ac:dyDescent="0.25">
      <c r="F120" s="10">
        <v>0</v>
      </c>
      <c r="G120" s="11">
        <v>0</v>
      </c>
      <c r="H120" s="11" t="b">
        <v>0</v>
      </c>
      <c r="J120">
        <v>0</v>
      </c>
      <c r="K120">
        <v>0</v>
      </c>
    </row>
    <row r="121" spans="6:11" x14ac:dyDescent="0.25">
      <c r="F121">
        <v>3</v>
      </c>
      <c r="G121">
        <v>0</v>
      </c>
      <c r="H121" t="b">
        <v>1</v>
      </c>
      <c r="J121">
        <v>3</v>
      </c>
      <c r="K121">
        <v>0</v>
      </c>
    </row>
    <row r="122" spans="6:11" x14ac:dyDescent="0.25">
      <c r="F122">
        <v>3.5</v>
      </c>
      <c r="G122">
        <v>-2</v>
      </c>
      <c r="H122" t="b">
        <v>0</v>
      </c>
      <c r="J122">
        <v>3</v>
      </c>
      <c r="K122">
        <v>0</v>
      </c>
    </row>
    <row r="123" spans="6:11" x14ac:dyDescent="0.25">
      <c r="F123">
        <v>15</v>
      </c>
      <c r="G123">
        <v>-2</v>
      </c>
      <c r="H123" t="b">
        <v>0</v>
      </c>
      <c r="J123">
        <v>3.5</v>
      </c>
      <c r="K123">
        <v>-2</v>
      </c>
    </row>
    <row r="124" spans="6:11" x14ac:dyDescent="0.25">
      <c r="J124">
        <v>3.5</v>
      </c>
      <c r="K124">
        <v>-2</v>
      </c>
    </row>
    <row r="125" spans="6:11" x14ac:dyDescent="0.25">
      <c r="J125">
        <v>15</v>
      </c>
      <c r="K125">
        <v>-2</v>
      </c>
    </row>
  </sheetData>
  <mergeCells count="8">
    <mergeCell ref="B77:C81"/>
    <mergeCell ref="B83:C85"/>
    <mergeCell ref="B74:C75"/>
    <mergeCell ref="A1:XFD1"/>
    <mergeCell ref="B68:B69"/>
    <mergeCell ref="D68:F68"/>
    <mergeCell ref="G68:I68"/>
    <mergeCell ref="J68:L68"/>
  </mergeCells>
  <phoneticPr fontId="2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249977111117893"/>
  </sheetPr>
  <dimension ref="A1:C18"/>
  <sheetViews>
    <sheetView zoomScale="115" zoomScaleNormal="115" workbookViewId="0">
      <selection activeCell="N13" sqref="N13"/>
    </sheetView>
  </sheetViews>
  <sheetFormatPr defaultRowHeight="15" x14ac:dyDescent="0.25"/>
  <cols>
    <col min="1" max="1" width="25.85546875" customWidth="1"/>
    <col min="2" max="2" width="22" style="3" bestFit="1" customWidth="1"/>
  </cols>
  <sheetData>
    <row r="1" spans="1:3" x14ac:dyDescent="0.25">
      <c r="A1" s="16" t="s">
        <v>0</v>
      </c>
      <c r="B1" s="20" t="s">
        <v>1</v>
      </c>
      <c r="C1" s="16" t="s">
        <v>12</v>
      </c>
    </row>
    <row r="2" spans="1:3" x14ac:dyDescent="0.25">
      <c r="A2" s="12" t="s">
        <v>184</v>
      </c>
      <c r="B2" s="19">
        <v>1.034</v>
      </c>
      <c r="C2" s="12" t="s">
        <v>35</v>
      </c>
    </row>
    <row r="3" spans="1:3" x14ac:dyDescent="0.25">
      <c r="A3" s="12" t="s">
        <v>183</v>
      </c>
      <c r="B3" s="19">
        <v>585</v>
      </c>
      <c r="C3" s="12" t="s">
        <v>24</v>
      </c>
    </row>
    <row r="4" spans="1:3" x14ac:dyDescent="0.25">
      <c r="A4" s="12" t="s">
        <v>186</v>
      </c>
      <c r="B4" s="19">
        <v>231.07499999999999</v>
      </c>
      <c r="C4" s="12" t="s">
        <v>187</v>
      </c>
    </row>
    <row r="5" spans="1:3" x14ac:dyDescent="0.25">
      <c r="A5" s="12" t="s">
        <v>16</v>
      </c>
      <c r="B5" s="19">
        <v>50</v>
      </c>
      <c r="C5" s="12" t="s">
        <v>17</v>
      </c>
    </row>
    <row r="6" spans="1:3" x14ac:dyDescent="0.25">
      <c r="A6" s="12" t="s">
        <v>4</v>
      </c>
      <c r="B6" s="19">
        <f>SQRT(B3^2 + B4^2)</f>
        <v>628.98382779289329</v>
      </c>
      <c r="C6" s="12" t="s">
        <v>14</v>
      </c>
    </row>
    <row r="7" spans="1:3" x14ac:dyDescent="0.25">
      <c r="A7" s="12" t="s">
        <v>188</v>
      </c>
      <c r="B7" s="19">
        <v>200</v>
      </c>
      <c r="C7" s="12" t="s">
        <v>24</v>
      </c>
    </row>
    <row r="8" spans="1:3" x14ac:dyDescent="0.25">
      <c r="A8" s="12" t="s">
        <v>2</v>
      </c>
      <c r="B8" s="19" t="s">
        <v>295</v>
      </c>
      <c r="C8" s="12"/>
    </row>
    <row r="9" spans="1:3" x14ac:dyDescent="0.25">
      <c r="A9" s="12" t="s">
        <v>7</v>
      </c>
      <c r="B9" s="19" t="s">
        <v>296</v>
      </c>
      <c r="C9" s="12"/>
    </row>
    <row r="10" spans="1:3" x14ac:dyDescent="0.25">
      <c r="A10" s="12" t="s">
        <v>185</v>
      </c>
      <c r="B10" s="19">
        <v>330</v>
      </c>
      <c r="C10" s="12" t="s">
        <v>15</v>
      </c>
    </row>
    <row r="11" spans="1:3" x14ac:dyDescent="0.25">
      <c r="A11" s="12" t="s">
        <v>107</v>
      </c>
      <c r="B11" s="19">
        <v>0.05</v>
      </c>
      <c r="C11" s="12"/>
    </row>
    <row r="12" spans="1:3" x14ac:dyDescent="0.25">
      <c r="A12" s="12" t="s">
        <v>43</v>
      </c>
      <c r="B12" s="101" t="s">
        <v>44</v>
      </c>
      <c r="C12" s="12"/>
    </row>
    <row r="13" spans="1:3" x14ac:dyDescent="0.25">
      <c r="A13" s="12" t="s">
        <v>169</v>
      </c>
      <c r="B13" s="101" t="s">
        <v>310</v>
      </c>
      <c r="C13" s="12"/>
    </row>
    <row r="14" spans="1:3" x14ac:dyDescent="0.25">
      <c r="A14" s="12" t="s">
        <v>39</v>
      </c>
      <c r="B14" s="101" t="s">
        <v>203</v>
      </c>
      <c r="C14" s="12"/>
    </row>
    <row r="15" spans="1:3" x14ac:dyDescent="0.25">
      <c r="A15" s="12" t="s">
        <v>300</v>
      </c>
      <c r="B15" s="19">
        <v>1.5</v>
      </c>
      <c r="C15" s="12"/>
    </row>
    <row r="16" spans="1:3" x14ac:dyDescent="0.25">
      <c r="A16" s="12" t="s">
        <v>303</v>
      </c>
      <c r="B16" s="19" t="s">
        <v>308</v>
      </c>
      <c r="C16" s="12"/>
    </row>
    <row r="17" spans="1:3" x14ac:dyDescent="0.25">
      <c r="A17" s="12" t="s">
        <v>304</v>
      </c>
      <c r="B17" s="19" t="s">
        <v>309</v>
      </c>
      <c r="C17" s="12"/>
    </row>
    <row r="18" spans="1:3" x14ac:dyDescent="0.25">
      <c r="A18" s="104" t="s">
        <v>305</v>
      </c>
      <c r="B18" s="19" t="b">
        <v>1</v>
      </c>
      <c r="C18" s="12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A472582-F153-4D30-849D-49975DADD395}">
          <x14:formula1>
            <xm:f>ReadMe!$P$19:$P$20</xm:f>
          </x14:formula1>
          <xm:sqref>B14</xm:sqref>
        </x14:dataValidation>
        <x14:dataValidation type="list" allowBlank="1" showInputMessage="1" showErrorMessage="1" xr:uid="{25AFA8FC-34CC-420E-BB5B-141C67C3260B}">
          <x14:formula1>
            <xm:f>ReadMe!$E$37:$E$39</xm:f>
          </x14:formula1>
          <xm:sqref>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2B746-3609-447D-93BF-69FA78CA6C8E}">
  <sheetPr>
    <tabColor theme="4" tint="-0.249977111117893"/>
  </sheetPr>
  <dimension ref="A1:B3"/>
  <sheetViews>
    <sheetView workbookViewId="0">
      <selection activeCell="C12" sqref="C12"/>
    </sheetView>
  </sheetViews>
  <sheetFormatPr defaultRowHeight="15" x14ac:dyDescent="0.25"/>
  <cols>
    <col min="1" max="1" width="30.140625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 t="s">
        <v>306</v>
      </c>
      <c r="B2" t="s">
        <v>5</v>
      </c>
    </row>
    <row r="3" spans="1:2" x14ac:dyDescent="0.25">
      <c r="A3" t="s">
        <v>307</v>
      </c>
      <c r="B3" t="s">
        <v>5</v>
      </c>
    </row>
  </sheetData>
  <dataValidations count="1">
    <dataValidation type="list" allowBlank="1" showInputMessage="1" showErrorMessage="1" sqref="B2:B3" xr:uid="{51CD081D-0D36-4C6A-B76C-A06FFE05A9A4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F07D-1483-4FC3-8AC9-CA9545101DE7}">
  <sheetPr>
    <tabColor theme="7" tint="0.39997558519241921"/>
  </sheetPr>
  <dimension ref="A1:J17"/>
  <sheetViews>
    <sheetView workbookViewId="0">
      <selection activeCell="E18" sqref="E18"/>
    </sheetView>
  </sheetViews>
  <sheetFormatPr defaultRowHeight="15" x14ac:dyDescent="0.25"/>
  <cols>
    <col min="1" max="1" width="10.42578125" customWidth="1"/>
    <col min="2" max="2" width="25.140625" style="7" customWidth="1"/>
    <col min="3" max="3" width="11.85546875" style="7" customWidth="1"/>
    <col min="4" max="4" width="21" bestFit="1" customWidth="1"/>
    <col min="5" max="5" width="20.140625" style="1" bestFit="1" customWidth="1"/>
    <col min="6" max="6" width="38.140625" style="7" bestFit="1" customWidth="1"/>
    <col min="10" max="10" width="29" customWidth="1"/>
    <col min="12" max="12" width="28.140625" bestFit="1" customWidth="1"/>
    <col min="13" max="13" width="8" bestFit="1" customWidth="1"/>
    <col min="14" max="14" width="34.42578125" bestFit="1" customWidth="1"/>
  </cols>
  <sheetData>
    <row r="1" spans="1:10" x14ac:dyDescent="0.25">
      <c r="A1" t="s">
        <v>86</v>
      </c>
      <c r="B1" s="7" t="s">
        <v>114</v>
      </c>
      <c r="C1" s="7" t="s">
        <v>78</v>
      </c>
      <c r="D1" t="s">
        <v>166</v>
      </c>
      <c r="E1" s="1" t="s">
        <v>58</v>
      </c>
      <c r="F1" s="7" t="s">
        <v>59</v>
      </c>
    </row>
    <row r="2" spans="1:10" ht="15.75" thickBot="1" x14ac:dyDescent="0.3">
      <c r="A2" t="s">
        <v>88</v>
      </c>
      <c r="B2" s="5" t="s">
        <v>108</v>
      </c>
      <c r="C2" s="5" t="s">
        <v>55</v>
      </c>
      <c r="D2" s="9" t="s">
        <v>50</v>
      </c>
      <c r="E2" s="5" t="s">
        <v>92</v>
      </c>
      <c r="F2" s="5" t="s">
        <v>77</v>
      </c>
    </row>
    <row r="3" spans="1:10" ht="15.75" thickBot="1" x14ac:dyDescent="0.3">
      <c r="A3" t="s">
        <v>88</v>
      </c>
      <c r="B3" s="5" t="s">
        <v>109</v>
      </c>
      <c r="C3" s="5" t="s">
        <v>56</v>
      </c>
      <c r="D3" s="9" t="s">
        <v>50</v>
      </c>
      <c r="E3" s="5" t="s">
        <v>92</v>
      </c>
      <c r="F3" s="5" t="s">
        <v>77</v>
      </c>
    </row>
    <row r="4" spans="1:10" ht="15.75" thickBot="1" x14ac:dyDescent="0.3">
      <c r="A4" t="s">
        <v>88</v>
      </c>
      <c r="B4" s="5" t="s">
        <v>110</v>
      </c>
      <c r="C4" s="6" t="s">
        <v>54</v>
      </c>
      <c r="D4" s="2" t="s">
        <v>50</v>
      </c>
      <c r="E4" s="6" t="s">
        <v>93</v>
      </c>
      <c r="F4" s="5" t="s">
        <v>77</v>
      </c>
    </row>
    <row r="5" spans="1:10" ht="15.75" thickBot="1" x14ac:dyDescent="0.3">
      <c r="A5" t="s">
        <v>88</v>
      </c>
      <c r="B5" s="6" t="s">
        <v>111</v>
      </c>
      <c r="C5" s="6" t="s">
        <v>57</v>
      </c>
      <c r="D5" s="2" t="s">
        <v>52</v>
      </c>
      <c r="E5" s="5" t="s">
        <v>94</v>
      </c>
      <c r="F5" s="5" t="s">
        <v>74</v>
      </c>
    </row>
    <row r="6" spans="1:10" ht="15.75" thickBot="1" x14ac:dyDescent="0.3">
      <c r="A6" t="s">
        <v>88</v>
      </c>
      <c r="B6" s="6" t="s">
        <v>112</v>
      </c>
      <c r="C6" s="6" t="s">
        <v>60</v>
      </c>
      <c r="D6" s="2" t="s">
        <v>53</v>
      </c>
      <c r="E6" s="5" t="s">
        <v>95</v>
      </c>
      <c r="F6" s="5" t="s">
        <v>70</v>
      </c>
    </row>
    <row r="7" spans="1:10" ht="21.75" thickBot="1" x14ac:dyDescent="0.3">
      <c r="A7" t="s">
        <v>88</v>
      </c>
      <c r="B7" s="6" t="s">
        <v>112</v>
      </c>
      <c r="C7" s="6" t="s">
        <v>62</v>
      </c>
      <c r="D7" s="2" t="s">
        <v>53</v>
      </c>
      <c r="E7" s="5" t="s">
        <v>96</v>
      </c>
      <c r="F7" s="5" t="s">
        <v>70</v>
      </c>
    </row>
    <row r="8" spans="1:10" ht="15.75" thickBot="1" x14ac:dyDescent="0.3">
      <c r="A8" t="s">
        <v>88</v>
      </c>
      <c r="B8" s="6" t="s">
        <v>112</v>
      </c>
      <c r="C8" s="6" t="s">
        <v>63</v>
      </c>
      <c r="D8" s="2" t="s">
        <v>53</v>
      </c>
      <c r="E8" s="5" t="s">
        <v>97</v>
      </c>
      <c r="F8" s="5" t="s">
        <v>70</v>
      </c>
    </row>
    <row r="9" spans="1:10" ht="15.75" thickBot="1" x14ac:dyDescent="0.3">
      <c r="A9" t="s">
        <v>88</v>
      </c>
      <c r="B9" s="6" t="s">
        <v>112</v>
      </c>
      <c r="C9" s="6" t="s">
        <v>64</v>
      </c>
      <c r="D9" s="2" t="s">
        <v>71</v>
      </c>
      <c r="E9" s="5" t="s">
        <v>180</v>
      </c>
      <c r="F9" s="5" t="s">
        <v>181</v>
      </c>
    </row>
    <row r="10" spans="1:10" ht="15.75" thickBot="1" x14ac:dyDescent="0.3">
      <c r="A10" t="s">
        <v>88</v>
      </c>
      <c r="B10" s="6" t="s">
        <v>112</v>
      </c>
      <c r="C10" s="6" t="s">
        <v>61</v>
      </c>
      <c r="D10" s="2" t="s">
        <v>53</v>
      </c>
      <c r="E10" s="5" t="s">
        <v>179</v>
      </c>
      <c r="F10" s="5" t="s">
        <v>70</v>
      </c>
    </row>
    <row r="11" spans="1:10" ht="15.75" thickBot="1" x14ac:dyDescent="0.3">
      <c r="A11" t="s">
        <v>88</v>
      </c>
      <c r="B11" s="6" t="s">
        <v>112</v>
      </c>
      <c r="C11" s="6" t="s">
        <v>65</v>
      </c>
      <c r="D11" s="2" t="s">
        <v>71</v>
      </c>
      <c r="E11" s="5" t="s">
        <v>182</v>
      </c>
      <c r="F11" s="5" t="s">
        <v>181</v>
      </c>
      <c r="J11" s="4"/>
    </row>
    <row r="12" spans="1:10" ht="21.75" thickBot="1" x14ac:dyDescent="0.3">
      <c r="A12" t="s">
        <v>88</v>
      </c>
      <c r="B12" s="6" t="s">
        <v>109</v>
      </c>
      <c r="C12" s="6" t="s">
        <v>66</v>
      </c>
      <c r="D12" s="9" t="s">
        <v>73</v>
      </c>
      <c r="E12" s="6" t="s">
        <v>189</v>
      </c>
      <c r="F12" s="5" t="s">
        <v>72</v>
      </c>
    </row>
    <row r="13" spans="1:10" ht="15.75" thickBot="1" x14ac:dyDescent="0.3">
      <c r="A13" t="s">
        <v>88</v>
      </c>
      <c r="B13" s="6" t="s">
        <v>109</v>
      </c>
      <c r="C13" s="6" t="s">
        <v>67</v>
      </c>
      <c r="D13" s="9" t="s">
        <v>50</v>
      </c>
      <c r="E13" s="6" t="s">
        <v>98</v>
      </c>
      <c r="F13" s="5" t="s">
        <v>77</v>
      </c>
    </row>
    <row r="14" spans="1:10" ht="15.75" thickBot="1" x14ac:dyDescent="0.3">
      <c r="A14" t="s">
        <v>88</v>
      </c>
      <c r="B14" s="6" t="s">
        <v>109</v>
      </c>
      <c r="C14" s="8" t="s">
        <v>68</v>
      </c>
      <c r="D14" s="10" t="s">
        <v>200</v>
      </c>
      <c r="E14" s="11" t="s">
        <v>99</v>
      </c>
      <c r="F14" s="5" t="s">
        <v>76</v>
      </c>
    </row>
    <row r="15" spans="1:10" ht="15.75" thickBot="1" x14ac:dyDescent="0.3">
      <c r="A15" t="s">
        <v>88</v>
      </c>
      <c r="B15" s="6" t="s">
        <v>109</v>
      </c>
      <c r="C15" s="8" t="s">
        <v>69</v>
      </c>
      <c r="D15" s="10" t="s">
        <v>200</v>
      </c>
      <c r="E15" s="11" t="s">
        <v>100</v>
      </c>
      <c r="F15" s="5" t="s">
        <v>76</v>
      </c>
    </row>
    <row r="16" spans="1:10" ht="15.75" thickBot="1" x14ac:dyDescent="0.3">
      <c r="A16" t="s">
        <v>88</v>
      </c>
      <c r="B16" s="6" t="s">
        <v>109</v>
      </c>
      <c r="C16" s="8" t="s">
        <v>167</v>
      </c>
      <c r="D16" s="10" t="s">
        <v>191</v>
      </c>
      <c r="E16" s="11" t="s">
        <v>192</v>
      </c>
      <c r="F16" s="5" t="s">
        <v>193</v>
      </c>
    </row>
    <row r="17" spans="1:6" x14ac:dyDescent="0.25">
      <c r="A17" t="s">
        <v>88</v>
      </c>
      <c r="B17" s="8" t="s">
        <v>113</v>
      </c>
      <c r="C17" s="8" t="s">
        <v>79</v>
      </c>
      <c r="D17" s="10" t="s">
        <v>80</v>
      </c>
      <c r="E17" s="11" t="s">
        <v>106</v>
      </c>
      <c r="F17" s="11" t="s">
        <v>82</v>
      </c>
    </row>
  </sheetData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14543E-2149-4C1C-A807-89DED6784AC5}">
          <x14:formula1>
            <xm:f>ReadMe!#REF!</xm:f>
          </x14:formula1>
          <xm:sqref>A2:A17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E9F4C-28FF-4678-B1D9-1C591803BE2D}">
  <dimension ref="A1:AJ12"/>
  <sheetViews>
    <sheetView tabSelected="1" zoomScaleNormal="100" workbookViewId="0">
      <selection activeCell="F13" sqref="F13"/>
    </sheetView>
  </sheetViews>
  <sheetFormatPr defaultRowHeight="15" x14ac:dyDescent="0.25"/>
  <cols>
    <col min="1" max="1" width="12.140625" style="7" bestFit="1" customWidth="1"/>
    <col min="2" max="2" width="12.5703125" customWidth="1"/>
    <col min="3" max="3" width="13.85546875" customWidth="1"/>
    <col min="4" max="4" width="10.42578125" customWidth="1"/>
    <col min="5" max="5" width="13.5703125" customWidth="1"/>
    <col min="6" max="6" width="18.85546875" bestFit="1" customWidth="1"/>
    <col min="7" max="7" width="13.85546875" customWidth="1"/>
    <col min="8" max="9" width="17" customWidth="1"/>
    <col min="10" max="10" width="14.5703125" bestFit="1" customWidth="1"/>
    <col min="11" max="11" width="16.85546875" customWidth="1"/>
    <col min="12" max="12" width="17" customWidth="1"/>
    <col min="13" max="13" width="15" customWidth="1"/>
    <col min="14" max="14" width="19.28515625" customWidth="1"/>
    <col min="15" max="15" width="18.85546875" customWidth="1"/>
  </cols>
  <sheetData>
    <row r="1" spans="1:36" x14ac:dyDescent="0.25">
      <c r="A1" s="94" t="s">
        <v>312</v>
      </c>
      <c r="B1" s="17" t="s">
        <v>313</v>
      </c>
      <c r="C1" s="17" t="s">
        <v>9</v>
      </c>
      <c r="D1" s="17" t="s">
        <v>43</v>
      </c>
      <c r="E1" s="17" t="s">
        <v>33</v>
      </c>
      <c r="F1" s="17" t="s">
        <v>13</v>
      </c>
      <c r="G1" s="17" t="s">
        <v>19</v>
      </c>
      <c r="H1" s="64" t="s">
        <v>49</v>
      </c>
      <c r="I1" s="63" t="s">
        <v>18</v>
      </c>
      <c r="J1" s="63" t="s">
        <v>83</v>
      </c>
      <c r="K1" s="63" t="s">
        <v>105</v>
      </c>
      <c r="L1" s="63" t="s">
        <v>151</v>
      </c>
      <c r="M1" s="63" t="s">
        <v>165</v>
      </c>
      <c r="N1" s="63" t="s">
        <v>42</v>
      </c>
      <c r="O1" s="63" t="s">
        <v>152</v>
      </c>
      <c r="P1" s="65" t="s">
        <v>211</v>
      </c>
      <c r="Q1" s="65" t="s">
        <v>212</v>
      </c>
      <c r="R1" s="103" t="s">
        <v>209</v>
      </c>
      <c r="S1" s="103" t="s">
        <v>210</v>
      </c>
      <c r="T1" s="65" t="s">
        <v>162</v>
      </c>
      <c r="U1" s="65" t="s">
        <v>91</v>
      </c>
      <c r="V1" s="65" t="s">
        <v>164</v>
      </c>
      <c r="W1" t="s">
        <v>153</v>
      </c>
      <c r="X1" t="s">
        <v>154</v>
      </c>
      <c r="Y1" t="s">
        <v>155</v>
      </c>
      <c r="Z1" s="65" t="s">
        <v>156</v>
      </c>
      <c r="AA1" s="65" t="s">
        <v>163</v>
      </c>
      <c r="AB1" s="103" t="s">
        <v>31</v>
      </c>
      <c r="AC1" s="103" t="s">
        <v>51</v>
      </c>
      <c r="AD1" s="65" t="s">
        <v>157</v>
      </c>
      <c r="AE1" s="65" t="s">
        <v>158</v>
      </c>
      <c r="AF1" s="103" t="s">
        <v>160</v>
      </c>
      <c r="AG1" s="103" t="s">
        <v>161</v>
      </c>
      <c r="AH1" s="103" t="s">
        <v>32</v>
      </c>
      <c r="AI1" s="103" t="s">
        <v>159</v>
      </c>
      <c r="AJ1" s="103" t="s">
        <v>48</v>
      </c>
    </row>
    <row r="2" spans="1:36" ht="15" customHeight="1" x14ac:dyDescent="0.25">
      <c r="A2" s="7">
        <v>1</v>
      </c>
      <c r="B2" s="7" t="s">
        <v>314</v>
      </c>
      <c r="C2" t="s">
        <v>5</v>
      </c>
      <c r="D2" t="s">
        <v>85</v>
      </c>
      <c r="E2">
        <v>10</v>
      </c>
      <c r="F2" t="s">
        <v>293</v>
      </c>
      <c r="G2" t="s">
        <v>297</v>
      </c>
      <c r="I2">
        <v>1</v>
      </c>
      <c r="O2">
        <v>1.034</v>
      </c>
    </row>
    <row r="3" spans="1:36" x14ac:dyDescent="0.25">
      <c r="A3" s="7">
        <v>2</v>
      </c>
      <c r="B3" s="7" t="s">
        <v>314</v>
      </c>
      <c r="C3" t="s">
        <v>5</v>
      </c>
      <c r="D3" t="s">
        <v>44</v>
      </c>
      <c r="E3">
        <v>10</v>
      </c>
      <c r="F3" t="s">
        <v>298</v>
      </c>
      <c r="G3" t="s">
        <v>294</v>
      </c>
      <c r="I3">
        <v>1</v>
      </c>
      <c r="O3">
        <v>1.034</v>
      </c>
    </row>
    <row r="4" spans="1:36" x14ac:dyDescent="0.25">
      <c r="A4" s="7">
        <v>3</v>
      </c>
      <c r="B4" s="7" t="s">
        <v>314</v>
      </c>
      <c r="C4" t="s">
        <v>5</v>
      </c>
      <c r="D4" t="s">
        <v>85</v>
      </c>
      <c r="E4">
        <v>10</v>
      </c>
      <c r="F4" t="s">
        <v>299</v>
      </c>
      <c r="G4" t="s">
        <v>101</v>
      </c>
      <c r="I4">
        <v>0.05</v>
      </c>
      <c r="O4">
        <v>1.034</v>
      </c>
    </row>
    <row r="5" spans="1:36" x14ac:dyDescent="0.25">
      <c r="A5" s="7">
        <v>4</v>
      </c>
      <c r="B5" s="7" t="s">
        <v>314</v>
      </c>
      <c r="C5" t="s">
        <v>5</v>
      </c>
      <c r="D5" t="s">
        <v>85</v>
      </c>
      <c r="E5">
        <v>10</v>
      </c>
      <c r="F5" t="s">
        <v>102</v>
      </c>
      <c r="G5" t="s">
        <v>101</v>
      </c>
      <c r="I5">
        <v>1</v>
      </c>
      <c r="O5">
        <v>1.034</v>
      </c>
    </row>
    <row r="6" spans="1:36" x14ac:dyDescent="0.25">
      <c r="A6" s="7">
        <v>5</v>
      </c>
      <c r="B6" s="7" t="s">
        <v>314</v>
      </c>
      <c r="C6" t="s">
        <v>5</v>
      </c>
      <c r="D6" t="s">
        <v>85</v>
      </c>
      <c r="E6">
        <v>10</v>
      </c>
      <c r="F6" t="s">
        <v>103</v>
      </c>
      <c r="G6" t="s">
        <v>101</v>
      </c>
      <c r="I6">
        <v>1</v>
      </c>
      <c r="O6">
        <v>1.034</v>
      </c>
    </row>
    <row r="7" spans="1:36" x14ac:dyDescent="0.25">
      <c r="A7" s="7">
        <v>6</v>
      </c>
      <c r="B7" s="7" t="s">
        <v>314</v>
      </c>
      <c r="C7" t="s">
        <v>5</v>
      </c>
      <c r="D7" t="s">
        <v>44</v>
      </c>
      <c r="E7">
        <v>23</v>
      </c>
      <c r="F7">
        <v>4</v>
      </c>
      <c r="G7">
        <v>6</v>
      </c>
      <c r="J7">
        <v>1</v>
      </c>
      <c r="K7">
        <v>0</v>
      </c>
      <c r="O7">
        <v>1.034</v>
      </c>
    </row>
    <row r="8" spans="1:36" x14ac:dyDescent="0.25">
      <c r="B8" s="7"/>
    </row>
    <row r="9" spans="1:36" x14ac:dyDescent="0.25">
      <c r="B9" s="7"/>
    </row>
    <row r="10" spans="1:36" x14ac:dyDescent="0.25">
      <c r="B10" s="7"/>
    </row>
    <row r="11" spans="1:36" x14ac:dyDescent="0.25">
      <c r="B11" s="7"/>
    </row>
    <row r="12" spans="1:36" x14ac:dyDescent="0.25">
      <c r="B12" s="7"/>
    </row>
  </sheetData>
  <dataValidations count="1">
    <dataValidation type="list" allowBlank="1" showInputMessage="1" showErrorMessage="1" sqref="G2:G7 C2:C7" xr:uid="{8C4DF794-204B-4F42-8544-6E669AF72999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2A3A43-BEBF-411A-9B6D-9AA89F431C9D}">
          <x14:formula1>
            <xm:f>ReadMe!#REF!</xm:f>
          </x14:formula1>
          <xm:sqref>D2:D6 E7 I7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D0A94-25CD-4C07-B84B-887F6850A4E0}">
  <dimension ref="A1:AJ2"/>
  <sheetViews>
    <sheetView zoomScaleNormal="100" workbookViewId="0">
      <selection activeCell="F24" sqref="F24"/>
    </sheetView>
  </sheetViews>
  <sheetFormatPr defaultRowHeight="15" x14ac:dyDescent="0.25"/>
  <cols>
    <col min="1" max="1" width="12.140625" style="7" bestFit="1" customWidth="1"/>
    <col min="2" max="2" width="12.5703125" customWidth="1"/>
    <col min="3" max="3" width="13.85546875" customWidth="1"/>
    <col min="4" max="4" width="10.42578125" customWidth="1"/>
    <col min="5" max="5" width="13.5703125" customWidth="1"/>
    <col min="6" max="6" width="18.85546875" bestFit="1" customWidth="1"/>
    <col min="7" max="7" width="8.140625" customWidth="1"/>
    <col min="8" max="9" width="17" customWidth="1"/>
    <col min="10" max="10" width="14.5703125" bestFit="1" customWidth="1"/>
    <col min="11" max="11" width="16.85546875" customWidth="1"/>
    <col min="12" max="12" width="17" customWidth="1"/>
    <col min="13" max="13" width="15" customWidth="1"/>
    <col min="14" max="14" width="19.28515625" customWidth="1"/>
    <col min="15" max="15" width="18.85546875" customWidth="1"/>
  </cols>
  <sheetData>
    <row r="1" spans="1:36" x14ac:dyDescent="0.25">
      <c r="A1" s="94" t="s">
        <v>20</v>
      </c>
      <c r="B1" s="17" t="s">
        <v>9</v>
      </c>
      <c r="C1" s="17" t="s">
        <v>43</v>
      </c>
      <c r="D1" s="95" t="s">
        <v>86</v>
      </c>
      <c r="E1" s="17" t="s">
        <v>33</v>
      </c>
      <c r="F1" s="17" t="s">
        <v>13</v>
      </c>
      <c r="G1" s="17" t="s">
        <v>19</v>
      </c>
      <c r="H1" s="64" t="s">
        <v>49</v>
      </c>
      <c r="I1" s="63" t="s">
        <v>18</v>
      </c>
      <c r="J1" s="63" t="s">
        <v>83</v>
      </c>
      <c r="K1" s="63" t="s">
        <v>105</v>
      </c>
      <c r="L1" s="63" t="s">
        <v>151</v>
      </c>
      <c r="M1" s="63" t="s">
        <v>165</v>
      </c>
      <c r="N1" s="63" t="s">
        <v>42</v>
      </c>
      <c r="O1" s="63" t="s">
        <v>152</v>
      </c>
      <c r="P1" s="65" t="s">
        <v>211</v>
      </c>
      <c r="Q1" s="65" t="s">
        <v>212</v>
      </c>
      <c r="R1" s="103" t="s">
        <v>209</v>
      </c>
      <c r="S1" s="103" t="s">
        <v>210</v>
      </c>
      <c r="T1" s="65" t="s">
        <v>162</v>
      </c>
      <c r="U1" s="65" t="s">
        <v>91</v>
      </c>
      <c r="V1" s="65" t="s">
        <v>164</v>
      </c>
      <c r="W1" t="s">
        <v>153</v>
      </c>
      <c r="X1" t="s">
        <v>154</v>
      </c>
      <c r="Y1" t="s">
        <v>155</v>
      </c>
      <c r="Z1" s="65" t="s">
        <v>156</v>
      </c>
      <c r="AA1" s="65" t="s">
        <v>163</v>
      </c>
      <c r="AB1" s="103" t="s">
        <v>31</v>
      </c>
      <c r="AC1" s="103" t="s">
        <v>51</v>
      </c>
      <c r="AD1" s="65" t="s">
        <v>157</v>
      </c>
      <c r="AE1" s="65" t="s">
        <v>158</v>
      </c>
      <c r="AF1" s="103" t="s">
        <v>160</v>
      </c>
      <c r="AG1" s="103" t="s">
        <v>161</v>
      </c>
      <c r="AH1" s="103" t="s">
        <v>32</v>
      </c>
      <c r="AI1" s="103" t="s">
        <v>159</v>
      </c>
      <c r="AJ1" s="103" t="s">
        <v>48</v>
      </c>
    </row>
    <row r="2" spans="1:36" ht="15" customHeight="1" x14ac:dyDescent="0.25"/>
  </sheetData>
  <dataValidations count="1">
    <dataValidation type="list" allowBlank="1" showInputMessage="1" showErrorMessage="1" sqref="G2:G7 B2:B7" xr:uid="{60B61420-A05E-485F-AF2D-89249D42AFBB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FBF2B18-3539-4F3F-B7AB-238A963CD737}">
          <x14:formula1>
            <xm:f>ReadMe!#REF!</xm:f>
          </x14:formula1>
          <xm:sqref>C2:D6 E7 I7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D48EF38AFF7E4AB0E7B61EF44D22F1" ma:contentTypeVersion="17" ma:contentTypeDescription="Create a new document." ma:contentTypeScope="" ma:versionID="d023ae4ee6da1f437e1ebdbefe7c2f2a">
  <xsd:schema xmlns:xsd="http://www.w3.org/2001/XMLSchema" xmlns:xs="http://www.w3.org/2001/XMLSchema" xmlns:p="http://schemas.microsoft.com/office/2006/metadata/properties" xmlns:ns1="http://schemas.microsoft.com/sharepoint/v3" xmlns:ns2="f95e92df-4832-4e27-8c46-0ff77552c57a" xmlns:ns3="44a4d0c0-0453-4fd3-b095-caf896011704" targetNamespace="http://schemas.microsoft.com/office/2006/metadata/properties" ma:root="true" ma:fieldsID="b8ffbea1fde71745a3b80bb91f203d65" ns1:_="" ns2:_="" ns3:_="">
    <xsd:import namespace="http://schemas.microsoft.com/sharepoint/v3"/>
    <xsd:import namespace="f95e92df-4832-4e27-8c46-0ff77552c57a"/>
    <xsd:import namespace="44a4d0c0-0453-4fd3-b095-caf89601170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e92df-4832-4e27-8c46-0ff77552c5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712a7703-4103-4e96-ad4d-9cf1cfaddf4f}" ma:internalName="TaxCatchAll" ma:showField="CatchAllData" ma:web="f95e92df-4832-4e27-8c46-0ff77552c5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4d0c0-0453-4fd3-b095-caf8960117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7383d1f-cbcf-46fe-a0c5-1113557902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4a4d0c0-0453-4fd3-b095-caf896011704">
      <Terms xmlns="http://schemas.microsoft.com/office/infopath/2007/PartnerControls"/>
    </lcf76f155ced4ddcb4097134ff3c332f>
    <TaxCatchAll xmlns="f95e92df-4832-4e27-8c46-0ff77552c57a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C E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X p T M a 0 A A A D 3 A A A A E g A A A E N v b m Z p Z y 9 Q Y W N r Y W d l L n h t b I S P s Q r C M B i E d 8 F 3 K N m b p B F B y t 8 U c b U g i O I a 2 t A G 2 0 S a 1 P T d H H w k X 8 E W r b o 5 3 t 0 H d / e 4 3 S H t m z q 4 y t Y q o x M U Y Y o C 6 4 Q u R G 2 0 T J A 2 K O X z G e x E f h a l D A Z a 2 7 i 3 R Y I q 5 y 4 x I d 5 7 7 B f Y t C V h l E b k l G 3 3 e S U b g T 6 w + g + H S o + 1 u U Q c j q 8 1 n O G I r T B b M k y B T C Z k S n 8 B N g w e 0 x 8 T N l 3 t u l Z y q c P 1 A c g k g b w / 8 C c A A A D / / w M A U E s D B B Q A A g A I A A A A I Q C A o N f 0 M A I A A C o N A A A T A A A A R m 9 y b X V s Y X M v U 2 V j d G l v b j E u b d y W U W / a M B D H 3 5 H 6 H S z z E i T I k k B A 2 8 Q D g n X j o S t q m D Y V 0 G T I p U R z 7 M h 2 2 C b E d 6 8 T A o U 2 m 2 j R R F l e o t z 9 d f 7 f 6 a e L J c x U y B n y 1 m / 7 f a k k 5 0 S A j 8 p 4 S K Y U L L e B j A G 5 A + Q 0 a o 5 b w a i N K K i L E t K P x x M x A x 0 Z + I G Z y a V x G V I w u 5 w p Y E o a u P t u / E W C k G M v k f O I D A i l J O Z q n o y v G f R E u A B U Q 1 9 D 5 l M y H f d A / l A 8 H l 9 x H y j q z G Y Q K 8 L 0 C U O Q C n 1 M Q h 0 O G a D P f I E c y 7 H N 2 A 9 w p Y p G / S i m E O k T S d p F G 9 t m H U 8 q 1 b X L b R / t 3 P B y 1 P f b 2 / b w Z D X q E U U m u b y M B 4 J H X O k Z f A L i a + 9 p z 5 n a z D N 5 3 N i U 0 A 7 y T I d S b 0 Y o E b K t R A J b D 2 X c n R N 2 p 2 s O f 8 f w U H A o C J M B F 1 G X 0 y R i a V I a B Q 6 q y y V O h 4 C r q M 9 U s 2 G m y l U V L f E l S a g q G z S o + I n I 2 s 8 + R n K i t U q r E E u i K Y g H c R b d J B X 8 U j u p M I r B z 0 Z + + 3 0 Z r N A o T i Z P p F 7 3 5 q m P b 2 8 K g h 1 N 1 Q I y Q w P + E 8 R e v R 1 f N 0 A O U K 4 q F 6 W Q F Q 6 0 g F t 3 w 6 1 b c 9 6 e M b d u M b f u 8 d y 6 / y G 3 W Z H b 4 G / g 7 s f W 3 O 7 H T o l t K 8 e 2 b p 0 x s 6 1 i Z l v H M 9 t 6 X c y i H V 4 f I X n Y l v 1 H p D 4 y / m d Q d 4 T P 4 r R p b T i 1 a 3 X n f F H V f R S h 2 r S O R r V p v V 5 U X 3 g l O D W s L 9 6 q T X t D q 1 O r 1 8 + Y V r u Y V v t 4 W u 1 T 0 v p h o d s + k i t 0 0 K 9 6 r V p f N Z 6 1 A e 8 B A A D / / w M A U E s B A i 0 A F A A G A A g A A A A h A C r d q k D S A A A A N w E A A B M A A A A A A A A A A A A A A A A A A A A A A F t D b 2 5 0 Z W 5 0 X 1 R 5 c G V z X S 5 4 b W x Q S w E C L Q A U A A I A C A A A A C E A Y X p T M a 0 A A A D 3 A A A A E g A A A A A A A A A A A A A A A A A L A w A A Q 2 9 u Z m l n L 1 B h Y 2 t h Z 2 U u e G 1 s U E s B A i 0 A F A A C A A g A A A A h A I C g 1 / Q w A g A A K g 0 A A B M A A A A A A A A A A A A A A A A A 6 A M A A E Z v c m 1 1 b G F z L 1 N l Y 3 R p b 2 4 x L m 1 Q S w U G A A A A A A M A A w D C A A A A S Q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J B A A A A A A A A M E E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A 1 N C U y M C h Q Y W d l J T I w M j Q t M j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M j o w N D o z N i 4 5 N T E 2 O D I 0 W i I v P j x F b n R y e S B U e X B l P S J G a W x s Q 2 9 s d W 1 u V H l w Z X M i I F Z h b H V l P S J z Q X d V R 0 J n T U R C U V U 9 I i 8 + P E V u d H J 5 I F R 5 c G U 9 I k Z p b G x D b 2 x 1 b W 5 O Y W 1 l c y I g V m F s d W U 9 I n N b J n F 1 b 3 Q 7 V G V z d C Z x d W 9 0 O y w m c X V v d D t G Y X V s d F x u Z H V y Y X R p b 2 5 c b l t z X S Z x d W 9 0 O y w m c X V v d D t G Y X V s d C B 0 e X B l J n F 1 b 3 Q 7 L C Z x d W 9 0 O 0 Z h d W x 0 I G l t c G V k Y W 5 j Z S B a X 3 t m f S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Z D B l Y z V j Z S 0 z Y W U x L T R m Y j U t Y W I 2 Y S 0 y N m M 1 O T A 0 O W Q 5 O D U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Q g K F B h Z 2 U g M j Q t M j U p L 0 F 1 d G 9 S Z W 1 v d m V k Q 2 9 s d W 1 u c z E u e 1 R l c 3 Q s M H 0 m c X V v d D s s J n F 1 b 3 Q 7 U 2 V j d G l v b j E v V G F i b G U w N T Q g K F B h Z 2 U g M j Q t M j U p L 0 F 1 d G 9 S Z W 1 v d m V k Q 2 9 s d W 1 u c z E u e 0 Z h d W x 0 X G 5 k d X J h d G l v b l x u W 3 N d L D F 9 J n F 1 b 3 Q 7 L C Z x d W 9 0 O 1 N l Y 3 R p b 2 4 x L 1 R h Y m x l M D U 0 I C h Q Y W d l I D I 0 L T I 1 K S 9 B d X R v U m V t b 3 Z l Z E N v b H V t b n M x L n t G Y X V s d C B 0 e X B l L D J 9 J n F 1 b 3 Q 7 L C Z x d W 9 0 O 1 N l Y 3 R p b 2 4 x L 1 R h Y m x l M D U 0 I C h Q Y W d l I D I 0 L T I 1 K S 9 B d X R v U m V t b 3 Z l Z E N v b H V t b n M x L n t G Y X V s d C B p b X B l Z G F u Y 2 U g W l 9 7 e 2 Z 9 I F t w d V 0 s M 3 0 m c X V v d D s s J n F 1 b 3 Q 7 U 2 V j d G l v b j E v V G F i b G U w N T Q g K F B h Z 2 U g M j Q t M j U p L 0 F 1 d G 9 S Z W 1 v d m V k Q 2 9 s d W 1 u c z E u e 1 N D U i w 0 f S Z x d W 9 0 O y w m c X V v d D t T Z W N 0 a W 9 u M S 9 U Y W J s Z T A 1 N C A o U G F n Z S A y N C 0 y N S k v Q X V 0 b 1 J l b W 9 2 Z W R D b 2 x 1 b W 5 z M S 5 7 W C 9 S L D V 9 J n F 1 b 3 Q 7 L C Z x d W 9 0 O 1 N l Y 3 R p b 2 4 x L 1 R h Y m x l M D U 0 I C h Q Y W d l I D I 0 L T I 1 K S 9 B d X R v U m V t b 3 Z l Z E N v b H V t b n M x L n t B Y 3 R p d m V c b l B v d 2 V y I F t w d V 0 s N n 0 m c X V v d D s s J n F 1 b 3 Q 7 U 2 V j d G l v b j E v V G F i b G U w N T Q g K F B h Z 2 U g M j Q t M j U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0 I C h Q Y W d l I D I 0 L T I 1 K S 9 B d X R v U m V t b 3 Z l Z E N v b H V t b n M x L n t U Z X N 0 L D B 9 J n F 1 b 3 Q 7 L C Z x d W 9 0 O 1 N l Y 3 R p b 2 4 x L 1 R h Y m x l M D U 0 I C h Q Y W d l I D I 0 L T I 1 K S 9 B d X R v U m V t b 3 Z l Z E N v b H V t b n M x L n t G Y X V s d F x u Z H V y Y X R p b 2 5 c b l t z X S w x f S Z x d W 9 0 O y w m c X V v d D t T Z W N 0 a W 9 u M S 9 U Y W J s Z T A 1 N C A o U G F n Z S A y N C 0 y N S k v Q X V 0 b 1 J l b W 9 2 Z W R D b 2 x 1 b W 5 z M S 5 7 R m F 1 b H Q g d H l w Z S w y f S Z x d W 9 0 O y w m c X V v d D t T Z W N 0 a W 9 u M S 9 U Y W J s Z T A 1 N C A o U G F n Z S A y N C 0 y N S k v Q X V 0 b 1 J l b W 9 2 Z W R D b 2 x 1 b W 5 z M S 5 7 R m F 1 b H Q g a W 1 w Z W R h b m N l I F p f e 3 t m f S B b c H V d L D N 9 J n F 1 b 3 Q 7 L C Z x d W 9 0 O 1 N l Y 3 R p b 2 4 x L 1 R h Y m x l M D U 0 I C h Q Y W d l I D I 0 L T I 1 K S 9 B d X R v U m V t b 3 Z l Z E N v b H V t b n M x L n t T Q 1 I s N H 0 m c X V v d D s s J n F 1 b 3 Q 7 U 2 V j d G l v b j E v V G F i b G U w N T Q g K F B h Z 2 U g M j Q t M j U p L 0 F 1 d G 9 S Z W 1 v d m V k Q 2 9 s d W 1 u c z E u e 1 g v U i w 1 f S Z x d W 9 0 O y w m c X V v d D t T Z W N 0 a W 9 u M S 9 U Y W J s Z T A 1 N C A o U G F n Z S A y N C 0 y N S k v Q X V 0 b 1 J l b W 9 2 Z W R D b 2 x 1 b W 5 z M S 5 7 Q W N 0 a X Z l X G 5 Q b 3 d l c i B b c H V d L D Z 9 J n F 1 b 3 Q 7 L C Z x d W 9 0 O 1 N l Y 3 R p b 2 4 x L 1 R h Y m x l M D U 0 I C h Q Y W d l I D I 0 L T I 1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N T U l M j A o U G F n Z S U y M D I 1 L T I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Y t M j R U M D I 6 M T g 6 M T A u N z Q 0 N D Y 5 N l o i L z 4 8 R W 5 0 c n k g V H l w Z T 0 i R m l s b E N v b H V t b l R 5 c G V z I i B W Y W x 1 Z T 0 i c 0 F 3 V U d C Z 1 l H Q l F V P S I v P j x F b n R y e S B U e X B l P S J G a W x s Q 2 9 s d W 1 u T m F t Z X M i I F Z h b H V l P S J z W y Z x d W 9 0 O 1 R l c 3 Q m c X V v d D s s J n F 1 b 3 Q 7 R m F 1 b H R c b m R 1 c m F 0 a W 9 u X G 5 b c 1 0 m c X V v d D s s J n F 1 b 3 Q 7 R m F 1 b H Q g d H l w Z S Z x d W 9 0 O y w m c X V v d D t G Y X V s d C B p b X B l Z G F u Y 2 V c b l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Q z M z Q 3 Y m I 3 L T c x Z j g t N D E 5 Y S 1 i O D k w L T A 4 N z R h Z j N i N m Q 5 Y i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1 N S A o U G F n Z S A y N S 0 y O S k v Q X V 0 b 1 J l b W 9 2 Z W R D b 2 x 1 b W 5 z M S 5 7 V G V z d C w w f S Z x d W 9 0 O y w m c X V v d D t T Z W N 0 a W 9 u M S 9 U Y W J s Z T A 1 N S A o U G F n Z S A y N S 0 y O S k v Q X V 0 b 1 J l b W 9 2 Z W R D b 2 x 1 b W 5 z M S 5 7 R m F 1 b H R c b m R 1 c m F 0 a W 9 u X G 5 b c 1 0 s M X 0 m c X V v d D s s J n F 1 b 3 Q 7 U 2 V j d G l v b j E v V G F i b G U w N T U g K F B h Z 2 U g M j U t M j k p L 0 F 1 d G 9 S Z W 1 v d m V k Q 2 9 s d W 1 u c z E u e 0 Z h d W x 0 I H R 5 c G U s M n 0 m c X V v d D s s J n F 1 b 3 Q 7 U 2 V j d G l v b j E v V G F i b G U w N T U g K F B h Z 2 U g M j U t M j k p L 0 F 1 d G 9 S Z W 1 v d m V k Q 2 9 s d W 1 u c z E u e 0 Z h d W x 0 I G l t c G V k Y W 5 j Z V x u W m Y g W 3 B 1 X S w z f S Z x d W 9 0 O y w m c X V v d D t T Z W N 0 a W 9 u M S 9 U Y W J s Z T A 1 N S A o U G F n Z S A y N S 0 y O S k v Q X V 0 b 1 J l b W 9 2 Z W R D b 2 x 1 b W 5 z M S 5 7 U 0 N S L D R 9 J n F 1 b 3 Q 7 L C Z x d W 9 0 O 1 N l Y 3 R p b 2 4 x L 1 R h Y m x l M D U 1 I C h Q Y W d l I D I 1 L T I 5 K S 9 B d X R v U m V t b 3 Z l Z E N v b H V t b n M x L n t Y L 1 I s N X 0 m c X V v d D s s J n F 1 b 3 Q 7 U 2 V j d G l v b j E v V G F i b G U w N T U g K F B h Z 2 U g M j U t M j k p L 0 F 1 d G 9 S Z W 1 v d m V k Q 2 9 s d W 1 u c z E u e 0 F j d G l 2 Z V x u U G 9 3 Z X I g W 3 B 1 X S w 2 f S Z x d W 9 0 O y w m c X V v d D t T Z W N 0 a W 9 u M S 9 U Y W J s Z T A 1 N S A o U G F n Z S A y N S 0 y O S k v Q X V 0 b 1 J l b W 9 2 Z W R D b 2 x 1 b W 5 z M S 5 7 U m V h Y 3 R p d m V c b l B v d 2 V y I F t w d V 0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N T U g K F B h Z 2 U g M j U t M j k p L 0 F 1 d G 9 S Z W 1 v d m V k Q 2 9 s d W 1 u c z E u e 1 R l c 3 Q s M H 0 m c X V v d D s s J n F 1 b 3 Q 7 U 2 V j d G l v b j E v V G F i b G U w N T U g K F B h Z 2 U g M j U t M j k p L 0 F 1 d G 9 S Z W 1 v d m V k Q 2 9 s d W 1 u c z E u e 0 Z h d W x 0 X G 5 k d X J h d G l v b l x u W 3 N d L D F 9 J n F 1 b 3 Q 7 L C Z x d W 9 0 O 1 N l Y 3 R p b 2 4 x L 1 R h Y m x l M D U 1 I C h Q Y W d l I D I 1 L T I 5 K S 9 B d X R v U m V t b 3 Z l Z E N v b H V t b n M x L n t G Y X V s d C B 0 e X B l L D J 9 J n F 1 b 3 Q 7 L C Z x d W 9 0 O 1 N l Y 3 R p b 2 4 x L 1 R h Y m x l M D U 1 I C h Q Y W d l I D I 1 L T I 5 K S 9 B d X R v U m V t b 3 Z l Z E N v b H V t b n M x L n t G Y X V s d C B p b X B l Z G F u Y 2 V c b l p m I F t w d V 0 s M 3 0 m c X V v d D s s J n F 1 b 3 Q 7 U 2 V j d G l v b j E v V G F i b G U w N T U g K F B h Z 2 U g M j U t M j k p L 0 F 1 d G 9 S Z W 1 v d m V k Q 2 9 s d W 1 u c z E u e 1 N D U i w 0 f S Z x d W 9 0 O y w m c X V v d D t T Z W N 0 a W 9 u M S 9 U Y W J s Z T A 1 N S A o U G F n Z S A y N S 0 y O S k v Q X V 0 b 1 J l b W 9 2 Z W R D b 2 x 1 b W 5 z M S 5 7 W C 9 S L D V 9 J n F 1 b 3 Q 7 L C Z x d W 9 0 O 1 N l Y 3 R p b 2 4 x L 1 R h Y m x l M D U 1 I C h Q Y W d l I D I 1 L T I 5 K S 9 B d X R v U m V t b 3 Z l Z E N v b H V t b n M x L n t B Y 3 R p d m V c b l B v d 2 V y I F t w d V 0 s N n 0 m c X V v d D s s J n F 1 b 3 Q 7 U 2 V j d G l v b j E v V G F i b G U w N T U g K F B h Z 2 U g M j U t M j k p L 0 F 1 d G 9 S Z W 1 v d m V k Q 2 9 s d W 1 u c z E u e 1 J l Y W N 0 a X Z l X G 5 Q b 3 d l c i B b c H V d L D d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1 N y U y M C h Q Y W d l J T I w M z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j o 0 N j o x N C 4 w O D M 0 O T E y W i I v P j x F b n R y e S B U e X B l P S J G a W x s Q 2 9 s d W 1 u V H l w Z X M i I F Z h b H V l P S J z Q X d Z R 0 J n W U d B d 0 0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N i O T V l N j B i L T V k Y j k t N G E 2 M S 1 i N z g w L T I 5 M G J j Z D N j Z T V m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1 N y A o U G F n Z S A z M C k v Q X V 0 b 1 J l b W 9 2 Z W R D b 2 x 1 b W 5 z M S 5 7 V G V z d C w w f S Z x d W 9 0 O y w m c X V v d D t T Z W N 0 a W 9 u M S 9 U Y W J s Z T A 1 N y A o U G F n Z S A z M C k v Q X V 0 b 1 J l b W 9 2 Z W R D b 2 x 1 b W 5 z M S 5 7 R m F 1 b H R c b m R 1 c m F 0 a W 9 u I F t z X S w x f S Z x d W 9 0 O y w m c X V v d D t T Z W N 0 a W 9 u M S 9 U Y W J s Z T A 1 N y A o U G F n Z S A z M C k v Q X V 0 b 1 J l b W 9 2 Z W R D b 2 x 1 b W 5 z M S 5 7 R m F 1 b H Q g d H l w Z S w y f S Z x d W 9 0 O y w m c X V v d D t T Z W N 0 a W 9 u M S 9 U Y W J s Z T A 1 N y A o U G F n Z S A z M C k v Q X V 0 b 1 J l b W 9 2 Z W R D b 2 x 1 b W 5 z M S 5 7 R m F 1 b H Q g a W 1 w Z W R h b m N l I F p m I F t w d V 0 s M 3 0 m c X V v d D s s J n F 1 b 3 Q 7 U 2 V j d G l v b j E v V G F i b G U w N T c g K F B h Z 2 U g M z A p L 0 F 1 d G 9 S Z W 1 v d m V k Q 2 9 s d W 1 u c z E u e 1 N D U i w 0 f S Z x d W 9 0 O y w m c X V v d D t T Z W N 0 a W 9 u M S 9 U Y W J s Z T A 1 N y A o U G F n Z S A z M C k v Q X V 0 b 1 J l b W 9 2 Z W R D b 2 x 1 b W 5 z M S 5 7 W C 9 S L D V 9 J n F 1 b 3 Q 7 L C Z x d W 9 0 O 1 N l Y 3 R p b 2 4 x L 1 R h Y m x l M D U 3 I C h Q Y W d l I D M w K S 9 B d X R v U m V t b 3 Z l Z E N v b H V t b n M x L n t B Y 3 R p d m V c b l B v d 2 V y I F t w d V 0 s N n 0 m c X V v d D s s J n F 1 b 3 Q 7 U 2 V j d G l v b j E v V G F i b G U w N T c g K F B h Z 2 U g M z A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3 I C h Q Y W d l I D M w K S 9 B d X R v U m V t b 3 Z l Z E N v b H V t b n M x L n t U Z X N 0 L D B 9 J n F 1 b 3 Q 7 L C Z x d W 9 0 O 1 N l Y 3 R p b 2 4 x L 1 R h Y m x l M D U 3 I C h Q Y W d l I D M w K S 9 B d X R v U m V t b 3 Z l Z E N v b H V t b n M x L n t G Y X V s d F x u Z H V y Y X R p b 2 4 g W 3 N d L D F 9 J n F 1 b 3 Q 7 L C Z x d W 9 0 O 1 N l Y 3 R p b 2 4 x L 1 R h Y m x l M D U 3 I C h Q Y W d l I D M w K S 9 B d X R v U m V t b 3 Z l Z E N v b H V t b n M x L n t G Y X V s d C B 0 e X B l L D J 9 J n F 1 b 3 Q 7 L C Z x d W 9 0 O 1 N l Y 3 R p b 2 4 x L 1 R h Y m x l M D U 3 I C h Q Y W d l I D M w K S 9 B d X R v U m V t b 3 Z l Z E N v b H V t b n M x L n t G Y X V s d C B p b X B l Z G F u Y 2 U g W m Y g W 3 B 1 X S w z f S Z x d W 9 0 O y w m c X V v d D t T Z W N 0 a W 9 u M S 9 U Y W J s Z T A 1 N y A o U G F n Z S A z M C k v Q X V 0 b 1 J l b W 9 2 Z W R D b 2 x 1 b W 5 z M S 5 7 U 0 N S L D R 9 J n F 1 b 3 Q 7 L C Z x d W 9 0 O 1 N l Y 3 R p b 2 4 x L 1 R h Y m x l M D U 3 I C h Q Y W d l I D M w K S 9 B d X R v U m V t b 3 Z l Z E N v b H V t b n M x L n t Y L 1 I s N X 0 m c X V v d D s s J n F 1 b 3 Q 7 U 2 V j d G l v b j E v V G F i b G U w N T c g K F B h Z 2 U g M z A p L 0 F 1 d G 9 S Z W 1 v d m V k Q 2 9 s d W 1 u c z E u e 0 F j d G l 2 Z V x u U G 9 3 Z X I g W 3 B 1 X S w 2 f S Z x d W 9 0 O y w m c X V v d D t T Z W N 0 a W 9 u M S 9 U Y W J s Z T A 1 N y A o U G F n Z S A z M C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w J T I w K F B h Z 2 U l M j A z M S 0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z o x M T o 1 N S 4 2 O T U z M z k y W i I v P j x F b n R y e S B U e X B l P S J G a W x s Q 2 9 s d W 1 u V H l w Z X M i I F Z h b H V l P S J z Q X d V R 0 J n W U d B d 1 U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4 O D V h O T R m L W E z M T g t N G M x Z C 0 4 N T I 4 L T V k N j l j Y z E 1 M z R k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C A o U G F n Z S A z M S 0 z M i k v Q X V 0 b 1 J l b W 9 2 Z W R D b 2 x 1 b W 5 z M S 5 7 V G V z d C w w f S Z x d W 9 0 O y w m c X V v d D t T Z W N 0 a W 9 u M S 9 U Y W J s Z T A 2 M C A o U G F n Z S A z M S 0 z M i k v Q X V 0 b 1 J l b W 9 2 Z W R D b 2 x 1 b W 5 z M S 5 7 R m F 1 b H R c b m R 1 c m F 0 a W 9 u I F t z X S w x f S Z x d W 9 0 O y w m c X V v d D t T Z W N 0 a W 9 u M S 9 U Y W J s Z T A 2 M C A o U G F n Z S A z M S 0 z M i k v Q X V 0 b 1 J l b W 9 2 Z W R D b 2 x 1 b W 5 z M S 5 7 R m F 1 b H Q g d H l w Z S w y f S Z x d W 9 0 O y w m c X V v d D t T Z W N 0 a W 9 u M S 9 U Y W J s Z T A 2 M C A o U G F n Z S A z M S 0 z M i k v Q X V 0 b 1 J l b W 9 2 Z W R D b 2 x 1 b W 5 z M S 5 7 R m F 1 b H Q g a W 1 w Z W R h b m N l I F p m I F t w d V 0 s M 3 0 m c X V v d D s s J n F 1 b 3 Q 7 U 2 V j d G l v b j E v V G F i b G U w N j A g K F B h Z 2 U g M z E t M z I p L 0 F 1 d G 9 S Z W 1 v d m V k Q 2 9 s d W 1 u c z E u e 1 N D U i w 0 f S Z x d W 9 0 O y w m c X V v d D t T Z W N 0 a W 9 u M S 9 U Y W J s Z T A 2 M C A o U G F n Z S A z M S 0 z M i k v Q X V 0 b 1 J l b W 9 2 Z W R D b 2 x 1 b W 5 z M S 5 7 W C 9 S L D V 9 J n F 1 b 3 Q 7 L C Z x d W 9 0 O 1 N l Y 3 R p b 2 4 x L 1 R h Y m x l M D Y w I C h Q Y W d l I D M x L T M y K S 9 B d X R v U m V t b 3 Z l Z E N v b H V t b n M x L n t B Y 3 R p d m V c b l B v d 2 V y I F t w d V 0 s N n 0 m c X V v d D s s J n F 1 b 3 Q 7 U 2 V j d G l v b j E v V G F i b G U w N j A g K F B h Z 2 U g M z E t M z I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Y w I C h Q Y W d l I D M x L T M y K S 9 B d X R v U m V t b 3 Z l Z E N v b H V t b n M x L n t U Z X N 0 L D B 9 J n F 1 b 3 Q 7 L C Z x d W 9 0 O 1 N l Y 3 R p b 2 4 x L 1 R h Y m x l M D Y w I C h Q Y W d l I D M x L T M y K S 9 B d X R v U m V t b 3 Z l Z E N v b H V t b n M x L n t G Y X V s d F x u Z H V y Y X R p b 2 4 g W 3 N d L D F 9 J n F 1 b 3 Q 7 L C Z x d W 9 0 O 1 N l Y 3 R p b 2 4 x L 1 R h Y m x l M D Y w I C h Q Y W d l I D M x L T M y K S 9 B d X R v U m V t b 3 Z l Z E N v b H V t b n M x L n t G Y X V s d C B 0 e X B l L D J 9 J n F 1 b 3 Q 7 L C Z x d W 9 0 O 1 N l Y 3 R p b 2 4 x L 1 R h Y m x l M D Y w I C h Q Y W d l I D M x L T M y K S 9 B d X R v U m V t b 3 Z l Z E N v b H V t b n M x L n t G Y X V s d C B p b X B l Z G F u Y 2 U g W m Y g W 3 B 1 X S w z f S Z x d W 9 0 O y w m c X V v d D t T Z W N 0 a W 9 u M S 9 U Y W J s Z T A 2 M C A o U G F n Z S A z M S 0 z M i k v Q X V 0 b 1 J l b W 9 2 Z W R D b 2 x 1 b W 5 z M S 5 7 U 0 N S L D R 9 J n F 1 b 3 Q 7 L C Z x d W 9 0 O 1 N l Y 3 R p b 2 4 x L 1 R h Y m x l M D Y w I C h Q Y W d l I D M x L T M y K S 9 B d X R v U m V t b 3 Z l Z E N v b H V t b n M x L n t Y L 1 I s N X 0 m c X V v d D s s J n F 1 b 3 Q 7 U 2 V j d G l v b j E v V G F i b G U w N j A g K F B h Z 2 U g M z E t M z I p L 0 F 1 d G 9 S Z W 1 v d m V k Q 2 9 s d W 1 u c z E u e 0 F j d G l 2 Z V x u U G 9 3 Z X I g W 3 B 1 X S w 2 f S Z x d W 9 0 O y w m c X V v d D t T Z W N 0 a W 9 u M S 9 U Y W J s Z T A 2 M C A o U G F n Z S A z M S 0 z M i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x J T I w K F B h Z 2 U l M j A z M i 0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1 Q y M z o 1 M T o 1 O S 4 4 M D I 2 N T k 5 W i I v P j x F b n R y e S B U e X B l P S J G a W x s Q 2 9 s d W 1 u V H l w Z X M i I F Z h b H V l P S J z Q X d Z R 0 J n V U Q i L z 4 8 R W 5 0 c n k g V H l w Z T 0 i R m l s b E N v b H V t b k 5 h b W V z I i B W Y W x 1 Z T 0 i c 1 s m c X V v d D t U Z X N 0 J n F 1 b 3 Q 7 L C Z x d W 9 0 O 0 V 2 Z W 5 0 J n F 1 b 3 Q 7 L C Z x d W 9 0 O 1 N D U i Z x d W 9 0 O y w m c X V v d D t Y L 1 I m c X V v d D s s J n F 1 b 3 Q 7 Q W N 0 a X Z l I F B v d 2 V y I F t w d V 0 m c X V v d D s s J n F 1 b 3 Q 7 U m V h Y 3 R p d m U g U G 9 3 Z X J c b l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y Z T B h Y W E z L W M w N D A t N G I 1 Z C 0 4 M z F i L W R h N G Z l Z j Y 1 M 2 I z M i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S A o U G F n Z S A z M i 0 z M y k v Q X V 0 b 1 J l b W 9 2 Z W R D b 2 x 1 b W 5 z M S 5 7 V G V z d C w w f S Z x d W 9 0 O y w m c X V v d D t T Z W N 0 a W 9 u M S 9 U Y W J s Z T A 2 M S A o U G F n Z S A z M i 0 z M y k v Q X V 0 b 1 J l b W 9 2 Z W R D b 2 x 1 b W 5 z M S 5 7 R X Z l b n Q s M X 0 m c X V v d D s s J n F 1 b 3 Q 7 U 2 V j d G l v b j E v V G F i b G U w N j E g K F B h Z 2 U g M z I t M z M p L 0 F 1 d G 9 S Z W 1 v d m V k Q 2 9 s d W 1 u c z E u e 1 N D U i w y f S Z x d W 9 0 O y w m c X V v d D t T Z W N 0 a W 9 u M S 9 U Y W J s Z T A 2 M S A o U G F n Z S A z M i 0 z M y k v Q X V 0 b 1 J l b W 9 2 Z W R D b 2 x 1 b W 5 z M S 5 7 W C 9 S L D N 9 J n F 1 b 3 Q 7 L C Z x d W 9 0 O 1 N l Y 3 R p b 2 4 x L 1 R h Y m x l M D Y x I C h Q Y W d l I D M y L T M z K S 9 B d X R v U m V t b 3 Z l Z E N v b H V t b n M x L n t B Y 3 R p d m U g U G 9 3 Z X I g W 3 B 1 X S w 0 f S Z x d W 9 0 O y w m c X V v d D t T Z W N 0 a W 9 u M S 9 U Y W J s Z T A 2 M S A o U G F n Z S A z M i 0 z M y k v Q X V 0 b 1 J l b W 9 2 Z W R D b 2 x 1 b W 5 z M S 5 7 U m V h Y 3 R p d m U g U G 9 3 Z X J c b l t w d V 0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N j E g K F B h Z 2 U g M z I t M z M p L 0 F 1 d G 9 S Z W 1 v d m V k Q 2 9 s d W 1 u c z E u e 1 R l c 3 Q s M H 0 m c X V v d D s s J n F 1 b 3 Q 7 U 2 V j d G l v b j E v V G F i b G U w N j E g K F B h Z 2 U g M z I t M z M p L 0 F 1 d G 9 S Z W 1 v d m V k Q 2 9 s d W 1 u c z E u e 0 V 2 Z W 5 0 L D F 9 J n F 1 b 3 Q 7 L C Z x d W 9 0 O 1 N l Y 3 R p b 2 4 x L 1 R h Y m x l M D Y x I C h Q Y W d l I D M y L T M z K S 9 B d X R v U m V t b 3 Z l Z E N v b H V t b n M x L n t T Q 1 I s M n 0 m c X V v d D s s J n F 1 b 3 Q 7 U 2 V j d G l v b j E v V G F i b G U w N j E g K F B h Z 2 U g M z I t M z M p L 0 F 1 d G 9 S Z W 1 v d m V k Q 2 9 s d W 1 u c z E u e 1 g v U i w z f S Z x d W 9 0 O y w m c X V v d D t T Z W N 0 a W 9 u M S 9 U Y W J s Z T A 2 M S A o U G F n Z S A z M i 0 z M y k v Q X V 0 b 1 J l b W 9 2 Z W R D b 2 x 1 b W 5 z M S 5 7 Q W N 0 a X Z l I F B v d 2 V y I F t w d V 0 s N H 0 m c X V v d D s s J n F 1 b 3 Q 7 U 2 V j d G l v b j E v V G F i b G U w N j E g K F B h Z 2 U g M z I t M z M p L 0 F 1 d G 9 S Z W 1 v d m V k Q 2 9 s d W 1 u c z E u e 1 J l Y W N 0 a X Z l I F B v d 2 V y X G 5 b c H V d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1 N C U y M C h Q Y W d l J T I w M j Q t M j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U Y W J s Z T A 1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0 J T I w K F B h Z 2 U l M j A y N C 0 y N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1 J T I w K F B h Z 2 U l M j A y N S 0 y O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R h Y m x l M D U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U l M j A o U G F n Z S U y M D I 1 L T I 5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c l M j A o U G F n Z S U y M D M w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V G F i b G U w N T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y U y M C h Q Y W d l J T I w M z A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C U y M C h Q Y W d l J T I w M z E t M z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U Y W J s Z T A 2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w J T I w K F B h Z 2 U l M j A z M S 0 z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x J T I w K F B h Z 2 U l M j A z M i 0 z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R h Y m x l M D Y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E l M j A o U G F n Z S U y M D M y L T M z K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N 1 P I 9 8 T n U q 0 v 1 3 / g o T P v g A A A A A C A A A A A A A Q Z g A A A A E A A C A A A A B q o / X t l g I R i o C K 0 s + t K L t w u Q K B / u U x 3 l q j V A B 4 d t G T d g A A A A A O g A A A A A I A A C A A A A C n u A m d k 2 / z / e s n 0 u J N G Q 1 v H 4 P i j j g x h r N 0 7 k c 2 X q J P X F A A A A D 2 4 T C O H h x f P t U p w x s O s W W G Z F j e I D T l g K 9 H V e + D 9 n z r T U x v o d o o E r 9 N l N 8 Y 0 C X a W P J I F S K 0 w C Q W + Z S w p / 8 B 3 r 3 j C 3 t i N g / z O 7 V L q r j R G U 4 S n 0 A A A A B t D 3 E z / A 6 e 7 8 4 O h n 1 / e 7 k / i R K R Q U p + 4 n w Q u Y S T 7 r q X x G t R f I D Q Q C 4 b Z t I M q r 0 B d N O c J 1 l K O M y H B R S T c S E U j Z 2 Q < / D a t a M a s h u p > 
</file>

<file path=customXml/itemProps1.xml><?xml version="1.0" encoding="utf-8"?>
<ds:datastoreItem xmlns:ds="http://schemas.openxmlformats.org/officeDocument/2006/customXml" ds:itemID="{498F07D9-89C3-4759-8186-16F5E4EA9C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95e92df-4832-4e27-8c46-0ff77552c57a"/>
    <ds:schemaRef ds:uri="44a4d0c0-0453-4fd3-b095-caf8960117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4C7F58-EC97-4E37-A71E-546BFD14FCF2}">
  <ds:schemaRefs>
    <ds:schemaRef ds:uri="http://schemas.microsoft.com/office/2006/metadata/properties"/>
    <ds:schemaRef ds:uri="http://schemas.microsoft.com/office/infopath/2007/PartnerControls"/>
    <ds:schemaRef ds:uri="0f6a20ac-820f-4f82-a7a6-4e9fa6be61c0"/>
    <ds:schemaRef ds:uri="aaecceee-522f-4bab-a39a-6e31a88589bd"/>
    <ds:schemaRef ds:uri="44a4d0c0-0453-4fd3-b095-caf896011704"/>
    <ds:schemaRef ds:uri="f95e92df-4832-4e27-8c46-0ff77552c57a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AEA629A9-4179-4693-8E61-5D0D5833E7A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43A1A8E-D7F3-4AFD-9FAC-053B13C13C0C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4c536ca9-1094-4e68-9a52-75e0984feb14}" enabled="0" method="" siteId="{4c536ca9-1094-4e68-9a52-75e0984feb1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System_inf</vt:lpstr>
      <vt:lpstr>Checklist</vt:lpstr>
      <vt:lpstr>Figure References</vt:lpstr>
      <vt:lpstr>Page 1</vt:lpstr>
      <vt:lpstr>Page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2024-08-08T04:04:25Z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0x01010065D48EF38AFF7E4AB0E7B61EF44D22F1</vt:lpwstr>
  </property>
  <property fmtid="{D5CDD505-2E9C-101B-9397-08002B2CF9AE}" pid="3" name="MediaServiceImageTags">
    <vt:lpwstr/>
  </property>
</Properties>
</file>