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ts\Dropbox\TmpShare\BLM_in_R\BLMEngineInR\soup\"/>
    </mc:Choice>
  </mc:AlternateContent>
  <xr:revisionPtr revIDLastSave="0" documentId="13_ncr:1_{2BE17EAB-6B6D-47DB-8B47-CEB791522E5D}" xr6:coauthVersionLast="47" xr6:coauthVersionMax="47" xr10:uidLastSave="{00000000-0000-0000-0000-000000000000}"/>
  <bookViews>
    <workbookView xWindow="-120" yWindow="-120" windowWidth="29040" windowHeight="17640" xr2:uid="{BBD48BC6-C81B-4A76-B85C-303F0DCDD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O19" i="1"/>
  <c r="N19" i="1"/>
  <c r="M19" i="1"/>
  <c r="L19" i="1"/>
  <c r="S22" i="1" s="1"/>
  <c r="S18" i="1"/>
  <c r="R29" i="1" s="1"/>
  <c r="R18" i="1"/>
  <c r="R28" i="1" s="1"/>
  <c r="Q18" i="1"/>
  <c r="P18" i="1"/>
  <c r="R26" i="1" s="1"/>
  <c r="O18" i="1"/>
  <c r="N18" i="1"/>
  <c r="M18" i="1"/>
  <c r="L18" i="1"/>
  <c r="S17" i="1"/>
  <c r="R17" i="1"/>
  <c r="Q17" i="1"/>
  <c r="P17" i="1"/>
  <c r="Q26" i="1" s="1"/>
  <c r="O17" i="1"/>
  <c r="Q25" i="1" s="1"/>
  <c r="N17" i="1"/>
  <c r="M17" i="1"/>
  <c r="L17" i="1"/>
  <c r="Q22" i="1" s="1"/>
  <c r="S16" i="1"/>
  <c r="R16" i="1"/>
  <c r="Q16" i="1"/>
  <c r="P16" i="1"/>
  <c r="O16" i="1"/>
  <c r="N16" i="1"/>
  <c r="M16" i="1"/>
  <c r="L16" i="1"/>
  <c r="S15" i="1"/>
  <c r="O29" i="1" s="1"/>
  <c r="R15" i="1"/>
  <c r="O28" i="1" s="1"/>
  <c r="Q15" i="1"/>
  <c r="P15" i="1"/>
  <c r="O26" i="1" s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M22" i="1" s="1"/>
  <c r="S12" i="1"/>
  <c r="L29" i="1" s="1"/>
  <c r="R12" i="1"/>
  <c r="L28" i="1" s="1"/>
  <c r="Q12" i="1"/>
  <c r="L27" i="1" s="1"/>
  <c r="P12" i="1"/>
  <c r="L26" i="1" s="1"/>
  <c r="O12" i="1"/>
  <c r="N12" i="1"/>
  <c r="M12" i="1"/>
  <c r="L12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M2" i="1"/>
  <c r="N2" i="1"/>
  <c r="O2" i="1"/>
  <c r="P2" i="1"/>
  <c r="Q2" i="1"/>
  <c r="R2" i="1"/>
  <c r="S2" i="1"/>
  <c r="L2" i="1"/>
  <c r="S27" i="1"/>
  <c r="S24" i="1"/>
  <c r="S23" i="1"/>
  <c r="R24" i="1"/>
  <c r="Q28" i="1"/>
  <c r="Q27" i="1"/>
  <c r="Q24" i="1"/>
  <c r="Q23" i="1"/>
  <c r="P24" i="1"/>
  <c r="P23" i="1"/>
  <c r="P22" i="1"/>
  <c r="N29" i="1"/>
  <c r="N28" i="1"/>
  <c r="N27" i="1"/>
  <c r="N26" i="1"/>
  <c r="N25" i="1"/>
  <c r="N24" i="1"/>
  <c r="N23" i="1"/>
  <c r="N22" i="1"/>
  <c r="M27" i="1"/>
  <c r="M26" i="1"/>
  <c r="M24" i="1"/>
  <c r="M23" i="1"/>
  <c r="L23" i="1"/>
  <c r="L22" i="1"/>
  <c r="K19" i="1"/>
  <c r="K29" i="1" s="1"/>
  <c r="K18" i="1"/>
  <c r="K28" i="1" s="1"/>
  <c r="K17" i="1"/>
  <c r="K27" i="1" s="1"/>
  <c r="K16" i="1"/>
  <c r="K26" i="1" s="1"/>
  <c r="K15" i="1"/>
  <c r="K25" i="1" s="1"/>
  <c r="K14" i="1"/>
  <c r="K24" i="1" s="1"/>
  <c r="K13" i="1"/>
  <c r="K23" i="1" s="1"/>
  <c r="K12" i="1"/>
  <c r="K22" i="1" s="1"/>
  <c r="K9" i="1"/>
  <c r="K8" i="1"/>
  <c r="K7" i="1"/>
  <c r="K6" i="1"/>
  <c r="K5" i="1"/>
  <c r="K4" i="1"/>
  <c r="K3" i="1"/>
  <c r="K2" i="1"/>
  <c r="S11" i="1"/>
  <c r="S21" i="1" s="1"/>
  <c r="R11" i="1"/>
  <c r="R21" i="1" s="1"/>
  <c r="Q11" i="1"/>
  <c r="Q21" i="1" s="1"/>
  <c r="P11" i="1"/>
  <c r="P21" i="1" s="1"/>
  <c r="O11" i="1"/>
  <c r="O21" i="1" s="1"/>
  <c r="N11" i="1"/>
  <c r="N21" i="1" s="1"/>
  <c r="M11" i="1"/>
  <c r="M21" i="1" s="1"/>
  <c r="L11" i="1"/>
  <c r="L21" i="1" s="1"/>
  <c r="S1" i="1"/>
  <c r="R1" i="1"/>
  <c r="Q1" i="1"/>
  <c r="P1" i="1"/>
  <c r="O1" i="1"/>
  <c r="N1" i="1"/>
  <c r="M1" i="1"/>
  <c r="L1" i="1"/>
  <c r="S29" i="1"/>
  <c r="S28" i="1"/>
  <c r="S26" i="1"/>
  <c r="S25" i="1"/>
  <c r="R27" i="1"/>
  <c r="R25" i="1"/>
  <c r="R23" i="1"/>
  <c r="R22" i="1"/>
  <c r="Q29" i="1"/>
  <c r="P29" i="1"/>
  <c r="P28" i="1"/>
  <c r="P27" i="1"/>
  <c r="P26" i="1"/>
  <c r="P25" i="1"/>
  <c r="O27" i="1"/>
  <c r="O25" i="1"/>
  <c r="O24" i="1"/>
  <c r="O23" i="1"/>
  <c r="O22" i="1"/>
  <c r="M29" i="1"/>
  <c r="M28" i="1"/>
  <c r="M25" i="1"/>
  <c r="L25" i="1"/>
  <c r="L24" i="1"/>
  <c r="S10" i="1"/>
  <c r="R10" i="1"/>
  <c r="Q10" i="1"/>
  <c r="P10" i="1"/>
  <c r="O10" i="1"/>
  <c r="N10" i="1"/>
  <c r="M10" i="1"/>
  <c r="L10" i="1"/>
</calcChain>
</file>

<file path=xl/sharedStrings.xml><?xml version="1.0" encoding="utf-8"?>
<sst xmlns="http://schemas.openxmlformats.org/spreadsheetml/2006/main" count="34" uniqueCount="10">
  <si>
    <t>Cu</t>
  </si>
  <si>
    <t>Ca</t>
  </si>
  <si>
    <t>Na</t>
  </si>
  <si>
    <t>SO4</t>
  </si>
  <si>
    <t>Cl</t>
  </si>
  <si>
    <t>CO3</t>
  </si>
  <si>
    <t>BL1</t>
  </si>
  <si>
    <t>BL2</t>
  </si>
  <si>
    <t>&lt;- Analytical Jacobian</t>
  </si>
  <si>
    <t>&lt;- Numerical Jacobian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</si>
</sst>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E3B0-288D-4BA6-B669-6D4C64712449}">
  <dimension ref="A1:U37"/>
  <sheetViews>
    <sheetView tabSelected="1" zoomScale="90" zoomScaleNormal="90" workbookViewId="0">
      <selection activeCell="X17" sqref="X17"/>
    </sheetView>
  </sheetViews>
  <sheetFormatPr defaultRowHeight="15" x14ac:dyDescent="0.25"/>
  <cols>
    <col min="1" max="1" width="5" bestFit="1" customWidth="1"/>
    <col min="2" max="2" width="9.5703125" bestFit="1" customWidth="1"/>
    <col min="3" max="4" width="10.28515625" bestFit="1" customWidth="1"/>
    <col min="5" max="6" width="9.5703125" bestFit="1" customWidth="1"/>
    <col min="7" max="8" width="10.28515625" bestFit="1" customWidth="1"/>
    <col min="9" max="9" width="9.7109375" bestFit="1" customWidth="1"/>
    <col min="12" max="12" width="11" bestFit="1" customWidth="1"/>
    <col min="15" max="15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tr">
        <f>A1</f>
        <v>Cu</v>
      </c>
      <c r="M1" t="str">
        <f>B1</f>
        <v>Ca</v>
      </c>
      <c r="N1" t="str">
        <f>C1</f>
        <v>Na</v>
      </c>
      <c r="O1" t="str">
        <f>D1</f>
        <v>SO4</v>
      </c>
      <c r="P1" t="str">
        <f>E1</f>
        <v>Cl</v>
      </c>
      <c r="Q1" t="str">
        <f>F1</f>
        <v>CO3</v>
      </c>
      <c r="R1" t="str">
        <f>G1</f>
        <v>BL1</v>
      </c>
      <c r="S1" t="str">
        <f>H1</f>
        <v>BL2</v>
      </c>
      <c r="U1" t="s">
        <v>8</v>
      </c>
    </row>
    <row r="2" spans="1:21" x14ac:dyDescent="0.25">
      <c r="A2" t="s">
        <v>0</v>
      </c>
      <c r="B2" s="1">
        <v>13</v>
      </c>
      <c r="C2" s="1">
        <v>0</v>
      </c>
      <c r="D2" s="1">
        <v>0</v>
      </c>
      <c r="E2" s="1">
        <v>6.1E-9</v>
      </c>
      <c r="F2" s="1">
        <v>2.5999999999999998E-10</v>
      </c>
      <c r="G2" s="1">
        <v>1.8000000000000001E-4</v>
      </c>
      <c r="H2" s="1">
        <v>870000</v>
      </c>
      <c r="I2" s="1">
        <v>4.2999999999999997E-2</v>
      </c>
      <c r="J2" s="1"/>
      <c r="K2" t="str">
        <f>A2</f>
        <v>Cu</v>
      </c>
      <c r="L2" s="2">
        <f>IF(ABS(B2)&gt;=0.001,LOG(B2)," ")</f>
        <v>1.1139433523068367</v>
      </c>
      <c r="M2" s="2" t="str">
        <f t="shared" ref="M2:S2" si="0">IF(ABS(C2)&gt;=0.001,LOG(C2)," ")</f>
        <v xml:space="preserve"> </v>
      </c>
      <c r="N2" s="2" t="str">
        <f t="shared" si="0"/>
        <v xml:space="preserve"> </v>
      </c>
      <c r="O2" s="2" t="str">
        <f t="shared" si="0"/>
        <v xml:space="preserve"> </v>
      </c>
      <c r="P2" s="2" t="str">
        <f t="shared" si="0"/>
        <v xml:space="preserve"> </v>
      </c>
      <c r="Q2" s="2" t="str">
        <f t="shared" si="0"/>
        <v xml:space="preserve"> </v>
      </c>
      <c r="R2" s="2">
        <f t="shared" si="0"/>
        <v>5.9395192526186182</v>
      </c>
      <c r="S2" s="2">
        <f t="shared" si="0"/>
        <v>-1.3665315444204136</v>
      </c>
    </row>
    <row r="3" spans="1:21" x14ac:dyDescent="0.25">
      <c r="A3" t="s">
        <v>1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1400000000</v>
      </c>
      <c r="I3" s="1">
        <v>69</v>
      </c>
      <c r="J3" s="1"/>
      <c r="K3" t="str">
        <f t="shared" ref="K3:K9" si="1">A3</f>
        <v>Ca</v>
      </c>
      <c r="L3" s="2" t="str">
        <f t="shared" ref="L3:L9" si="2">IF(ABS(B3)&gt;=0.001,LOG(B3)," ")</f>
        <v xml:space="preserve"> </v>
      </c>
      <c r="M3" s="2">
        <f t="shared" ref="M3:M9" si="3">IF(ABS(C3)&gt;=0.001,LOG(C3)," ")</f>
        <v>0</v>
      </c>
      <c r="N3" s="2" t="str">
        <f t="shared" ref="N3:N9" si="4">IF(ABS(D3)&gt;=0.001,LOG(D3)," ")</f>
        <v xml:space="preserve"> </v>
      </c>
      <c r="O3" s="2" t="str">
        <f t="shared" ref="O3:O9" si="5">IF(ABS(E3)&gt;=0.001,LOG(E3)," ")</f>
        <v xml:space="preserve"> </v>
      </c>
      <c r="P3" s="2" t="str">
        <f t="shared" ref="P3:P9" si="6">IF(ABS(F3)&gt;=0.001,LOG(F3)," ")</f>
        <v xml:space="preserve"> </v>
      </c>
      <c r="Q3" s="2" t="str">
        <f t="shared" ref="Q3:Q9" si="7">IF(ABS(G3)&gt;=0.001,LOG(G3)," ")</f>
        <v xml:space="preserve"> </v>
      </c>
      <c r="R3" s="2">
        <f t="shared" ref="R3:R9" si="8">IF(ABS(H3)&gt;=0.001,LOG(H3)," ")</f>
        <v>9.1461280356782382</v>
      </c>
      <c r="S3" s="2">
        <f t="shared" ref="S3:S9" si="9">IF(ABS(I3)&gt;=0.001,LOG(I3)," ")</f>
        <v>1.8388490907372552</v>
      </c>
    </row>
    <row r="4" spans="1:21" x14ac:dyDescent="0.25">
      <c r="A4" t="s">
        <v>2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56000000000</v>
      </c>
      <c r="I4" s="1">
        <v>2800</v>
      </c>
      <c r="J4" s="1"/>
      <c r="K4" t="str">
        <f t="shared" si="1"/>
        <v>Na</v>
      </c>
      <c r="L4" s="2" t="str">
        <f t="shared" si="2"/>
        <v xml:space="preserve"> </v>
      </c>
      <c r="M4" s="2" t="str">
        <f t="shared" si="3"/>
        <v xml:space="preserve"> </v>
      </c>
      <c r="N4" s="2">
        <f t="shared" si="4"/>
        <v>0</v>
      </c>
      <c r="O4" s="2" t="str">
        <f t="shared" si="5"/>
        <v xml:space="preserve"> </v>
      </c>
      <c r="P4" s="2" t="str">
        <f t="shared" si="6"/>
        <v xml:space="preserve"> </v>
      </c>
      <c r="Q4" s="2" t="str">
        <f t="shared" si="7"/>
        <v xml:space="preserve"> </v>
      </c>
      <c r="R4" s="2">
        <f t="shared" si="8"/>
        <v>10.748188027006201</v>
      </c>
      <c r="S4" s="2">
        <f t="shared" si="9"/>
        <v>3.4471580313422194</v>
      </c>
    </row>
    <row r="5" spans="1:21" x14ac:dyDescent="0.25">
      <c r="A5" t="s">
        <v>3</v>
      </c>
      <c r="B5" s="1">
        <v>0.34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/>
      <c r="K5" t="str">
        <f t="shared" si="1"/>
        <v>SO4</v>
      </c>
      <c r="L5" s="2">
        <f t="shared" si="2"/>
        <v>-0.46852108295774486</v>
      </c>
      <c r="M5" s="2" t="str">
        <f t="shared" si="3"/>
        <v xml:space="preserve"> </v>
      </c>
      <c r="N5" s="2" t="str">
        <f t="shared" si="4"/>
        <v xml:space="preserve"> </v>
      </c>
      <c r="O5" s="2">
        <f t="shared" si="5"/>
        <v>0</v>
      </c>
      <c r="P5" s="2" t="str">
        <f t="shared" si="6"/>
        <v xml:space="preserve"> </v>
      </c>
      <c r="Q5" s="2" t="str">
        <f t="shared" si="7"/>
        <v xml:space="preserve"> </v>
      </c>
      <c r="R5" s="2" t="str">
        <f t="shared" si="8"/>
        <v xml:space="preserve"> </v>
      </c>
      <c r="S5" s="2" t="str">
        <f t="shared" si="9"/>
        <v xml:space="preserve"> </v>
      </c>
    </row>
    <row r="6" spans="1:21" x14ac:dyDescent="0.25">
      <c r="A6" t="s">
        <v>4</v>
      </c>
      <c r="B6" s="1">
        <v>0.28000000000000003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/>
      <c r="K6" t="str">
        <f t="shared" si="1"/>
        <v>Cl</v>
      </c>
      <c r="L6" s="2">
        <f t="shared" si="2"/>
        <v>-0.55284196865778079</v>
      </c>
      <c r="M6" s="2" t="str">
        <f t="shared" si="3"/>
        <v xml:space="preserve"> </v>
      </c>
      <c r="N6" s="2" t="str">
        <f t="shared" si="4"/>
        <v xml:space="preserve"> </v>
      </c>
      <c r="O6" s="2" t="str">
        <f t="shared" si="5"/>
        <v xml:space="preserve"> </v>
      </c>
      <c r="P6" s="2">
        <f t="shared" si="6"/>
        <v>0</v>
      </c>
      <c r="Q6" s="2" t="str">
        <f t="shared" si="7"/>
        <v xml:space="preserve"> </v>
      </c>
      <c r="R6" s="2" t="str">
        <f t="shared" si="8"/>
        <v xml:space="preserve"> </v>
      </c>
      <c r="S6" s="2" t="str">
        <f t="shared" si="9"/>
        <v xml:space="preserve"> </v>
      </c>
    </row>
    <row r="7" spans="1:21" x14ac:dyDescent="0.25">
      <c r="A7" t="s">
        <v>5</v>
      </c>
      <c r="B7" s="1">
        <v>11</v>
      </c>
      <c r="C7" s="1">
        <v>0</v>
      </c>
      <c r="D7" s="1">
        <v>0</v>
      </c>
      <c r="E7" s="1">
        <v>0</v>
      </c>
      <c r="F7" s="1">
        <v>0</v>
      </c>
      <c r="G7" s="1">
        <v>63</v>
      </c>
      <c r="H7" s="1">
        <v>0</v>
      </c>
      <c r="I7" s="1">
        <v>0</v>
      </c>
      <c r="J7" s="1"/>
      <c r="K7" t="str">
        <f t="shared" si="1"/>
        <v>CO3</v>
      </c>
      <c r="L7" s="2">
        <f t="shared" si="2"/>
        <v>1.0413926851582251</v>
      </c>
      <c r="M7" s="2" t="str">
        <f t="shared" si="3"/>
        <v xml:space="preserve"> </v>
      </c>
      <c r="N7" s="2" t="str">
        <f t="shared" si="4"/>
        <v xml:space="preserve"> </v>
      </c>
      <c r="O7" s="2" t="str">
        <f t="shared" si="5"/>
        <v xml:space="preserve"> </v>
      </c>
      <c r="P7" s="2" t="str">
        <f t="shared" si="6"/>
        <v xml:space="preserve"> </v>
      </c>
      <c r="Q7" s="2">
        <f t="shared" si="7"/>
        <v>1.7993405494535817</v>
      </c>
      <c r="R7" s="2" t="str">
        <f t="shared" si="8"/>
        <v xml:space="preserve"> </v>
      </c>
      <c r="S7" s="2" t="str">
        <f t="shared" si="9"/>
        <v xml:space="preserve"> </v>
      </c>
    </row>
    <row r="8" spans="1:21" x14ac:dyDescent="0.25">
      <c r="A8" t="s">
        <v>6</v>
      </c>
      <c r="B8" s="1">
        <v>2.0999999999999999E-3</v>
      </c>
      <c r="C8" s="1">
        <v>1.6E-7</v>
      </c>
      <c r="D8" s="1">
        <v>1.4000000000000001E-7</v>
      </c>
      <c r="E8" s="1">
        <v>0</v>
      </c>
      <c r="F8" s="1">
        <v>0</v>
      </c>
      <c r="G8" s="1">
        <v>0</v>
      </c>
      <c r="H8" s="1">
        <v>57000000000</v>
      </c>
      <c r="I8" s="1">
        <v>0</v>
      </c>
      <c r="J8" s="1"/>
      <c r="K8" t="str">
        <f t="shared" si="1"/>
        <v>BL1</v>
      </c>
      <c r="L8" s="2">
        <f t="shared" si="2"/>
        <v>-2.6777807052660809</v>
      </c>
      <c r="M8" s="2" t="str">
        <f t="shared" si="3"/>
        <v xml:space="preserve"> </v>
      </c>
      <c r="N8" s="2" t="str">
        <f t="shared" si="4"/>
        <v xml:space="preserve"> </v>
      </c>
      <c r="O8" s="2" t="str">
        <f t="shared" si="5"/>
        <v xml:space="preserve"> </v>
      </c>
      <c r="P8" s="2" t="str">
        <f t="shared" si="6"/>
        <v xml:space="preserve"> </v>
      </c>
      <c r="Q8" s="2" t="str">
        <f t="shared" si="7"/>
        <v xml:space="preserve"> </v>
      </c>
      <c r="R8" s="2">
        <f t="shared" si="8"/>
        <v>10.755874855672491</v>
      </c>
      <c r="S8" s="2" t="str">
        <f t="shared" si="9"/>
        <v xml:space="preserve"> </v>
      </c>
    </row>
    <row r="9" spans="1:21" x14ac:dyDescent="0.25">
      <c r="A9" t="s">
        <v>7</v>
      </c>
      <c r="B9" s="1">
        <v>5.8000000000000003E-8</v>
      </c>
      <c r="C9" s="1">
        <v>4.4999999999999998E-12</v>
      </c>
      <c r="D9" s="1">
        <v>3.9999999999999999E-12</v>
      </c>
      <c r="E9" s="1">
        <v>0</v>
      </c>
      <c r="F9" s="1">
        <v>0</v>
      </c>
      <c r="G9" s="1">
        <v>0</v>
      </c>
      <c r="H9" s="1">
        <v>0</v>
      </c>
      <c r="I9" s="1">
        <v>2900</v>
      </c>
      <c r="J9" s="1"/>
      <c r="K9" t="str">
        <f t="shared" si="1"/>
        <v>BL2</v>
      </c>
      <c r="L9" s="2" t="str">
        <f t="shared" si="2"/>
        <v xml:space="preserve"> </v>
      </c>
      <c r="M9" s="2" t="str">
        <f t="shared" si="3"/>
        <v xml:space="preserve"> </v>
      </c>
      <c r="N9" s="2" t="str">
        <f t="shared" si="4"/>
        <v xml:space="preserve"> </v>
      </c>
      <c r="O9" s="2" t="str">
        <f t="shared" si="5"/>
        <v xml:space="preserve"> </v>
      </c>
      <c r="P9" s="2" t="str">
        <f t="shared" si="6"/>
        <v xml:space="preserve"> </v>
      </c>
      <c r="Q9" s="2" t="str">
        <f t="shared" si="7"/>
        <v xml:space="preserve"> </v>
      </c>
      <c r="R9" s="2" t="str">
        <f t="shared" si="8"/>
        <v xml:space="preserve"> </v>
      </c>
      <c r="S9" s="2">
        <f t="shared" si="9"/>
        <v>3.4623979978989561</v>
      </c>
    </row>
    <row r="10" spans="1:21" x14ac:dyDescent="0.25">
      <c r="L10" s="2" t="str">
        <f t="shared" ref="L10" si="10">IF(B10&lt;&gt;0,LOG(B10)," ")</f>
        <v xml:space="preserve"> </v>
      </c>
      <c r="M10" s="2" t="str">
        <f t="shared" ref="M10" si="11">IF(C10&lt;&gt;0,LOG(C10)," ")</f>
        <v xml:space="preserve"> </v>
      </c>
      <c r="N10" s="2" t="str">
        <f t="shared" ref="N10" si="12">IF(D10&lt;&gt;0,LOG(D10)," ")</f>
        <v xml:space="preserve"> </v>
      </c>
      <c r="O10" s="2" t="str">
        <f t="shared" ref="O10" si="13">IF(E10&lt;&gt;0,LOG(E10)," ")</f>
        <v xml:space="preserve"> </v>
      </c>
      <c r="P10" s="2" t="str">
        <f t="shared" ref="P10" si="14">IF(F10&lt;&gt;0,LOG(F10)," ")</f>
        <v xml:space="preserve"> </v>
      </c>
      <c r="Q10" s="2" t="str">
        <f t="shared" ref="Q10" si="15">IF(G10&lt;&gt;0,LOG(G10)," ")</f>
        <v xml:space="preserve"> </v>
      </c>
      <c r="R10" s="2" t="str">
        <f t="shared" ref="R10" si="16">IF(H10&lt;&gt;0,LOG(H10)," ")</f>
        <v xml:space="preserve"> </v>
      </c>
      <c r="S10" s="2" t="str">
        <f t="shared" ref="S10" si="17">IF(I10&lt;&gt;0,LOG(I10)," ")</f>
        <v xml:space="preserve"> </v>
      </c>
    </row>
    <row r="11" spans="1:2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L11" t="str">
        <f>A11</f>
        <v>Cu</v>
      </c>
      <c r="M11" t="str">
        <f t="shared" ref="M11" si="18">B11</f>
        <v>Ca</v>
      </c>
      <c r="N11" t="str">
        <f t="shared" ref="N11" si="19">C11</f>
        <v>Na</v>
      </c>
      <c r="O11" t="str">
        <f t="shared" ref="O11" si="20">D11</f>
        <v>SO4</v>
      </c>
      <c r="P11" t="str">
        <f t="shared" ref="P11" si="21">E11</f>
        <v>Cl</v>
      </c>
      <c r="Q11" t="str">
        <f t="shared" ref="Q11" si="22">F11</f>
        <v>CO3</v>
      </c>
      <c r="R11" t="str">
        <f t="shared" ref="R11" si="23">G11</f>
        <v>BL1</v>
      </c>
      <c r="S11" t="str">
        <f t="shared" ref="S11" si="24">H11</f>
        <v>BL2</v>
      </c>
      <c r="U11" t="s">
        <v>9</v>
      </c>
    </row>
    <row r="12" spans="1:21" x14ac:dyDescent="0.25">
      <c r="A12" t="s">
        <v>0</v>
      </c>
      <c r="B12" s="1">
        <v>13</v>
      </c>
      <c r="C12" s="1">
        <v>6.3E-7</v>
      </c>
      <c r="D12" s="1">
        <v>1.6000000000000001E-8</v>
      </c>
      <c r="E12" s="1">
        <v>2.7000000000000001E-7</v>
      </c>
      <c r="F12" s="1">
        <v>1.6000000000000001E-8</v>
      </c>
      <c r="G12" s="1">
        <v>4.4999999999999999E-4</v>
      </c>
      <c r="H12" s="1">
        <v>12000000000</v>
      </c>
      <c r="I12" s="1">
        <v>22000000</v>
      </c>
      <c r="J12" s="1"/>
      <c r="K12" t="str">
        <f t="shared" ref="K12:K19" si="25">A12</f>
        <v>Cu</v>
      </c>
      <c r="L12" s="2">
        <f>IF(ABS(B12)&gt;=0.001,LOG(B12)," ")</f>
        <v>1.1139433523068367</v>
      </c>
      <c r="M12" s="2" t="str">
        <f t="shared" ref="M12:M19" si="26">IF(ABS(C12)&gt;=0.001,LOG(C12)," ")</f>
        <v xml:space="preserve"> </v>
      </c>
      <c r="N12" s="2" t="str">
        <f t="shared" ref="N12:N19" si="27">IF(ABS(D12)&gt;=0.001,LOG(D12)," ")</f>
        <v xml:space="preserve"> </v>
      </c>
      <c r="O12" s="2" t="str">
        <f t="shared" ref="O12:O19" si="28">IF(ABS(E12)&gt;=0.001,LOG(E12)," ")</f>
        <v xml:space="preserve"> </v>
      </c>
      <c r="P12" s="2" t="str">
        <f t="shared" ref="P12:P19" si="29">IF(ABS(F12)&gt;=0.001,LOG(F12)," ")</f>
        <v xml:space="preserve"> </v>
      </c>
      <c r="Q12" s="2" t="str">
        <f t="shared" ref="Q12:Q19" si="30">IF(ABS(G12)&gt;=0.001,LOG(G12)," ")</f>
        <v xml:space="preserve"> </v>
      </c>
      <c r="R12" s="2">
        <f t="shared" ref="R12:R19" si="31">IF(ABS(H12)&gt;=0.001,LOG(H12)," ")</f>
        <v>10.079181246047625</v>
      </c>
      <c r="S12" s="2">
        <f t="shared" ref="S12:S19" si="32">IF(ABS(I12)&gt;=0.001,LOG(I12)," ")</f>
        <v>7.3424226808222066</v>
      </c>
    </row>
    <row r="13" spans="1:21" x14ac:dyDescent="0.25">
      <c r="A13" t="s">
        <v>1</v>
      </c>
      <c r="B13" s="1">
        <v>0</v>
      </c>
      <c r="C13" s="1">
        <v>1</v>
      </c>
      <c r="D13" s="1">
        <v>2.1999999999999999E-2</v>
      </c>
      <c r="E13" s="1">
        <v>0.36</v>
      </c>
      <c r="F13" s="1">
        <v>1.9E-2</v>
      </c>
      <c r="G13" s="1">
        <v>320</v>
      </c>
      <c r="H13" s="1">
        <v>8600000000000000</v>
      </c>
      <c r="I13" s="1">
        <v>15000000000000</v>
      </c>
      <c r="J13" s="1"/>
      <c r="K13" t="str">
        <f t="shared" si="25"/>
        <v>Ca</v>
      </c>
      <c r="L13" s="2" t="str">
        <f t="shared" ref="L13:L19" si="33">IF(ABS(B13)&gt;=0.001,LOG(B13)," ")</f>
        <v xml:space="preserve"> </v>
      </c>
      <c r="M13" s="2">
        <f t="shared" si="26"/>
        <v>0</v>
      </c>
      <c r="N13" s="2">
        <f t="shared" si="27"/>
        <v>-1.6575773191777938</v>
      </c>
      <c r="O13" s="2">
        <f t="shared" si="28"/>
        <v>-0.44369749923271273</v>
      </c>
      <c r="P13" s="2">
        <f t="shared" si="29"/>
        <v>-1.7212463990471711</v>
      </c>
      <c r="Q13" s="2">
        <f t="shared" si="30"/>
        <v>2.5051499783199058</v>
      </c>
      <c r="R13" s="2">
        <f t="shared" si="31"/>
        <v>15.934498451243568</v>
      </c>
      <c r="S13" s="2">
        <f t="shared" si="32"/>
        <v>13.176091259055681</v>
      </c>
    </row>
    <row r="14" spans="1:21" x14ac:dyDescent="0.25">
      <c r="A14" t="s">
        <v>2</v>
      </c>
      <c r="B14" s="1">
        <v>0</v>
      </c>
      <c r="C14" s="1">
        <v>1.0999999999999999E-8</v>
      </c>
      <c r="D14" s="1">
        <v>1</v>
      </c>
      <c r="E14" s="1">
        <v>17</v>
      </c>
      <c r="F14" s="1">
        <v>0.86</v>
      </c>
      <c r="G14" s="1">
        <v>14000</v>
      </c>
      <c r="H14" s="1">
        <v>3.9E+17</v>
      </c>
      <c r="I14" s="1">
        <v>690000000000000</v>
      </c>
      <c r="J14" s="1"/>
      <c r="K14" t="str">
        <f t="shared" si="25"/>
        <v>Na</v>
      </c>
      <c r="L14" s="2" t="str">
        <f t="shared" si="33"/>
        <v xml:space="preserve"> </v>
      </c>
      <c r="M14" s="2" t="str">
        <f t="shared" si="26"/>
        <v xml:space="preserve"> </v>
      </c>
      <c r="N14" s="2">
        <f t="shared" si="27"/>
        <v>0</v>
      </c>
      <c r="O14" s="2">
        <f t="shared" si="28"/>
        <v>1.2304489213782739</v>
      </c>
      <c r="P14" s="2">
        <f t="shared" si="29"/>
        <v>-6.5501548756432285E-2</v>
      </c>
      <c r="Q14" s="2">
        <f t="shared" si="30"/>
        <v>4.1461280356782382</v>
      </c>
      <c r="R14" s="2">
        <f t="shared" si="31"/>
        <v>17.5910646070265</v>
      </c>
      <c r="S14" s="2">
        <f t="shared" si="32"/>
        <v>14.838849090737256</v>
      </c>
    </row>
    <row r="15" spans="1:21" x14ac:dyDescent="0.25">
      <c r="A15" t="s">
        <v>3</v>
      </c>
      <c r="B15" s="1">
        <v>0.34</v>
      </c>
      <c r="C15" s="1">
        <v>1.7E-8</v>
      </c>
      <c r="D15" s="1">
        <v>4.3000000000000001E-10</v>
      </c>
      <c r="E15" s="1">
        <v>1</v>
      </c>
      <c r="F15" s="1">
        <v>5.1999999999999998E-2</v>
      </c>
      <c r="G15" s="1">
        <v>870</v>
      </c>
      <c r="H15" s="1">
        <v>2.4E+16</v>
      </c>
      <c r="I15" s="1">
        <v>42000000000000</v>
      </c>
      <c r="J15" s="1"/>
      <c r="K15" t="str">
        <f t="shared" si="25"/>
        <v>SO4</v>
      </c>
      <c r="L15" s="2">
        <f t="shared" si="33"/>
        <v>-0.46852108295774486</v>
      </c>
      <c r="M15" s="2" t="str">
        <f t="shared" si="26"/>
        <v xml:space="preserve"> </v>
      </c>
      <c r="N15" s="2" t="str">
        <f t="shared" si="27"/>
        <v xml:space="preserve"> </v>
      </c>
      <c r="O15" s="2">
        <f t="shared" si="28"/>
        <v>0</v>
      </c>
      <c r="P15" s="2">
        <f t="shared" si="29"/>
        <v>-1.2839966563652008</v>
      </c>
      <c r="Q15" s="2">
        <f t="shared" si="30"/>
        <v>2.9395192526186187</v>
      </c>
      <c r="R15" s="2">
        <f t="shared" si="31"/>
        <v>16.380211241711606</v>
      </c>
      <c r="S15" s="2">
        <f t="shared" si="32"/>
        <v>13.623249290397901</v>
      </c>
    </row>
    <row r="16" spans="1:21" x14ac:dyDescent="0.25">
      <c r="A16" t="s">
        <v>4</v>
      </c>
      <c r="B16" s="1">
        <v>0.28000000000000003</v>
      </c>
      <c r="C16" s="1">
        <v>1.4E-8</v>
      </c>
      <c r="D16" s="1">
        <v>3.3E-10</v>
      </c>
      <c r="E16" s="1">
        <v>5.4999999999999996E-9</v>
      </c>
      <c r="F16" s="1">
        <v>1</v>
      </c>
      <c r="G16" s="1">
        <v>17000</v>
      </c>
      <c r="H16" s="1">
        <v>4.6E+17</v>
      </c>
      <c r="I16" s="1">
        <v>810000000000000</v>
      </c>
      <c r="J16" s="1"/>
      <c r="K16" t="str">
        <f t="shared" si="25"/>
        <v>Cl</v>
      </c>
      <c r="L16" s="2">
        <f t="shared" si="33"/>
        <v>-0.55284196865778079</v>
      </c>
      <c r="M16" s="2" t="str">
        <f t="shared" si="26"/>
        <v xml:space="preserve"> </v>
      </c>
      <c r="N16" s="2" t="str">
        <f t="shared" si="27"/>
        <v xml:space="preserve"> </v>
      </c>
      <c r="O16" s="2" t="str">
        <f t="shared" si="28"/>
        <v xml:space="preserve"> </v>
      </c>
      <c r="P16" s="2">
        <f t="shared" si="29"/>
        <v>0</v>
      </c>
      <c r="Q16" s="2">
        <f t="shared" si="30"/>
        <v>4.2304489213782741</v>
      </c>
      <c r="R16" s="2">
        <f t="shared" si="31"/>
        <v>17.662757831681574</v>
      </c>
      <c r="S16" s="2">
        <f t="shared" si="32"/>
        <v>14.90848501887865</v>
      </c>
    </row>
    <row r="17" spans="1:19" x14ac:dyDescent="0.25">
      <c r="A17" t="s">
        <v>5</v>
      </c>
      <c r="B17" s="1">
        <v>11</v>
      </c>
      <c r="C17" s="1">
        <v>1.2999999999999999E-3</v>
      </c>
      <c r="D17" s="1">
        <v>3.6000000000000002E-4</v>
      </c>
      <c r="E17" s="1">
        <v>7.3000000000000001E-3</v>
      </c>
      <c r="F17" s="1">
        <v>7.1000000000000002E-4</v>
      </c>
      <c r="G17" s="1">
        <v>75</v>
      </c>
      <c r="H17" s="1">
        <v>2000000000000000</v>
      </c>
      <c r="I17" s="1">
        <v>3600000000000</v>
      </c>
      <c r="J17" s="1"/>
      <c r="K17" t="str">
        <f t="shared" si="25"/>
        <v>CO3</v>
      </c>
      <c r="L17" s="2">
        <f t="shared" si="33"/>
        <v>1.0413926851582251</v>
      </c>
      <c r="M17" s="2">
        <f t="shared" si="26"/>
        <v>-2.8860566476931631</v>
      </c>
      <c r="N17" s="2" t="str">
        <f t="shared" si="27"/>
        <v xml:space="preserve"> </v>
      </c>
      <c r="O17" s="2">
        <f t="shared" si="28"/>
        <v>-2.1366771398795441</v>
      </c>
      <c r="P17" s="2" t="str">
        <f t="shared" si="29"/>
        <v xml:space="preserve"> </v>
      </c>
      <c r="Q17" s="2">
        <f t="shared" si="30"/>
        <v>1.8750612633917001</v>
      </c>
      <c r="R17" s="2">
        <f t="shared" si="31"/>
        <v>15.301029995663981</v>
      </c>
      <c r="S17" s="2">
        <f t="shared" si="32"/>
        <v>12.556302500767288</v>
      </c>
    </row>
    <row r="18" spans="1:19" x14ac:dyDescent="0.25">
      <c r="A18" t="s">
        <v>6</v>
      </c>
      <c r="B18" s="1">
        <v>2.0999999999999999E-3</v>
      </c>
      <c r="C18" s="1">
        <v>1.6999999999999999E-7</v>
      </c>
      <c r="D18" s="1">
        <v>1.4999999999999999E-7</v>
      </c>
      <c r="E18" s="1">
        <v>2.5000000000000002E-6</v>
      </c>
      <c r="F18" s="1">
        <v>1.3E-7</v>
      </c>
      <c r="G18" s="1">
        <v>2.2000000000000001E-3</v>
      </c>
      <c r="H18" s="1">
        <v>120000000000</v>
      </c>
      <c r="I18" s="1">
        <v>210000000</v>
      </c>
      <c r="J18" s="1"/>
      <c r="K18" t="str">
        <f t="shared" si="25"/>
        <v>BL1</v>
      </c>
      <c r="L18" s="2">
        <f t="shared" si="33"/>
        <v>-2.6777807052660809</v>
      </c>
      <c r="M18" s="2" t="str">
        <f t="shared" si="26"/>
        <v xml:space="preserve"> </v>
      </c>
      <c r="N18" s="2" t="str">
        <f t="shared" si="27"/>
        <v xml:space="preserve"> </v>
      </c>
      <c r="O18" s="2" t="str">
        <f t="shared" si="28"/>
        <v xml:space="preserve"> </v>
      </c>
      <c r="P18" s="2" t="str">
        <f t="shared" si="29"/>
        <v xml:space="preserve"> </v>
      </c>
      <c r="Q18" s="2">
        <f t="shared" si="30"/>
        <v>-2.6575773191777938</v>
      </c>
      <c r="R18" s="2">
        <f t="shared" si="31"/>
        <v>11.079181246047625</v>
      </c>
      <c r="S18" s="2">
        <f t="shared" si="32"/>
        <v>8.3222192947339195</v>
      </c>
    </row>
    <row r="19" spans="1:19" x14ac:dyDescent="0.25">
      <c r="A19" t="s">
        <v>7</v>
      </c>
      <c r="B19" s="1">
        <v>5.8000000000000003E-8</v>
      </c>
      <c r="C19" s="1">
        <v>4.8999999999999997E-12</v>
      </c>
      <c r="D19" s="1">
        <v>4.1999999999999999E-12</v>
      </c>
      <c r="E19" s="1">
        <v>7.1E-11</v>
      </c>
      <c r="F19" s="1">
        <v>3.7E-12</v>
      </c>
      <c r="G19" s="1">
        <v>6.2999999999999995E-8</v>
      </c>
      <c r="H19" s="1">
        <v>1700000</v>
      </c>
      <c r="I19" s="1">
        <v>5900</v>
      </c>
      <c r="J19" s="1"/>
      <c r="K19" t="str">
        <f t="shared" si="25"/>
        <v>BL2</v>
      </c>
      <c r="L19" s="2" t="str">
        <f t="shared" si="33"/>
        <v xml:space="preserve"> </v>
      </c>
      <c r="M19" s="2" t="str">
        <f t="shared" si="26"/>
        <v xml:space="preserve"> </v>
      </c>
      <c r="N19" s="2" t="str">
        <f t="shared" si="27"/>
        <v xml:space="preserve"> </v>
      </c>
      <c r="O19" s="2" t="str">
        <f t="shared" si="28"/>
        <v xml:space="preserve"> </v>
      </c>
      <c r="P19" s="2" t="str">
        <f t="shared" si="29"/>
        <v xml:space="preserve"> </v>
      </c>
      <c r="Q19" s="2" t="str">
        <f t="shared" si="30"/>
        <v xml:space="preserve"> </v>
      </c>
      <c r="R19" s="2">
        <f t="shared" si="31"/>
        <v>6.2304489213782741</v>
      </c>
      <c r="S19" s="2">
        <f t="shared" si="32"/>
        <v>3.7708520116421442</v>
      </c>
    </row>
    <row r="21" spans="1:19" x14ac:dyDescent="0.25">
      <c r="L21" s="2" t="str">
        <f>L11</f>
        <v>Cu</v>
      </c>
      <c r="M21" s="2" t="str">
        <f t="shared" ref="M21:S21" si="34">M11</f>
        <v>Ca</v>
      </c>
      <c r="N21" s="2" t="str">
        <f t="shared" si="34"/>
        <v>Na</v>
      </c>
      <c r="O21" s="2" t="str">
        <f t="shared" si="34"/>
        <v>SO4</v>
      </c>
      <c r="P21" s="2" t="str">
        <f t="shared" si="34"/>
        <v>Cl</v>
      </c>
      <c r="Q21" s="2" t="str">
        <f t="shared" si="34"/>
        <v>CO3</v>
      </c>
      <c r="R21" s="2" t="str">
        <f t="shared" si="34"/>
        <v>BL1</v>
      </c>
      <c r="S21" s="2" t="str">
        <f t="shared" si="34"/>
        <v>BL2</v>
      </c>
    </row>
    <row r="22" spans="1:19" x14ac:dyDescent="0.25">
      <c r="K22" t="str">
        <f>K12</f>
        <v>Cu</v>
      </c>
      <c r="L22" s="2">
        <f>L12</f>
        <v>1.1139433523068367</v>
      </c>
      <c r="M22" s="2" t="str">
        <f>L13</f>
        <v xml:space="preserve"> </v>
      </c>
      <c r="N22" s="2" t="str">
        <f>L14</f>
        <v xml:space="preserve"> </v>
      </c>
      <c r="O22" s="2">
        <f>L15</f>
        <v>-0.46852108295774486</v>
      </c>
      <c r="P22" s="2">
        <f>L16</f>
        <v>-0.55284196865778079</v>
      </c>
      <c r="Q22" s="2">
        <f>L17</f>
        <v>1.0413926851582251</v>
      </c>
      <c r="R22" s="2">
        <f>L18</f>
        <v>-2.6777807052660809</v>
      </c>
      <c r="S22" s="2" t="str">
        <f>L19</f>
        <v xml:space="preserve"> </v>
      </c>
    </row>
    <row r="23" spans="1:19" x14ac:dyDescent="0.25">
      <c r="K23" t="str">
        <f t="shared" ref="K23:K29" si="35">K13</f>
        <v>Ca</v>
      </c>
      <c r="L23" s="2" t="str">
        <f>M12</f>
        <v xml:space="preserve"> </v>
      </c>
      <c r="M23" s="2">
        <f>M13</f>
        <v>0</v>
      </c>
      <c r="N23" s="2" t="str">
        <f>M14</f>
        <v xml:space="preserve"> </v>
      </c>
      <c r="O23" s="2" t="str">
        <f>M15</f>
        <v xml:space="preserve"> </v>
      </c>
      <c r="P23" s="2" t="str">
        <f>M16</f>
        <v xml:space="preserve"> </v>
      </c>
      <c r="Q23" s="2">
        <f>M17</f>
        <v>-2.8860566476931631</v>
      </c>
      <c r="R23" s="2" t="str">
        <f>M18</f>
        <v xml:space="preserve"> </v>
      </c>
      <c r="S23" s="2" t="str">
        <f>M19</f>
        <v xml:space="preserve"> </v>
      </c>
    </row>
    <row r="24" spans="1:19" x14ac:dyDescent="0.25">
      <c r="K24" t="str">
        <f t="shared" si="35"/>
        <v>Na</v>
      </c>
      <c r="L24" s="2" t="str">
        <f>N12</f>
        <v xml:space="preserve"> </v>
      </c>
      <c r="M24" s="2">
        <f>N13</f>
        <v>-1.6575773191777938</v>
      </c>
      <c r="N24" s="2">
        <f>N14</f>
        <v>0</v>
      </c>
      <c r="O24" s="2" t="str">
        <f>N15</f>
        <v xml:space="preserve"> </v>
      </c>
      <c r="P24" s="2" t="str">
        <f>N16</f>
        <v xml:space="preserve"> </v>
      </c>
      <c r="Q24" s="2" t="str">
        <f>N17</f>
        <v xml:space="preserve"> </v>
      </c>
      <c r="R24" s="2" t="str">
        <f>N18</f>
        <v xml:space="preserve"> </v>
      </c>
      <c r="S24" s="2" t="str">
        <f>N19</f>
        <v xml:space="preserve"> </v>
      </c>
    </row>
    <row r="25" spans="1:19" x14ac:dyDescent="0.25">
      <c r="K25" t="str">
        <f t="shared" si="35"/>
        <v>SO4</v>
      </c>
      <c r="L25" s="2" t="str">
        <f>O12</f>
        <v xml:space="preserve"> </v>
      </c>
      <c r="M25" s="2">
        <f>O13</f>
        <v>-0.44369749923271273</v>
      </c>
      <c r="N25" s="2">
        <f>O14</f>
        <v>1.2304489213782739</v>
      </c>
      <c r="O25" s="2">
        <f>O15</f>
        <v>0</v>
      </c>
      <c r="P25" s="2" t="str">
        <f>O16</f>
        <v xml:space="preserve"> </v>
      </c>
      <c r="Q25" s="2">
        <f>O17</f>
        <v>-2.1366771398795441</v>
      </c>
      <c r="R25" s="2" t="str">
        <f>O18</f>
        <v xml:space="preserve"> </v>
      </c>
      <c r="S25" s="2" t="str">
        <f>O19</f>
        <v xml:space="preserve"> </v>
      </c>
    </row>
    <row r="26" spans="1:19" x14ac:dyDescent="0.25">
      <c r="K26" t="str">
        <f t="shared" si="35"/>
        <v>Cl</v>
      </c>
      <c r="L26" s="2" t="str">
        <f>P12</f>
        <v xml:space="preserve"> </v>
      </c>
      <c r="M26" s="2">
        <f>P13</f>
        <v>-1.7212463990471711</v>
      </c>
      <c r="N26" s="2">
        <f>P14</f>
        <v>-6.5501548756432285E-2</v>
      </c>
      <c r="O26" s="2">
        <f>P15</f>
        <v>-1.2839966563652008</v>
      </c>
      <c r="P26" s="2">
        <f>P16</f>
        <v>0</v>
      </c>
      <c r="Q26" s="2" t="str">
        <f>P17</f>
        <v xml:space="preserve"> </v>
      </c>
      <c r="R26" s="2" t="str">
        <f>P18</f>
        <v xml:space="preserve"> </v>
      </c>
      <c r="S26" s="2" t="str">
        <f>P19</f>
        <v xml:space="preserve"> </v>
      </c>
    </row>
    <row r="27" spans="1:19" x14ac:dyDescent="0.25">
      <c r="K27" t="str">
        <f t="shared" si="35"/>
        <v>CO3</v>
      </c>
      <c r="L27" s="2" t="str">
        <f>Q12</f>
        <v xml:space="preserve"> </v>
      </c>
      <c r="M27" s="2">
        <f>Q13</f>
        <v>2.5051499783199058</v>
      </c>
      <c r="N27" s="2">
        <f>Q14</f>
        <v>4.1461280356782382</v>
      </c>
      <c r="O27" s="2">
        <f>Q15</f>
        <v>2.9395192526186187</v>
      </c>
      <c r="P27" s="2">
        <f>Q16</f>
        <v>4.2304489213782741</v>
      </c>
      <c r="Q27" s="2">
        <f>Q17</f>
        <v>1.8750612633917001</v>
      </c>
      <c r="R27" s="2">
        <f>Q18</f>
        <v>-2.6575773191777938</v>
      </c>
      <c r="S27" s="2" t="str">
        <f>Q19</f>
        <v xml:space="preserve"> </v>
      </c>
    </row>
    <row r="28" spans="1:19" x14ac:dyDescent="0.25">
      <c r="K28" t="str">
        <f t="shared" si="35"/>
        <v>BL1</v>
      </c>
      <c r="L28" s="2">
        <f>R12</f>
        <v>10.079181246047625</v>
      </c>
      <c r="M28" s="2">
        <f>R13</f>
        <v>15.934498451243568</v>
      </c>
      <c r="N28" s="2">
        <f>R14</f>
        <v>17.5910646070265</v>
      </c>
      <c r="O28" s="2">
        <f>R15</f>
        <v>16.380211241711606</v>
      </c>
      <c r="P28" s="2">
        <f>R16</f>
        <v>17.662757831681574</v>
      </c>
      <c r="Q28" s="2">
        <f>R17</f>
        <v>15.301029995663981</v>
      </c>
      <c r="R28" s="2">
        <f>R18</f>
        <v>11.079181246047625</v>
      </c>
      <c r="S28" s="2">
        <f>R19</f>
        <v>6.2304489213782741</v>
      </c>
    </row>
    <row r="29" spans="1:19" x14ac:dyDescent="0.25">
      <c r="K29" t="str">
        <f t="shared" si="35"/>
        <v>BL2</v>
      </c>
      <c r="L29" s="2">
        <f>S12</f>
        <v>7.3424226808222066</v>
      </c>
      <c r="M29" s="2">
        <f>S13</f>
        <v>13.176091259055681</v>
      </c>
      <c r="N29" s="2">
        <f>S14</f>
        <v>14.838849090737256</v>
      </c>
      <c r="O29" s="2">
        <f>S15</f>
        <v>13.623249290397901</v>
      </c>
      <c r="P29" s="2">
        <f>S16</f>
        <v>14.90848501887865</v>
      </c>
      <c r="Q29" s="2">
        <f>S17</f>
        <v>12.556302500767288</v>
      </c>
      <c r="R29" s="2">
        <f>S18</f>
        <v>8.3222192947339195</v>
      </c>
      <c r="S29" s="2">
        <f>S19</f>
        <v>3.7708520116421442</v>
      </c>
    </row>
    <row r="32" spans="1:19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</sheetData>
  <conditionalFormatting sqref="L21:S21 L2:S10 L12:S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S10 L12:S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Santore</dc:creator>
  <cp:lastModifiedBy>Robert Santore</cp:lastModifiedBy>
  <dcterms:created xsi:type="dcterms:W3CDTF">2024-04-18T15:38:33Z</dcterms:created>
  <dcterms:modified xsi:type="dcterms:W3CDTF">2024-04-19T19:45:16Z</dcterms:modified>
</cp:coreProperties>
</file>