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old BLM\"/>
    </mc:Choice>
  </mc:AlternateContent>
  <xr:revisionPtr revIDLastSave="0" documentId="8_{BD37F952-D05C-46E3-A499-4EBACA0138EA}" xr6:coauthVersionLast="47" xr6:coauthVersionMax="47" xr10:uidLastSave="{00000000-0000-0000-0000-000000000000}"/>
  <bookViews>
    <workbookView xWindow="-120" yWindow="-120" windowWidth="29040" windowHeight="15840"/>
  </bookViews>
  <sheets>
    <sheet name="abbrev_inorg.det" sheetId="1" r:id="rId1"/>
    <sheet name="Sheet1" sheetId="2" r:id="rId2"/>
  </sheets>
  <calcPr calcId="191029"/>
</workbook>
</file>

<file path=xl/calcChain.xml><?xml version="1.0" encoding="utf-8"?>
<calcChain xmlns="http://schemas.openxmlformats.org/spreadsheetml/2006/main">
  <c r="BJ10" i="1" l="1"/>
  <c r="V7" i="2" a="1"/>
  <c r="V7" i="2" s="1"/>
  <c r="Z7" i="2" s="1" a="1"/>
  <c r="Z7" i="2" s="1"/>
  <c r="BY7" i="1" a="1"/>
  <c r="BY7" i="1" s="1"/>
  <c r="BM7" i="1" a="1"/>
  <c r="BM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<sst xmlns="http://schemas.openxmlformats.org/spreadsheetml/2006/main" count="266" uniqueCount="80">
  <si>
    <t>Ver 3.57.2.49, build 2022-03-30</t>
  </si>
  <si>
    <t>Cu_freshwater_acute_and_chronic_2017-01-17.dat</t>
  </si>
  <si>
    <t>abbrev_inorg.blm</t>
  </si>
  <si>
    <t>/S ABBREV_INORG.BLMSCR, /W /Q /VER3.57 /O3 /L /CA1 /C3</t>
  </si>
  <si>
    <t>Site Label</t>
  </si>
  <si>
    <t>Sample Label</t>
  </si>
  <si>
    <t>H</t>
  </si>
  <si>
    <t>Cu</t>
  </si>
  <si>
    <t>DOC</t>
  </si>
  <si>
    <t>Ca</t>
  </si>
  <si>
    <t>Mg</t>
  </si>
  <si>
    <t>Na</t>
  </si>
  <si>
    <t>K</t>
  </si>
  <si>
    <t>SO4</t>
  </si>
  <si>
    <t>Cl</t>
  </si>
  <si>
    <t>CO3</t>
  </si>
  <si>
    <t>S</t>
  </si>
  <si>
    <t>BL</t>
  </si>
  <si>
    <t>BL-Cu</t>
  </si>
  <si>
    <t>BL-CuOH</t>
  </si>
  <si>
    <t>BL-Ca</t>
  </si>
  <si>
    <t>BL-Mg</t>
  </si>
  <si>
    <t>BL-H</t>
  </si>
  <si>
    <t>BL-Na</t>
  </si>
  <si>
    <t>HCO3</t>
  </si>
  <si>
    <t>H2CO3</t>
  </si>
  <si>
    <t>HS</t>
  </si>
  <si>
    <t>H2S</t>
  </si>
  <si>
    <t>MgHCO3</t>
  </si>
  <si>
    <t>MgCO3</t>
  </si>
  <si>
    <t>MgSO4</t>
  </si>
  <si>
    <t>CaHCO3</t>
  </si>
  <si>
    <t>CaCO3</t>
  </si>
  <si>
    <t>CaSO4</t>
  </si>
  <si>
    <t>CuOH</t>
  </si>
  <si>
    <t>Cu(OH)2</t>
  </si>
  <si>
    <t>CuSO4</t>
  </si>
  <si>
    <t>CuCO3</t>
  </si>
  <si>
    <t>Cu(CO3)2</t>
  </si>
  <si>
    <t>CuCl</t>
  </si>
  <si>
    <t>CuHCO3</t>
  </si>
  <si>
    <t>TOrg.H</t>
  </si>
  <si>
    <t>TOrg.Cu</t>
  </si>
  <si>
    <t>TOrg.Ca</t>
  </si>
  <si>
    <t>TOrg.Mg</t>
  </si>
  <si>
    <t>TOrg.Na</t>
  </si>
  <si>
    <t>TOrg.K</t>
  </si>
  <si>
    <t>HA Charge</t>
  </si>
  <si>
    <t>FA Charge</t>
  </si>
  <si>
    <t>Charge</t>
  </si>
  <si>
    <t>Ionic S.</t>
  </si>
  <si>
    <t>Temp (K)</t>
  </si>
  <si>
    <t>Water</t>
  </si>
  <si>
    <t># Iter.</t>
  </si>
  <si>
    <t>T.H</t>
  </si>
  <si>
    <t>T.Cu</t>
  </si>
  <si>
    <t>T.DOC</t>
  </si>
  <si>
    <t>T.Ca</t>
  </si>
  <si>
    <t>T.Mg</t>
  </si>
  <si>
    <t>T.Na</t>
  </si>
  <si>
    <t>T.K</t>
  </si>
  <si>
    <t>T.SO4</t>
  </si>
  <si>
    <t>T.Cl</t>
  </si>
  <si>
    <t>T.CO3</t>
  </si>
  <si>
    <t>T.S</t>
  </si>
  <si>
    <t>T.BL</t>
  </si>
  <si>
    <t>mol / L</t>
  </si>
  <si>
    <t>mol / kg wet</t>
  </si>
  <si>
    <t>eq / L</t>
  </si>
  <si>
    <t>eq</t>
  </si>
  <si>
    <t>L</t>
  </si>
  <si>
    <t>kg wet</t>
  </si>
  <si>
    <t>mol</t>
  </si>
  <si>
    <t>"Abbrev_Inorg        "</t>
  </si>
  <si>
    <t>"orig Cu             "</t>
  </si>
  <si>
    <t>(SpecStoich)^T</t>
  </si>
  <si>
    <t>SpecCtoM</t>
  </si>
  <si>
    <t>CompSiteDens</t>
  </si>
  <si>
    <t>TotConc</t>
  </si>
  <si>
    <t>TotMoles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</si>
</sst>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E+00"/>
    <numFmt numFmtId="166" formatCode="0E+00"/>
  </numFmts>
  <fonts count="4" x14ac:knownFonts="1"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wrapText="1"/>
    </xf>
    <xf numFmtId="0" fontId="1" fillId="0" borderId="0" xfId="0" applyNumberFormat="1" applyFont="1" applyAlignment="1" applyProtection="1">
      <alignment horizontal="left" wrapText="1"/>
      <protection locked="0"/>
    </xf>
    <xf numFmtId="165" fontId="1" fillId="0" borderId="0" xfId="0" applyNumberFormat="1" applyFon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5" fontId="0" fillId="0" borderId="0" xfId="0" applyNumberFormat="1"/>
    <xf numFmtId="0" fontId="1" fillId="0" borderId="0" xfId="0" applyNumberFormat="1" applyFont="1" applyAlignment="1" applyProtection="1">
      <alignment horizontal="right"/>
      <protection locked="0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NumberFormat="1" applyFont="1" applyAlignment="1" applyProtection="1">
      <alignment horizontal="right"/>
      <protection locked="0"/>
    </xf>
    <xf numFmtId="166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4"/>
  <sheetViews>
    <sheetView tabSelected="1" topLeftCell="B1" workbookViewId="0">
      <pane xSplit="1" topLeftCell="C1" activePane="topRight" state="frozen"/>
      <selection activeCell="B1" sqref="B1"/>
      <selection pane="topRight" activeCell="O7" sqref="O7:P7"/>
    </sheetView>
  </sheetViews>
  <sheetFormatPr defaultRowHeight="15.95" customHeight="1" x14ac:dyDescent="0.2"/>
  <cols>
    <col min="1" max="1" width="25" hidden="1" customWidth="1"/>
    <col min="2" max="2" width="25" customWidth="1"/>
    <col min="3" max="4" width="7.28515625" customWidth="1"/>
    <col min="5" max="11" width="7.28515625" hidden="1" customWidth="1"/>
    <col min="12" max="12" width="7.28515625" customWidth="1"/>
    <col min="13" max="13" width="7.28515625" hidden="1" customWidth="1"/>
    <col min="14" max="14" width="7.28515625" customWidth="1"/>
    <col min="15" max="16" width="9.42578125" bestFit="1" customWidth="1"/>
    <col min="17" max="18" width="9.42578125" hidden="1" customWidth="1"/>
    <col min="19" max="19" width="9.42578125" bestFit="1" customWidth="1"/>
    <col min="20" max="20" width="9.42578125" hidden="1" customWidth="1"/>
    <col min="21" max="22" width="9.42578125" bestFit="1" customWidth="1"/>
    <col min="23" max="27" width="9.42578125" hidden="1" customWidth="1"/>
    <col min="28" max="29" width="9.42578125" bestFit="1" customWidth="1"/>
    <col min="30" max="30" width="9.42578125" hidden="1" customWidth="1"/>
    <col min="31" max="32" width="9.42578125" bestFit="1" customWidth="1"/>
    <col min="33" max="33" width="9.42578125" hidden="1" customWidth="1"/>
    <col min="34" max="35" width="9.42578125" bestFit="1" customWidth="1"/>
    <col min="36" max="36" width="9.42578125" hidden="1" customWidth="1"/>
    <col min="37" max="37" width="9.42578125" bestFit="1" customWidth="1"/>
    <col min="38" max="43" width="9.42578125" hidden="1" customWidth="1"/>
    <col min="44" max="46" width="10" hidden="1" customWidth="1"/>
    <col min="47" max="47" width="9.42578125" hidden="1" customWidth="1"/>
    <col min="48" max="52" width="10" hidden="1" customWidth="1"/>
    <col min="53" max="54" width="7.42578125" bestFit="1" customWidth="1"/>
    <col min="55" max="61" width="7.42578125" hidden="1" customWidth="1"/>
    <col min="62" max="62" width="7.42578125" bestFit="1" customWidth="1"/>
    <col min="63" max="63" width="7.42578125" hidden="1" customWidth="1"/>
    <col min="64" max="64" width="7.42578125" bestFit="1" customWidth="1"/>
    <col min="65" max="65" width="7.85546875" bestFit="1" customWidth="1"/>
    <col min="66" max="66" width="7.42578125" bestFit="1" customWidth="1"/>
    <col min="67" max="73" width="7.42578125" hidden="1" customWidth="1"/>
    <col min="74" max="74" width="7.42578125" bestFit="1" customWidth="1"/>
    <col min="75" max="75" width="7.42578125" hidden="1" customWidth="1"/>
    <col min="76" max="76" width="7.42578125" bestFit="1" customWidth="1"/>
    <col min="77" max="77" width="8.5703125" bestFit="1" customWidth="1"/>
    <col min="78" max="78" width="7.42578125" bestFit="1" customWidth="1"/>
    <col min="79" max="85" width="0" hidden="1" customWidth="1"/>
    <col min="86" max="86" width="7.42578125" bestFit="1" customWidth="1"/>
    <col min="87" max="87" width="0" hidden="1" customWidth="1"/>
    <col min="88" max="88" width="7.42578125" bestFit="1" customWidth="1"/>
  </cols>
  <sheetData>
    <row r="1" spans="1:88" ht="15.95" customHeight="1" x14ac:dyDescent="0.25">
      <c r="A1" s="1" t="s">
        <v>0</v>
      </c>
    </row>
    <row r="2" spans="1:88" ht="15.95" customHeight="1" x14ac:dyDescent="0.25">
      <c r="A2" s="1" t="s">
        <v>1</v>
      </c>
    </row>
    <row r="3" spans="1:88" ht="15.95" customHeight="1" x14ac:dyDescent="0.25">
      <c r="A3" s="1" t="s">
        <v>2</v>
      </c>
    </row>
    <row r="4" spans="1:88" ht="15.95" customHeight="1" x14ac:dyDescent="0.2">
      <c r="A4" s="1" t="s">
        <v>3</v>
      </c>
      <c r="BM4" s="10" t="s">
        <v>78</v>
      </c>
      <c r="BY4" s="10" t="s">
        <v>79</v>
      </c>
    </row>
    <row r="5" spans="1:88" ht="15.95" customHeight="1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  <c r="AM5" s="2" t="s">
        <v>42</v>
      </c>
      <c r="AN5" s="2" t="s">
        <v>43</v>
      </c>
      <c r="AO5" s="2" t="s">
        <v>44</v>
      </c>
      <c r="AP5" s="2" t="s">
        <v>45</v>
      </c>
      <c r="AQ5" s="2" t="s">
        <v>46</v>
      </c>
      <c r="AR5" s="2" t="s">
        <v>47</v>
      </c>
      <c r="AS5" s="2" t="s">
        <v>48</v>
      </c>
      <c r="AT5" s="2" t="s">
        <v>49</v>
      </c>
      <c r="AU5" s="2" t="s">
        <v>50</v>
      </c>
      <c r="AV5" s="2" t="s">
        <v>51</v>
      </c>
      <c r="AW5" s="2" t="s">
        <v>52</v>
      </c>
      <c r="AX5" s="2" t="s">
        <v>17</v>
      </c>
      <c r="AY5" s="2" t="s">
        <v>52</v>
      </c>
      <c r="AZ5" s="2" t="s">
        <v>53</v>
      </c>
      <c r="BA5" s="2" t="s">
        <v>54</v>
      </c>
      <c r="BB5" s="2" t="s">
        <v>55</v>
      </c>
      <c r="BC5" s="2" t="s">
        <v>56</v>
      </c>
      <c r="BD5" s="2" t="s">
        <v>57</v>
      </c>
      <c r="BE5" s="2" t="s">
        <v>58</v>
      </c>
      <c r="BF5" s="2" t="s">
        <v>59</v>
      </c>
      <c r="BG5" s="2" t="s">
        <v>60</v>
      </c>
      <c r="BH5" s="2" t="s">
        <v>61</v>
      </c>
      <c r="BI5" s="2" t="s">
        <v>62</v>
      </c>
      <c r="BJ5" s="2" t="s">
        <v>63</v>
      </c>
      <c r="BK5" s="2" t="s">
        <v>64</v>
      </c>
      <c r="BL5" s="2" t="s">
        <v>65</v>
      </c>
      <c r="BM5" s="2" t="s">
        <v>6</v>
      </c>
      <c r="BN5" s="2" t="s">
        <v>7</v>
      </c>
      <c r="BO5" s="2" t="s">
        <v>8</v>
      </c>
      <c r="BP5" s="2" t="s">
        <v>9</v>
      </c>
      <c r="BQ5" s="2" t="s">
        <v>10</v>
      </c>
      <c r="BR5" s="2" t="s">
        <v>11</v>
      </c>
      <c r="BS5" s="2" t="s">
        <v>12</v>
      </c>
      <c r="BT5" s="2" t="s">
        <v>13</v>
      </c>
      <c r="BU5" s="2" t="s">
        <v>14</v>
      </c>
      <c r="BV5" s="2" t="s">
        <v>15</v>
      </c>
      <c r="BW5" s="2" t="s">
        <v>16</v>
      </c>
      <c r="BX5" s="2" t="s">
        <v>17</v>
      </c>
      <c r="BY5" s="2" t="s">
        <v>6</v>
      </c>
      <c r="BZ5" s="2" t="s">
        <v>7</v>
      </c>
      <c r="CA5" s="2" t="s">
        <v>8</v>
      </c>
      <c r="CB5" s="2" t="s">
        <v>9</v>
      </c>
      <c r="CC5" s="2" t="s">
        <v>10</v>
      </c>
      <c r="CD5" s="2" t="s">
        <v>11</v>
      </c>
      <c r="CE5" s="2" t="s">
        <v>12</v>
      </c>
      <c r="CF5" s="2" t="s">
        <v>13</v>
      </c>
      <c r="CG5" s="2" t="s">
        <v>14</v>
      </c>
      <c r="CH5" s="2" t="s">
        <v>15</v>
      </c>
      <c r="CI5" s="2" t="s">
        <v>16</v>
      </c>
      <c r="CJ5" s="2" t="s">
        <v>17</v>
      </c>
    </row>
    <row r="6" spans="1:88" s="3" customFormat="1" ht="25.5" x14ac:dyDescent="0.2">
      <c r="C6" s="4" t="s">
        <v>66</v>
      </c>
      <c r="D6" s="4" t="s">
        <v>66</v>
      </c>
      <c r="E6" s="4" t="s">
        <v>66</v>
      </c>
      <c r="F6" s="4" t="s">
        <v>66</v>
      </c>
      <c r="G6" s="4" t="s">
        <v>66</v>
      </c>
      <c r="H6" s="4" t="s">
        <v>66</v>
      </c>
      <c r="I6" s="4" t="s">
        <v>66</v>
      </c>
      <c r="J6" s="4" t="s">
        <v>66</v>
      </c>
      <c r="K6" s="4" t="s">
        <v>66</v>
      </c>
      <c r="L6" s="4" t="s">
        <v>66</v>
      </c>
      <c r="M6" s="4" t="s">
        <v>66</v>
      </c>
      <c r="N6" s="4" t="s">
        <v>67</v>
      </c>
      <c r="O6" s="4" t="s">
        <v>67</v>
      </c>
      <c r="P6" s="4" t="s">
        <v>67</v>
      </c>
      <c r="Q6" s="4" t="s">
        <v>67</v>
      </c>
      <c r="R6" s="4" t="s">
        <v>67</v>
      </c>
      <c r="S6" s="4" t="s">
        <v>67</v>
      </c>
      <c r="T6" s="4" t="s">
        <v>67</v>
      </c>
      <c r="U6" s="4" t="s">
        <v>66</v>
      </c>
      <c r="V6" s="4" t="s">
        <v>66</v>
      </c>
      <c r="W6" s="4" t="s">
        <v>66</v>
      </c>
      <c r="X6" s="4" t="s">
        <v>66</v>
      </c>
      <c r="Y6" s="4" t="s">
        <v>66</v>
      </c>
      <c r="Z6" s="4" t="s">
        <v>66</v>
      </c>
      <c r="AA6" s="4" t="s">
        <v>66</v>
      </c>
      <c r="AB6" s="4" t="s">
        <v>66</v>
      </c>
      <c r="AC6" s="4" t="s">
        <v>66</v>
      </c>
      <c r="AD6" s="4" t="s">
        <v>66</v>
      </c>
      <c r="AE6" s="4" t="s">
        <v>66</v>
      </c>
      <c r="AF6" s="4" t="s">
        <v>66</v>
      </c>
      <c r="AG6" s="4" t="s">
        <v>66</v>
      </c>
      <c r="AH6" s="4" t="s">
        <v>66</v>
      </c>
      <c r="AI6" s="4" t="s">
        <v>66</v>
      </c>
      <c r="AJ6" s="4" t="s">
        <v>66</v>
      </c>
      <c r="AK6" s="4" t="s">
        <v>66</v>
      </c>
      <c r="AL6" s="4" t="s">
        <v>66</v>
      </c>
      <c r="AM6" s="4" t="s">
        <v>66</v>
      </c>
      <c r="AN6" s="4" t="s">
        <v>66</v>
      </c>
      <c r="AO6" s="4" t="s">
        <v>66</v>
      </c>
      <c r="AP6" s="4" t="s">
        <v>66</v>
      </c>
      <c r="AQ6" s="4" t="s">
        <v>66</v>
      </c>
      <c r="AR6" s="4" t="s">
        <v>68</v>
      </c>
      <c r="AS6" s="4" t="s">
        <v>68</v>
      </c>
      <c r="AT6" s="4" t="s">
        <v>69</v>
      </c>
      <c r="AU6" s="4" t="s">
        <v>66</v>
      </c>
      <c r="AV6" s="4" t="s">
        <v>12</v>
      </c>
      <c r="AW6" s="4" t="s">
        <v>70</v>
      </c>
      <c r="AX6" s="4" t="s">
        <v>71</v>
      </c>
      <c r="AY6" s="4" t="s">
        <v>70</v>
      </c>
      <c r="BA6" s="4" t="s">
        <v>72</v>
      </c>
      <c r="BB6" s="4" t="s">
        <v>72</v>
      </c>
      <c r="BC6" s="4" t="s">
        <v>72</v>
      </c>
      <c r="BD6" s="4" t="s">
        <v>72</v>
      </c>
      <c r="BE6" s="4" t="s">
        <v>72</v>
      </c>
      <c r="BF6" s="4" t="s">
        <v>72</v>
      </c>
      <c r="BG6" s="4" t="s">
        <v>72</v>
      </c>
      <c r="BH6" s="4" t="s">
        <v>72</v>
      </c>
      <c r="BI6" s="4" t="s">
        <v>72</v>
      </c>
      <c r="BJ6" s="4" t="s">
        <v>72</v>
      </c>
      <c r="BK6" s="4" t="s">
        <v>72</v>
      </c>
      <c r="BL6" s="4" t="s">
        <v>72</v>
      </c>
      <c r="BM6" s="13" t="s">
        <v>66</v>
      </c>
      <c r="BN6" s="13" t="s">
        <v>66</v>
      </c>
      <c r="BO6" s="13" t="s">
        <v>66</v>
      </c>
      <c r="BP6" s="13" t="s">
        <v>66</v>
      </c>
      <c r="BQ6" s="13" t="s">
        <v>66</v>
      </c>
      <c r="BR6" s="13" t="s">
        <v>66</v>
      </c>
      <c r="BS6" s="13" t="s">
        <v>66</v>
      </c>
      <c r="BT6" s="13" t="s">
        <v>66</v>
      </c>
      <c r="BU6" s="13" t="s">
        <v>66</v>
      </c>
      <c r="BV6" s="13" t="s">
        <v>66</v>
      </c>
      <c r="BW6" s="13" t="s">
        <v>66</v>
      </c>
      <c r="BX6" s="13" t="s">
        <v>67</v>
      </c>
      <c r="BY6" s="4" t="s">
        <v>72</v>
      </c>
      <c r="BZ6" s="4" t="s">
        <v>72</v>
      </c>
      <c r="CA6" s="4" t="s">
        <v>72</v>
      </c>
      <c r="CB6" s="4" t="s">
        <v>72</v>
      </c>
      <c r="CC6" s="4" t="s">
        <v>72</v>
      </c>
      <c r="CD6" s="4" t="s">
        <v>72</v>
      </c>
      <c r="CE6" s="4" t="s">
        <v>72</v>
      </c>
      <c r="CF6" s="4" t="s">
        <v>72</v>
      </c>
      <c r="CG6" s="4" t="s">
        <v>72</v>
      </c>
      <c r="CH6" s="4" t="s">
        <v>72</v>
      </c>
      <c r="CI6" s="4" t="s">
        <v>72</v>
      </c>
      <c r="CJ6" s="4" t="s">
        <v>72</v>
      </c>
    </row>
    <row r="7" spans="1:88" s="7" customFormat="1" ht="15.95" customHeight="1" x14ac:dyDescent="0.25">
      <c r="A7" s="5" t="s">
        <v>73</v>
      </c>
      <c r="B7" s="5" t="s">
        <v>74</v>
      </c>
      <c r="C7" s="6">
        <v>2.7628843213278742E-8</v>
      </c>
      <c r="D7" s="6">
        <v>7.6501534274076022E-11</v>
      </c>
      <c r="E7" s="6">
        <v>2.0000000949949025E-23</v>
      </c>
      <c r="F7" s="6">
        <v>9.8553949406490315E-21</v>
      </c>
      <c r="G7" s="6">
        <v>9.8763547603305875E-21</v>
      </c>
      <c r="H7" s="6">
        <v>1.0000000490448792E-20</v>
      </c>
      <c r="I7" s="6">
        <v>1.0000000490448792E-20</v>
      </c>
      <c r="J7" s="6">
        <v>1.0000000490448792E-20</v>
      </c>
      <c r="K7" s="6">
        <v>9.9999996826552254E-21</v>
      </c>
      <c r="L7" s="6">
        <v>1.9425506252446212E-6</v>
      </c>
      <c r="M7" s="6">
        <v>3.9992177962373945E-27</v>
      </c>
      <c r="N7" s="6">
        <v>5.2943234963841942E-10</v>
      </c>
      <c r="O7" s="6">
        <v>9.1826348176279115E-13</v>
      </c>
      <c r="P7" s="6">
        <v>6.8035082719357206E-14</v>
      </c>
      <c r="Q7" s="6">
        <v>1.8748693258077474E-26</v>
      </c>
      <c r="R7" s="6">
        <v>1.8788566772261394E-26</v>
      </c>
      <c r="S7" s="6">
        <v>3.5813348489387834E-12</v>
      </c>
      <c r="T7" s="6">
        <v>5.1603854783967829E-27</v>
      </c>
      <c r="U7" s="6">
        <v>1.0365820489823818E-3</v>
      </c>
      <c r="V7" s="6">
        <v>6.1243001255206764E-5</v>
      </c>
      <c r="W7" s="6">
        <v>7.92266159002474E-21</v>
      </c>
      <c r="X7" s="6">
        <v>2.0773453627725879E-21</v>
      </c>
      <c r="Y7" s="6">
        <v>1.0875187214456383E-22</v>
      </c>
      <c r="Z7" s="6">
        <v>1.4894276069920756E-23</v>
      </c>
      <c r="AA7" s="6">
        <v>1.8791277881943222E-38</v>
      </c>
      <c r="AB7" s="6">
        <v>1.1879581327290604E-22</v>
      </c>
      <c r="AC7" s="6">
        <v>2.5809602420500957E-23</v>
      </c>
      <c r="AD7" s="6">
        <v>1.6000164594208729E-38</v>
      </c>
      <c r="AE7" s="6">
        <v>7.8625210508942445E-11</v>
      </c>
      <c r="AF7" s="6">
        <v>5.6130005157695173E-12</v>
      </c>
      <c r="AG7" s="6">
        <v>1.4254426223404567E-28</v>
      </c>
      <c r="AH7" s="6">
        <v>6.809400820984024E-10</v>
      </c>
      <c r="AI7" s="6">
        <v>1.9565050534547934E-12</v>
      </c>
      <c r="AJ7" s="6">
        <v>1.7322246501739902E-30</v>
      </c>
      <c r="AK7" s="6">
        <v>1.3946680477161522E-9</v>
      </c>
      <c r="AL7" s="6">
        <v>1.5510429092208281E-26</v>
      </c>
      <c r="AM7" s="6">
        <v>4.5934342970830593E-26</v>
      </c>
      <c r="AN7" s="6">
        <v>5.5500226278046114E-36</v>
      </c>
      <c r="AO7" s="6">
        <v>5.5618242639789641E-36</v>
      </c>
      <c r="AP7" s="6">
        <v>2.0852750473586889E-39</v>
      </c>
      <c r="AQ7" s="6">
        <v>2.0852750473586889E-39</v>
      </c>
      <c r="AR7" s="6">
        <v>-4.3460048000183384E-31</v>
      </c>
      <c r="AS7" s="6">
        <v>-9.2230005534608985E-26</v>
      </c>
      <c r="AT7" s="6">
        <v>-1.0392688370666058E-3</v>
      </c>
      <c r="AU7" s="6">
        <v>5.2316505200910852E-4</v>
      </c>
      <c r="AV7" s="6">
        <v>298</v>
      </c>
      <c r="AW7" s="6">
        <v>1</v>
      </c>
      <c r="AX7" s="6">
        <v>1</v>
      </c>
      <c r="AY7" s="6">
        <v>1</v>
      </c>
      <c r="AZ7" s="6">
        <v>3</v>
      </c>
      <c r="BA7" s="6">
        <v>1.1583177038908671E-3</v>
      </c>
      <c r="BB7" s="6">
        <v>2.2383057629582502E-9</v>
      </c>
      <c r="BC7" s="6">
        <v>2.0000000949949025E-23</v>
      </c>
      <c r="BD7" s="6">
        <v>9.9999996826552254E-21</v>
      </c>
      <c r="BE7" s="6">
        <v>9.9999996826552254E-21</v>
      </c>
      <c r="BF7" s="6">
        <v>9.9999996826552254E-21</v>
      </c>
      <c r="BG7" s="6">
        <v>9.9999996826552254E-21</v>
      </c>
      <c r="BH7" s="6">
        <v>9.9999996826552254E-21</v>
      </c>
      <c r="BI7" s="6">
        <v>9.9999996826552254E-21</v>
      </c>
      <c r="BJ7" s="6">
        <v>1.0997699573636055E-3</v>
      </c>
      <c r="BK7" s="6">
        <v>9.9999996826552254E-21</v>
      </c>
      <c r="BL7" s="6">
        <v>1.7799999999999999E-5</v>
      </c>
      <c r="BM7" s="7" cm="1">
        <f t="array" ref="BM7:BX7">MMULT($C$7:$AQ$7*$C$23:$AQ$23,TRANSPOSE($C$10:$AQ$21))</f>
        <v>1.1590969886661445E-3</v>
      </c>
      <c r="BN7" s="7">
        <v>2.2392906787312792E-9</v>
      </c>
      <c r="BO7" s="7">
        <v>2.0061445722023183E-23</v>
      </c>
      <c r="BP7" s="7">
        <v>1.0000019105035703E-20</v>
      </c>
      <c r="BQ7" s="7">
        <v>1.000001969711185E-20</v>
      </c>
      <c r="BR7" s="7">
        <v>1.000000565083427E-20</v>
      </c>
      <c r="BS7" s="7">
        <v>1.0000000490448792E-20</v>
      </c>
      <c r="BT7" s="7">
        <v>1.0000000632993055E-20</v>
      </c>
      <c r="BU7" s="7">
        <v>9.9999996843874504E-21</v>
      </c>
      <c r="BV7" s="7">
        <v>1.0997696784274681E-3</v>
      </c>
      <c r="BW7" s="7">
        <v>1.0000010952015124E-20</v>
      </c>
      <c r="BX7" s="7">
        <v>5.339999830518403E-10</v>
      </c>
      <c r="BY7" s="7" cm="1">
        <f t="array" ref="BY7:CJ7">_xlfn.ANCHORARRAY(BM7)/C24:N24</f>
        <v>1.1590969886661445E-3</v>
      </c>
      <c r="BZ7" s="7">
        <v>2.2392906787312792E-9</v>
      </c>
      <c r="CA7" s="7">
        <v>2.0061445722023183E-23</v>
      </c>
      <c r="CB7" s="7">
        <v>1.0000019105035703E-20</v>
      </c>
      <c r="CC7" s="7">
        <v>1.000001969711185E-20</v>
      </c>
      <c r="CD7" s="7">
        <v>1.000000565083427E-20</v>
      </c>
      <c r="CE7" s="7">
        <v>1.0000000490448792E-20</v>
      </c>
      <c r="CF7" s="7">
        <v>1.0000000632993055E-20</v>
      </c>
      <c r="CG7" s="7">
        <v>9.9999996843874504E-21</v>
      </c>
      <c r="CH7" s="7">
        <v>1.0997696784274681E-3</v>
      </c>
      <c r="CI7" s="7">
        <v>1.0000010952015124E-20</v>
      </c>
      <c r="CJ7" s="7">
        <v>1.7799999435061343E-5</v>
      </c>
    </row>
    <row r="8" spans="1:88" s="7" customFormat="1" ht="15.95" customHeight="1" x14ac:dyDescent="0.2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/>
    </row>
    <row r="9" spans="1:88" ht="15.95" customHeight="1" x14ac:dyDescent="0.2">
      <c r="B9" s="9" t="s">
        <v>75</v>
      </c>
    </row>
    <row r="10" spans="1:88" ht="15.95" customHeight="1" x14ac:dyDescent="0.2">
      <c r="B10" s="8" t="s">
        <v>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1</v>
      </c>
      <c r="X10">
        <v>2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-1</v>
      </c>
      <c r="AF10">
        <v>-2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BJ10" s="14">
        <f>(SUM(O7,P7)/CJ7)*10^6</f>
        <v>5.5410033471090921E-2</v>
      </c>
    </row>
    <row r="11" spans="1:88" ht="15.95" customHeight="1" x14ac:dyDescent="0.2">
      <c r="B11" s="8" t="s">
        <v>7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</row>
    <row r="12" spans="1:88" ht="15.95" customHeight="1" x14ac:dyDescent="0.2">
      <c r="B12" s="8" t="s">
        <v>8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</row>
    <row r="13" spans="1:88" ht="15.95" customHeight="1" x14ac:dyDescent="0.2">
      <c r="B13" s="8" t="s">
        <v>9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</row>
    <row r="14" spans="1:88" ht="15.95" customHeight="1" x14ac:dyDescent="0.2">
      <c r="B14" s="8" t="s">
        <v>10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BT14" s="7"/>
    </row>
    <row r="15" spans="1:88" ht="15.95" customHeight="1" x14ac:dyDescent="0.2">
      <c r="B15" s="8" t="s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BU15" s="7"/>
    </row>
    <row r="16" spans="1:88" ht="15.95" customHeight="1" x14ac:dyDescent="0.2">
      <c r="B16" s="8" t="s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BV16" s="7"/>
    </row>
    <row r="17" spans="2:76" ht="15.95" customHeight="1" x14ac:dyDescent="0.2">
      <c r="B17" s="8" t="s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BW17" s="7"/>
    </row>
    <row r="18" spans="2:76" ht="15.95" customHeight="1" x14ac:dyDescent="0.2">
      <c r="B18" s="8" t="s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BX18" s="7"/>
    </row>
    <row r="19" spans="2:76" ht="15.95" customHeight="1" x14ac:dyDescent="0.2">
      <c r="B19" s="8" t="s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76" ht="15.95" customHeight="1" x14ac:dyDescent="0.2">
      <c r="B20" s="8" t="s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76" ht="15.95" customHeight="1" x14ac:dyDescent="0.2">
      <c r="B21" s="8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3" spans="2:76" ht="15.95" customHeight="1" x14ac:dyDescent="0.2">
      <c r="B23" s="11" t="s">
        <v>76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</row>
    <row r="24" spans="2:76" ht="15.95" customHeight="1" x14ac:dyDescent="0.2">
      <c r="B24" s="11" t="s">
        <v>77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 s="12">
        <v>3.0000000000000001E-5</v>
      </c>
    </row>
  </sheetData>
  <printOptions gridLines="1"/>
  <pageMargins left="1.5" right="1.5" top="1.5" bottom="1.5" header="0.5" footer="0.5"/>
  <headerFooter>
    <oddHeader>BLM version Ver 3.57.2.49, build 2022-03-30</oddHeader>
    <oddFooter>BLM Output File, abbrev_inorg.det.xls, created 11-22-2023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workbookViewId="0">
      <selection activeCell="W7" sqref="W7"/>
    </sheetView>
  </sheetViews>
  <sheetFormatPr defaultRowHeight="15.95" customHeight="1" x14ac:dyDescent="0.2"/>
  <cols>
    <col min="1" max="2" width="25" customWidth="1"/>
    <col min="3" max="6" width="7.28515625" customWidth="1"/>
    <col min="7" max="16" width="9.42578125" bestFit="1" customWidth="1"/>
    <col min="17" max="17" width="10" customWidth="1"/>
    <col min="18" max="21" width="7.42578125" hidden="1" customWidth="1"/>
    <col min="22" max="22" width="7.85546875" bestFit="1" customWidth="1"/>
    <col min="23" max="25" width="7.42578125" bestFit="1" customWidth="1"/>
    <col min="26" max="26" width="8.5703125" bestFit="1" customWidth="1"/>
    <col min="27" max="29" width="7.42578125" bestFit="1" customWidth="1"/>
  </cols>
  <sheetData>
    <row r="1" spans="1:29" ht="15.95" customHeight="1" x14ac:dyDescent="0.2">
      <c r="A1" s="1" t="s">
        <v>0</v>
      </c>
    </row>
    <row r="2" spans="1:29" ht="15.95" customHeight="1" x14ac:dyDescent="0.2">
      <c r="A2" s="1" t="s">
        <v>1</v>
      </c>
    </row>
    <row r="3" spans="1:29" ht="15.95" customHeight="1" x14ac:dyDescent="0.2">
      <c r="A3" s="1" t="s">
        <v>2</v>
      </c>
    </row>
    <row r="4" spans="1:29" ht="15.95" customHeight="1" x14ac:dyDescent="0.2">
      <c r="A4" s="1" t="s">
        <v>3</v>
      </c>
      <c r="V4" s="10" t="s">
        <v>78</v>
      </c>
      <c r="Z4" s="10" t="s">
        <v>79</v>
      </c>
    </row>
    <row r="5" spans="1:29" ht="15.95" customHeight="1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15</v>
      </c>
      <c r="F5" s="2" t="s">
        <v>17</v>
      </c>
      <c r="G5" s="2" t="s">
        <v>18</v>
      </c>
      <c r="H5" s="2" t="s">
        <v>19</v>
      </c>
      <c r="I5" s="2" t="s">
        <v>22</v>
      </c>
      <c r="J5" s="2" t="s">
        <v>24</v>
      </c>
      <c r="K5" s="2" t="s">
        <v>25</v>
      </c>
      <c r="L5" s="2" t="s">
        <v>34</v>
      </c>
      <c r="M5" s="2" t="s">
        <v>35</v>
      </c>
      <c r="N5" s="2" t="s">
        <v>37</v>
      </c>
      <c r="O5" s="2" t="s">
        <v>38</v>
      </c>
      <c r="P5" s="2" t="s">
        <v>40</v>
      </c>
      <c r="Q5" s="2" t="s">
        <v>53</v>
      </c>
      <c r="R5" s="2" t="s">
        <v>54</v>
      </c>
      <c r="S5" s="2" t="s">
        <v>55</v>
      </c>
      <c r="T5" s="2" t="s">
        <v>63</v>
      </c>
      <c r="U5" s="2" t="s">
        <v>65</v>
      </c>
      <c r="V5" s="2" t="s">
        <v>6</v>
      </c>
      <c r="W5" s="2" t="s">
        <v>7</v>
      </c>
      <c r="X5" s="2" t="s">
        <v>15</v>
      </c>
      <c r="Y5" s="2" t="s">
        <v>17</v>
      </c>
      <c r="Z5" s="2" t="s">
        <v>6</v>
      </c>
      <c r="AA5" s="2" t="s">
        <v>7</v>
      </c>
      <c r="AB5" s="2" t="s">
        <v>15</v>
      </c>
      <c r="AC5" s="2" t="s">
        <v>17</v>
      </c>
    </row>
    <row r="6" spans="1:29" s="3" customFormat="1" ht="25.5" x14ac:dyDescent="0.2">
      <c r="C6" s="4" t="s">
        <v>66</v>
      </c>
      <c r="D6" s="4" t="s">
        <v>66</v>
      </c>
      <c r="E6" s="4" t="s">
        <v>66</v>
      </c>
      <c r="F6" s="4" t="s">
        <v>67</v>
      </c>
      <c r="G6" s="4" t="s">
        <v>67</v>
      </c>
      <c r="H6" s="4" t="s">
        <v>67</v>
      </c>
      <c r="I6" s="4" t="s">
        <v>67</v>
      </c>
      <c r="J6" s="4" t="s">
        <v>66</v>
      </c>
      <c r="K6" s="4" t="s">
        <v>66</v>
      </c>
      <c r="L6" s="4" t="s">
        <v>66</v>
      </c>
      <c r="M6" s="4" t="s">
        <v>66</v>
      </c>
      <c r="N6" s="4" t="s">
        <v>66</v>
      </c>
      <c r="O6" s="4" t="s">
        <v>66</v>
      </c>
      <c r="P6" s="4" t="s">
        <v>66</v>
      </c>
      <c r="R6" s="4" t="s">
        <v>72</v>
      </c>
      <c r="S6" s="4" t="s">
        <v>72</v>
      </c>
      <c r="T6" s="4" t="s">
        <v>72</v>
      </c>
      <c r="U6" s="4" t="s">
        <v>72</v>
      </c>
      <c r="V6" s="13" t="s">
        <v>66</v>
      </c>
      <c r="W6" s="13" t="s">
        <v>66</v>
      </c>
      <c r="X6" s="13" t="s">
        <v>66</v>
      </c>
      <c r="Y6" s="13" t="s">
        <v>67</v>
      </c>
      <c r="Z6" s="4" t="s">
        <v>72</v>
      </c>
      <c r="AA6" s="4" t="s">
        <v>72</v>
      </c>
      <c r="AB6" s="4" t="s">
        <v>72</v>
      </c>
      <c r="AC6" s="4" t="s">
        <v>72</v>
      </c>
    </row>
    <row r="7" spans="1:29" s="7" customFormat="1" ht="15.95" customHeight="1" x14ac:dyDescent="0.2">
      <c r="A7" s="5" t="s">
        <v>73</v>
      </c>
      <c r="B7" s="5" t="s">
        <v>74</v>
      </c>
      <c r="C7" s="6">
        <v>2.7628843213278742E-8</v>
      </c>
      <c r="D7" s="6">
        <v>7.6501534274076022E-11</v>
      </c>
      <c r="E7" s="6">
        <v>1.9425506252446212E-6</v>
      </c>
      <c r="F7" s="6">
        <v>5.2943234963841942E-10</v>
      </c>
      <c r="G7" s="6">
        <v>9.1826348176279115E-13</v>
      </c>
      <c r="H7" s="6">
        <v>6.8035082719357206E-14</v>
      </c>
      <c r="I7" s="6">
        <v>3.5813348489387834E-12</v>
      </c>
      <c r="J7" s="6">
        <v>1.0365820489823818E-3</v>
      </c>
      <c r="K7" s="6">
        <v>6.1243001255206764E-5</v>
      </c>
      <c r="L7" s="6">
        <v>7.8625210508942445E-11</v>
      </c>
      <c r="M7" s="6">
        <v>5.6130005157695173E-12</v>
      </c>
      <c r="N7" s="6">
        <v>6.809400820984024E-10</v>
      </c>
      <c r="O7" s="6">
        <v>1.9565050534547934E-12</v>
      </c>
      <c r="P7" s="6">
        <v>1.3946680477161522E-9</v>
      </c>
      <c r="Q7" s="1">
        <v>3</v>
      </c>
      <c r="R7" s="6">
        <v>1.1583177038908671E-3</v>
      </c>
      <c r="S7" s="6">
        <v>2.2383057629582481E-9</v>
      </c>
      <c r="T7" s="6">
        <v>1.0997699573636055E-3</v>
      </c>
      <c r="U7" s="6">
        <v>1.7799999999999999E-5</v>
      </c>
      <c r="V7" s="7" cm="1">
        <f t="array" ref="V7:Y7">MMULT($C$7:$P$7*$C$15:$P$15,TRANSPOSE($C$10:$P$13))</f>
        <v>1.1590969886661445E-3</v>
      </c>
      <c r="W7" s="7">
        <v>2.2392906787312792E-9</v>
      </c>
      <c r="X7" s="7">
        <v>1.0997696784274681E-3</v>
      </c>
      <c r="Y7" s="7">
        <v>5.339999830518403E-10</v>
      </c>
      <c r="Z7" s="7" cm="1">
        <f t="array" ref="Z7:AC7">_xlfn.ANCHORARRAY(V7)/C16:F16</f>
        <v>1.1590969886661445E-3</v>
      </c>
      <c r="AA7" s="7">
        <v>2.2392906787312792E-9</v>
      </c>
      <c r="AB7" s="7">
        <v>1.0997696784274681E-3</v>
      </c>
      <c r="AC7" s="7">
        <v>1.7799999435061343E-5</v>
      </c>
    </row>
    <row r="8" spans="1:29" s="7" customFormat="1" ht="15.95" customHeight="1" x14ac:dyDescent="0.2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/>
    </row>
    <row r="9" spans="1:29" ht="15.95" customHeight="1" x14ac:dyDescent="0.2">
      <c r="B9" s="9" t="s">
        <v>75</v>
      </c>
    </row>
    <row r="10" spans="1:29" ht="15.95" customHeight="1" x14ac:dyDescent="0.2">
      <c r="B10" s="8" t="s">
        <v>6</v>
      </c>
      <c r="C10">
        <v>1</v>
      </c>
      <c r="D10">
        <v>0</v>
      </c>
      <c r="E10">
        <v>0</v>
      </c>
      <c r="F10">
        <v>0</v>
      </c>
      <c r="G10">
        <v>0</v>
      </c>
      <c r="H10">
        <v>-1</v>
      </c>
      <c r="I10">
        <v>1</v>
      </c>
      <c r="J10">
        <v>1</v>
      </c>
      <c r="K10">
        <v>2</v>
      </c>
      <c r="L10">
        <v>-1</v>
      </c>
      <c r="M10">
        <v>-2</v>
      </c>
      <c r="N10">
        <v>0</v>
      </c>
      <c r="O10">
        <v>0</v>
      </c>
      <c r="P10">
        <v>1</v>
      </c>
    </row>
    <row r="11" spans="1:29" ht="15.95" customHeight="1" x14ac:dyDescent="0.2">
      <c r="B11" s="8" t="s">
        <v>7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29" ht="15.95" customHeight="1" x14ac:dyDescent="0.2">
      <c r="B12" s="8" t="s">
        <v>15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</row>
    <row r="13" spans="1:29" ht="15.95" customHeight="1" x14ac:dyDescent="0.2">
      <c r="B13" s="8" t="s">
        <v>17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5" spans="1:29" ht="15.95" customHeight="1" x14ac:dyDescent="0.2">
      <c r="B15" s="11" t="s">
        <v>76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29" ht="15.95" customHeight="1" x14ac:dyDescent="0.2">
      <c r="B16" s="11" t="s">
        <v>77</v>
      </c>
      <c r="C16">
        <v>1</v>
      </c>
      <c r="D16">
        <v>1</v>
      </c>
      <c r="E16">
        <v>1</v>
      </c>
      <c r="F16" s="12">
        <v>3.0000000000000001E-5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abbrev_inorg.det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Croteau</dc:creator>
  <cp:lastModifiedBy>Kelly Croteau</cp:lastModifiedBy>
  <dcterms:created xsi:type="dcterms:W3CDTF">2023-11-22T17:57:04Z</dcterms:created>
  <dcterms:modified xsi:type="dcterms:W3CDTF">2023-11-22T17:57:04Z</dcterms:modified>
</cp:coreProperties>
</file>