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uiyu.yan\Desktop\NYC Parks\"/>
    </mc:Choice>
  </mc:AlternateContent>
  <xr:revisionPtr revIDLastSave="0" documentId="8_{7E310E32-782D-4A96-8DAB-EB258AC71D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mplate" sheetId="12" r:id="rId1"/>
  </sheets>
  <definedNames>
    <definedName name="_xlnm.Print_Area" localSheetId="0">template!$B$60:$F$85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2" l="1"/>
  <c r="D16" i="12"/>
  <c r="E48" i="12"/>
  <c r="F25" i="12"/>
  <c r="F16" i="12"/>
  <c r="I16" i="12"/>
  <c r="E91" i="12"/>
  <c r="E93" i="12" s="1"/>
  <c r="C91" i="12"/>
  <c r="C93" i="12" s="1"/>
  <c r="E90" i="12"/>
  <c r="F90" i="12" s="1"/>
  <c r="D90" i="12"/>
  <c r="C90" i="12"/>
  <c r="F89" i="12"/>
  <c r="D89" i="12"/>
  <c r="F88" i="12"/>
  <c r="D88" i="12"/>
  <c r="F87" i="12"/>
  <c r="D87" i="12"/>
  <c r="F86" i="12"/>
  <c r="D86" i="12"/>
  <c r="F85" i="12"/>
  <c r="D85" i="12"/>
  <c r="F83" i="12"/>
  <c r="D83" i="12"/>
  <c r="F82" i="12"/>
  <c r="D82" i="12"/>
  <c r="F81" i="12"/>
  <c r="D81" i="12"/>
  <c r="F80" i="12"/>
  <c r="D80" i="12"/>
  <c r="F79" i="12"/>
  <c r="D79" i="12"/>
  <c r="F78" i="12"/>
  <c r="D78" i="12"/>
  <c r="F77" i="12"/>
  <c r="D77" i="12"/>
  <c r="F76" i="12"/>
  <c r="D76" i="12"/>
  <c r="F75" i="12"/>
  <c r="F74" i="12"/>
  <c r="C74" i="12"/>
  <c r="D75" i="12" s="1"/>
  <c r="F73" i="12"/>
  <c r="C73" i="12"/>
  <c r="D73" i="12" s="1"/>
  <c r="F72" i="12"/>
  <c r="D72" i="12"/>
  <c r="F71" i="12"/>
  <c r="D71" i="12"/>
  <c r="F70" i="12"/>
  <c r="D70" i="12"/>
  <c r="F69" i="12"/>
  <c r="D69" i="12"/>
  <c r="F68" i="12"/>
  <c r="D68" i="12"/>
  <c r="F67" i="12"/>
  <c r="D67" i="12"/>
  <c r="F66" i="12"/>
  <c r="D66" i="12"/>
  <c r="F65" i="12"/>
  <c r="D65" i="12"/>
  <c r="F64" i="12"/>
  <c r="D64" i="12"/>
  <c r="F63" i="12"/>
  <c r="D63" i="12"/>
  <c r="J57" i="12"/>
  <c r="G57" i="12"/>
  <c r="J56" i="12"/>
  <c r="G56" i="12"/>
  <c r="J55" i="12"/>
  <c r="G55" i="12"/>
  <c r="J54" i="12"/>
  <c r="G54" i="12"/>
  <c r="J53" i="12"/>
  <c r="G53" i="12"/>
  <c r="J52" i="12"/>
  <c r="G52" i="12"/>
  <c r="J51" i="12"/>
  <c r="G51" i="12"/>
  <c r="J50" i="12"/>
  <c r="G50" i="12"/>
  <c r="J49" i="12"/>
  <c r="G49" i="12"/>
  <c r="I48" i="12"/>
  <c r="H48" i="12"/>
  <c r="F48" i="12"/>
  <c r="I39" i="12"/>
  <c r="F39" i="12"/>
  <c r="I38" i="12"/>
  <c r="F38" i="12"/>
  <c r="I37" i="12"/>
  <c r="F37" i="12"/>
  <c r="I36" i="12"/>
  <c r="F36" i="12"/>
  <c r="I35" i="12"/>
  <c r="F35" i="12"/>
  <c r="I34" i="12"/>
  <c r="F34" i="12"/>
  <c r="I33" i="12"/>
  <c r="F33" i="12"/>
  <c r="I32" i="12"/>
  <c r="F32" i="12"/>
  <c r="I31" i="12"/>
  <c r="F31" i="12"/>
  <c r="I30" i="12"/>
  <c r="F30" i="12"/>
  <c r="I29" i="12"/>
  <c r="F29" i="12"/>
  <c r="I28" i="12"/>
  <c r="F28" i="12"/>
  <c r="I27" i="12"/>
  <c r="F27" i="12"/>
  <c r="I26" i="12"/>
  <c r="F26" i="12"/>
  <c r="I25" i="12"/>
  <c r="H23" i="12"/>
  <c r="I23" i="12" s="1"/>
  <c r="G23" i="12"/>
  <c r="E23" i="12"/>
  <c r="F23" i="12" s="1"/>
  <c r="D23" i="12"/>
  <c r="C23" i="12"/>
  <c r="I22" i="12"/>
  <c r="F22" i="12"/>
  <c r="I21" i="12"/>
  <c r="F21" i="12"/>
  <c r="I20" i="12"/>
  <c r="F20" i="12"/>
  <c r="I19" i="12"/>
  <c r="F19" i="12"/>
  <c r="I18" i="12"/>
  <c r="F18" i="12"/>
  <c r="H16" i="12"/>
  <c r="G16" i="12"/>
  <c r="E16" i="12"/>
  <c r="F11" i="12"/>
  <c r="D11" i="12"/>
  <c r="H7" i="12"/>
  <c r="F7" i="12"/>
  <c r="D7" i="12"/>
  <c r="J48" i="12" l="1"/>
  <c r="G48" i="12"/>
  <c r="F91" i="12"/>
  <c r="D91" i="12"/>
  <c r="D74" i="12"/>
</calcChain>
</file>

<file path=xl/sharedStrings.xml><?xml version="1.0" encoding="utf-8"?>
<sst xmlns="http://schemas.openxmlformats.org/spreadsheetml/2006/main" count="111" uniqueCount="96">
  <si>
    <t>Parks Vehicle Utilization Report</t>
  </si>
  <si>
    <t xml:space="preserve">May OOS Rate </t>
  </si>
  <si>
    <t>May 7-Day Utilization</t>
  </si>
  <si>
    <t xml:space="preserve">May 5-Day Utilization </t>
  </si>
  <si>
    <t xml:space="preserve">April 7-Day Utilization </t>
  </si>
  <si>
    <t xml:space="preserve">% Change </t>
  </si>
  <si>
    <t xml:space="preserve">May Miles Driven </t>
  </si>
  <si>
    <t>May Fobbed-In %</t>
  </si>
  <si>
    <t xml:space="preserve">April Miles Driven </t>
  </si>
  <si>
    <t>April Fobbed-In %</t>
  </si>
  <si>
    <t xml:space="preserve">Miles Change </t>
  </si>
  <si>
    <t>Unit</t>
  </si>
  <si>
    <t>OOS Rate</t>
  </si>
  <si>
    <t>7-Day Utilization</t>
  </si>
  <si>
    <t>Weekday Utilization</t>
  </si>
  <si>
    <t>% change from April</t>
  </si>
  <si>
    <t>Total Miles Driven</t>
  </si>
  <si>
    <t>Fobbed-In Percentage</t>
  </si>
  <si>
    <t>April Weekday Utilization</t>
  </si>
  <si>
    <t>April Fobbed-In Percentage</t>
  </si>
  <si>
    <t>Full Agency</t>
  </si>
  <si>
    <t xml:space="preserve">  BX</t>
  </si>
  <si>
    <t xml:space="preserve">  BK</t>
  </si>
  <si>
    <t xml:space="preserve">  MN</t>
  </si>
  <si>
    <t xml:space="preserve">  QN</t>
  </si>
  <si>
    <t xml:space="preserve">  SI</t>
  </si>
  <si>
    <t>M&amp;O Avg</t>
  </si>
  <si>
    <t>Administration</t>
  </si>
  <si>
    <t>CWS</t>
  </si>
  <si>
    <t>Communications</t>
  </si>
  <si>
    <t>Compliance</t>
  </si>
  <si>
    <t>Executive</t>
  </si>
  <si>
    <t>Fleet</t>
  </si>
  <si>
    <t>Environment &amp; Planning</t>
  </si>
  <si>
    <t>General Counsel</t>
  </si>
  <si>
    <t>IPM</t>
  </si>
  <si>
    <t>Business &amp; Special</t>
  </si>
  <si>
    <t>Public Programs</t>
  </si>
  <si>
    <t>Urban Park Service</t>
  </si>
  <si>
    <t>80% - 100%</t>
  </si>
  <si>
    <t>Utilization</t>
  </si>
  <si>
    <t>60% - 80%</t>
  </si>
  <si>
    <t>DCAS expects 80% average fleet utilization</t>
  </si>
  <si>
    <t>40% - 60%</t>
  </si>
  <si>
    <t>Less than 40%</t>
  </si>
  <si>
    <t>DCAS does not set a standard; 80%+ is reasonable</t>
  </si>
  <si>
    <t>Vehicle</t>
  </si>
  <si>
    <t>May Weekday Utilization</t>
  </si>
  <si>
    <t>% Change</t>
  </si>
  <si>
    <t>May Fobbed-In Percentage</t>
  </si>
  <si>
    <t>Pickups</t>
  </si>
  <si>
    <t>Packers</t>
  </si>
  <si>
    <t>Sedans</t>
  </si>
  <si>
    <t>SUVs</t>
  </si>
  <si>
    <t>Vans</t>
  </si>
  <si>
    <t>% Change from prior month</t>
  </si>
  <si>
    <t>Fobbed In %</t>
  </si>
  <si>
    <t>July 21</t>
  </si>
  <si>
    <t>August 21</t>
  </si>
  <si>
    <t>September 21</t>
  </si>
  <si>
    <t>October 21</t>
  </si>
  <si>
    <t>November 21</t>
  </si>
  <si>
    <t>January 22</t>
  </si>
  <si>
    <t>February 22</t>
  </si>
  <si>
    <t>March 22</t>
  </si>
  <si>
    <t>April 22</t>
  </si>
  <si>
    <t>May 22</t>
  </si>
  <si>
    <t>June 22</t>
  </si>
  <si>
    <t>July 22</t>
  </si>
  <si>
    <t>August 22</t>
  </si>
  <si>
    <t>September 22</t>
  </si>
  <si>
    <t>October 22</t>
  </si>
  <si>
    <t>November 22</t>
  </si>
  <si>
    <t>January 23</t>
  </si>
  <si>
    <t>February 23</t>
  </si>
  <si>
    <t>March 23</t>
  </si>
  <si>
    <t>April 23</t>
  </si>
  <si>
    <t>May 23</t>
  </si>
  <si>
    <t>June 23</t>
  </si>
  <si>
    <t>July 23</t>
  </si>
  <si>
    <t>August 23</t>
  </si>
  <si>
    <t>September 23</t>
  </si>
  <si>
    <t>October 23</t>
  </si>
  <si>
    <t>November 23</t>
  </si>
  <si>
    <t>December 23</t>
  </si>
  <si>
    <t>July 2021   -   December 2023</t>
  </si>
  <si>
    <t xml:space="preserve">    </t>
  </si>
  <si>
    <t>Capital Projects</t>
  </si>
  <si>
    <t>Lifeguards</t>
  </si>
  <si>
    <t>Strat Community Engmt</t>
  </si>
  <si>
    <t>January  21</t>
  </si>
  <si>
    <t>January  22</t>
  </si>
  <si>
    <t xml:space="preserve">April OOS Rate </t>
  </si>
  <si>
    <t>May 2025</t>
  </si>
  <si>
    <t xml:space="preserve">April  5-Day Utilization </t>
  </si>
  <si>
    <t xml:space="preserve">% change from April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</si>
</sst>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EC26A"/>
        <bgColor indexed="64"/>
      </patternFill>
    </fill>
    <fill>
      <patternFill patternType="solid">
        <fgColor rgb="FFCFE4C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AA3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133">
    <xf numFmtId="0" fontId="0" fillId="0" borderId="0" xfId="0"/>
    <xf numFmtId="164" fontId="2" fillId="0" borderId="2" xfId="1" applyNumberFormat="1" applyFont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2" borderId="5" xfId="1" applyNumberFormat="1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164" fontId="2" fillId="3" borderId="2" xfId="1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164" fontId="4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0" fontId="2" fillId="0" borderId="8" xfId="1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0" fontId="3" fillId="0" borderId="9" xfId="1" applyNumberFormat="1" applyFont="1" applyBorder="1" applyAlignment="1">
      <alignment horizontal="center" vertical="center"/>
    </xf>
    <xf numFmtId="164" fontId="3" fillId="2" borderId="10" xfId="1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3" fillId="2" borderId="9" xfId="1" applyNumberFormat="1" applyFont="1" applyFill="1" applyBorder="1" applyAlignment="1">
      <alignment horizontal="center" vertical="center"/>
    </xf>
    <xf numFmtId="164" fontId="3" fillId="5" borderId="10" xfId="1" applyNumberFormat="1" applyFont="1" applyFill="1" applyBorder="1" applyAlignment="1">
      <alignment horizontal="center" vertical="center"/>
    </xf>
    <xf numFmtId="164" fontId="3" fillId="6" borderId="10" xfId="1" applyNumberFormat="1" applyFont="1" applyFill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3" fillId="4" borderId="10" xfId="1" applyNumberFormat="1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3" fillId="5" borderId="13" xfId="1" applyNumberFormat="1" applyFont="1" applyFill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164" fontId="4" fillId="0" borderId="24" xfId="0" applyNumberFormat="1" applyFont="1" applyBorder="1" applyAlignment="1">
      <alignment horizontal="center" vertical="center"/>
    </xf>
    <xf numFmtId="10" fontId="2" fillId="0" borderId="6" xfId="1" applyNumberFormat="1" applyFont="1" applyBorder="1" applyAlignment="1">
      <alignment horizontal="center" vertical="center"/>
    </xf>
    <xf numFmtId="10" fontId="2" fillId="0" borderId="6" xfId="1" applyNumberFormat="1" applyFont="1" applyBorder="1" applyAlignment="1">
      <alignment horizontal="center" vertical="center" wrapText="1"/>
    </xf>
    <xf numFmtId="10" fontId="2" fillId="0" borderId="0" xfId="1" applyNumberFormat="1" applyFont="1" applyAlignment="1">
      <alignment horizontal="center" vertical="center"/>
    </xf>
    <xf numFmtId="164" fontId="3" fillId="2" borderId="6" xfId="1" applyNumberFormat="1" applyFont="1" applyFill="1" applyBorder="1" applyAlignment="1">
      <alignment horizontal="center" vertical="center"/>
    </xf>
    <xf numFmtId="164" fontId="3" fillId="5" borderId="6" xfId="1" applyNumberFormat="1" applyFont="1" applyFill="1" applyBorder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3" fillId="5" borderId="0" xfId="1" applyNumberFormat="1" applyFont="1" applyFill="1" applyAlignment="1">
      <alignment horizontal="center" vertical="center"/>
    </xf>
    <xf numFmtId="164" fontId="3" fillId="4" borderId="0" xfId="1" applyNumberFormat="1" applyFont="1" applyFill="1" applyAlignment="1">
      <alignment horizontal="center"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7" fillId="5" borderId="6" xfId="1" applyNumberFormat="1" applyFont="1" applyFill="1" applyBorder="1" applyAlignment="1">
      <alignment horizontal="center" vertical="center"/>
    </xf>
    <xf numFmtId="164" fontId="3" fillId="8" borderId="6" xfId="1" applyNumberFormat="1" applyFont="1" applyFill="1" applyBorder="1" applyAlignment="1">
      <alignment horizontal="center" vertical="center"/>
    </xf>
    <xf numFmtId="164" fontId="3" fillId="7" borderId="6" xfId="1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10" fontId="9" fillId="0" borderId="6" xfId="1" applyNumberFormat="1" applyFont="1" applyBorder="1" applyAlignment="1">
      <alignment horizontal="center" vertical="center"/>
    </xf>
    <xf numFmtId="10" fontId="3" fillId="2" borderId="6" xfId="1" applyNumberFormat="1" applyFont="1" applyFill="1" applyBorder="1" applyAlignment="1">
      <alignment horizontal="center" vertical="center"/>
    </xf>
    <xf numFmtId="10" fontId="4" fillId="0" borderId="6" xfId="1" applyNumberFormat="1" applyFont="1" applyBorder="1" applyAlignment="1">
      <alignment horizontal="center" vertical="center"/>
    </xf>
    <xf numFmtId="10" fontId="5" fillId="0" borderId="6" xfId="1" applyNumberFormat="1" applyFont="1" applyBorder="1" applyAlignment="1">
      <alignment horizontal="center" vertical="center"/>
    </xf>
    <xf numFmtId="10" fontId="3" fillId="9" borderId="6" xfId="1" applyNumberFormat="1" applyFont="1" applyFill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10" fontId="3" fillId="3" borderId="6" xfId="1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3" fillId="2" borderId="15" xfId="1" applyNumberFormat="1" applyFont="1" applyFill="1" applyBorder="1" applyAlignment="1">
      <alignment horizontal="center" vertical="center"/>
    </xf>
    <xf numFmtId="10" fontId="4" fillId="0" borderId="6" xfId="0" applyNumberFormat="1" applyFont="1" applyBorder="1" applyAlignment="1">
      <alignment horizontal="center" vertical="center"/>
    </xf>
    <xf numFmtId="10" fontId="3" fillId="9" borderId="15" xfId="1" applyNumberFormat="1" applyFont="1" applyFill="1" applyBorder="1" applyAlignment="1">
      <alignment horizontal="center" vertical="center"/>
    </xf>
    <xf numFmtId="164" fontId="3" fillId="3" borderId="6" xfId="1" applyNumberFormat="1" applyFont="1" applyFill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3" fillId="3" borderId="15" xfId="1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64" fontId="3" fillId="3" borderId="16" xfId="1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3" fillId="3" borderId="17" xfId="1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2" borderId="18" xfId="1" applyNumberFormat="1" applyFont="1" applyFill="1" applyBorder="1" applyAlignment="1">
      <alignment horizontal="center" vertical="center"/>
    </xf>
    <xf numFmtId="164" fontId="3" fillId="3" borderId="19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164" fontId="5" fillId="0" borderId="7" xfId="1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10" fontId="4" fillId="0" borderId="0" xfId="1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4" fillId="0" borderId="7" xfId="1" applyNumberFormat="1" applyFont="1" applyBorder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3" fontId="3" fillId="0" borderId="0" xfId="1" applyNumberFormat="1" applyFont="1" applyAlignment="1">
      <alignment horizontal="center" vertical="center"/>
    </xf>
    <xf numFmtId="164" fontId="2" fillId="2" borderId="26" xfId="1" applyNumberFormat="1" applyFont="1" applyFill="1" applyBorder="1" applyAlignment="1">
      <alignment horizontal="center" vertical="center"/>
    </xf>
    <xf numFmtId="164" fontId="4" fillId="0" borderId="26" xfId="1" applyNumberFormat="1" applyFont="1" applyBorder="1" applyAlignment="1">
      <alignment horizontal="center" vertical="center"/>
    </xf>
    <xf numFmtId="164" fontId="4" fillId="0" borderId="27" xfId="1" applyNumberFormat="1" applyFont="1" applyBorder="1" applyAlignment="1">
      <alignment horizontal="center" vertical="center"/>
    </xf>
    <xf numFmtId="164" fontId="2" fillId="4" borderId="26" xfId="1" applyNumberFormat="1" applyFont="1" applyFill="1" applyBorder="1" applyAlignment="1">
      <alignment horizontal="center" vertical="center"/>
    </xf>
    <xf numFmtId="164" fontId="5" fillId="0" borderId="26" xfId="1" applyNumberFormat="1" applyFont="1" applyBorder="1" applyAlignment="1">
      <alignment horizontal="center" vertical="center"/>
    </xf>
    <xf numFmtId="164" fontId="2" fillId="0" borderId="26" xfId="1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164" fontId="2" fillId="5" borderId="26" xfId="1" applyNumberFormat="1" applyFont="1" applyFill="1" applyBorder="1" applyAlignment="1">
      <alignment horizontal="center" vertical="center"/>
    </xf>
    <xf numFmtId="3" fontId="2" fillId="0" borderId="26" xfId="1" applyNumberFormat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2" borderId="28" xfId="1" applyNumberFormat="1" applyFont="1" applyFill="1" applyBorder="1" applyAlignment="1">
      <alignment horizontal="center" vertical="center"/>
    </xf>
    <xf numFmtId="164" fontId="3" fillId="0" borderId="28" xfId="1" applyNumberFormat="1" applyFont="1" applyBorder="1" applyAlignment="1">
      <alignment horizontal="center" vertical="center"/>
    </xf>
    <xf numFmtId="164" fontId="3" fillId="4" borderId="28" xfId="1" applyNumberFormat="1" applyFont="1" applyFill="1" applyBorder="1" applyAlignment="1">
      <alignment horizontal="center" vertical="center"/>
    </xf>
    <xf numFmtId="164" fontId="3" fillId="5" borderId="28" xfId="1" applyNumberFormat="1" applyFont="1" applyFill="1" applyBorder="1" applyAlignment="1">
      <alignment horizontal="center" vertical="center"/>
    </xf>
    <xf numFmtId="164" fontId="4" fillId="0" borderId="28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164" fontId="3" fillId="5" borderId="12" xfId="1" applyNumberFormat="1" applyFont="1" applyFill="1" applyBorder="1" applyAlignment="1">
      <alignment horizontal="center" vertical="center"/>
    </xf>
    <xf numFmtId="164" fontId="4" fillId="0" borderId="29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3" fillId="5" borderId="4" xfId="1" applyNumberFormat="1" applyFont="1" applyFill="1" applyBorder="1" applyAlignment="1">
      <alignment horizontal="center" vertical="center"/>
    </xf>
    <xf numFmtId="10" fontId="3" fillId="4" borderId="6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10" fontId="3" fillId="4" borderId="6" xfId="1" applyNumberFormat="1" applyFont="1" applyFill="1" applyBorder="1" applyAlignment="1">
      <alignment horizontal="center" vertical="center"/>
    </xf>
    <xf numFmtId="0" fontId="0" fillId="0" borderId="3" xfId="0" applyBorder="1"/>
    <xf numFmtId="0" fontId="0" fillId="0" borderId="7" xfId="0" applyBorder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4" xfId="0" applyBorder="1"/>
    <xf numFmtId="10" fontId="3" fillId="0" borderId="0" xfId="1" applyNumberFormat="1" applyFont="1" applyAlignment="1">
      <alignment horizontal="center" vertical="center"/>
    </xf>
    <xf numFmtId="10" fontId="3" fillId="2" borderId="6" xfId="1" applyNumberFormat="1" applyFont="1" applyFill="1" applyBorder="1" applyAlignment="1">
      <alignment horizontal="center" vertical="center"/>
    </xf>
    <xf numFmtId="10" fontId="3" fillId="9" borderId="6" xfId="1" applyNumberFormat="1" applyFont="1" applyFill="1" applyBorder="1" applyAlignment="1">
      <alignment horizontal="center" vertical="center"/>
    </xf>
    <xf numFmtId="10" fontId="3" fillId="10" borderId="6" xfId="1" applyNumberFormat="1" applyFont="1" applyFill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60"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  <fill>
        <patternFill>
          <bgColor theme="0"/>
        </patternFill>
      </fill>
    </dxf>
    <dxf>
      <font>
        <color rgb="FF00B050"/>
      </font>
    </dxf>
    <dxf>
      <font>
        <color rgb="FFFF0000"/>
      </font>
    </dxf>
    <dxf>
      <fill>
        <patternFill>
          <bgColor theme="9" tint="0.59996337778862885"/>
        </patternFill>
      </fill>
    </dxf>
    <dxf>
      <font>
        <color rgb="FF00B050"/>
      </font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V98"/>
  <sheetViews>
    <sheetView showGridLines="0" tabSelected="1" zoomScaleNormal="100" workbookViewId="0">
      <selection activeCell="C16" sqref="C16"/>
    </sheetView>
  </sheetViews>
  <sheetFormatPr defaultRowHeight="21" x14ac:dyDescent="0.25"/>
  <cols>
    <col min="1" max="1" width="5.85546875" style="7" customWidth="1"/>
    <col min="2" max="2" width="32.42578125" style="7" customWidth="1"/>
    <col min="3" max="3" width="30" style="7" bestFit="1" customWidth="1"/>
    <col min="4" max="4" width="21.5703125" style="8" customWidth="1"/>
    <col min="5" max="5" width="36.7109375" style="8" bestFit="1" customWidth="1"/>
    <col min="6" max="6" width="28.7109375" style="8" customWidth="1"/>
    <col min="7" max="7" width="55" style="8" customWidth="1"/>
    <col min="8" max="8" width="28.7109375" style="7" customWidth="1"/>
    <col min="9" max="9" width="28.7109375" style="8" customWidth="1"/>
    <col min="10" max="10" width="18.7109375" style="7" customWidth="1"/>
    <col min="11" max="11" width="23.5703125" style="7" customWidth="1"/>
    <col min="12" max="12" width="6.85546875" style="7" customWidth="1"/>
    <col min="13" max="13" width="23.5703125" style="7" customWidth="1"/>
    <col min="14" max="14" width="10.7109375" style="7" customWidth="1"/>
    <col min="15" max="15" width="25.7109375" style="7" customWidth="1"/>
    <col min="16" max="16" width="10.7109375" style="7" customWidth="1"/>
    <col min="17" max="17" width="9.140625" style="7" bestFit="1" customWidth="1"/>
    <col min="18" max="22" width="12.7109375" style="7" customWidth="1"/>
    <col min="23" max="23" width="6" style="7" customWidth="1"/>
    <col min="24" max="24" width="18.140625" style="7" customWidth="1"/>
    <col min="25" max="28" width="12.7109375" style="7" customWidth="1"/>
    <col min="29" max="29" width="9.140625" style="7" customWidth="1"/>
    <col min="30" max="16384" width="9.140625" style="7"/>
  </cols>
  <sheetData>
    <row r="2" spans="1:13" x14ac:dyDescent="0.25">
      <c r="A2" s="124" t="s">
        <v>0</v>
      </c>
      <c r="B2" s="125"/>
    </row>
    <row r="3" spans="1:13" x14ac:dyDescent="0.25">
      <c r="A3" s="132" t="s">
        <v>93</v>
      </c>
      <c r="B3" s="125"/>
      <c r="D3" s="7"/>
      <c r="E3" s="7"/>
      <c r="F3" s="7"/>
      <c r="G3" s="7"/>
      <c r="I3" s="7"/>
    </row>
    <row r="4" spans="1:13" ht="15.75" customHeight="1" x14ac:dyDescent="0.25">
      <c r="D4" s="7"/>
      <c r="E4" s="7"/>
      <c r="F4" s="7"/>
      <c r="G4" s="7"/>
      <c r="I4" s="7"/>
    </row>
    <row r="5" spans="1:13" ht="24.95" customHeight="1" x14ac:dyDescent="0.25">
      <c r="C5" s="100" t="s">
        <v>1</v>
      </c>
      <c r="D5" s="1"/>
      <c r="E5" s="101" t="s">
        <v>2</v>
      </c>
      <c r="F5" s="2"/>
      <c r="G5" s="101" t="s">
        <v>3</v>
      </c>
      <c r="H5" s="2"/>
      <c r="I5" s="7"/>
    </row>
    <row r="6" spans="1:13" ht="24.95" customHeight="1" x14ac:dyDescent="0.25">
      <c r="C6" s="102" t="s">
        <v>92</v>
      </c>
      <c r="D6" s="3"/>
      <c r="E6" s="103" t="s">
        <v>4</v>
      </c>
      <c r="F6" s="4"/>
      <c r="G6" s="104" t="s">
        <v>94</v>
      </c>
      <c r="H6" s="5"/>
      <c r="I6" s="7"/>
    </row>
    <row r="7" spans="1:13" s="16" customFormat="1" ht="24.95" customHeight="1" x14ac:dyDescent="0.25">
      <c r="C7" s="17" t="s">
        <v>5</v>
      </c>
      <c r="D7" s="6">
        <f>SUM(D5-D6)</f>
        <v>0</v>
      </c>
      <c r="E7" s="100" t="s">
        <v>5</v>
      </c>
      <c r="F7" s="6">
        <f>SUM(F5-F6)</f>
        <v>0</v>
      </c>
      <c r="G7" s="100" t="s">
        <v>5</v>
      </c>
      <c r="H7" s="6">
        <f>SUM(H5-H6)</f>
        <v>0</v>
      </c>
    </row>
    <row r="8" spans="1:13" ht="24.95" customHeight="1" x14ac:dyDescent="0.25">
      <c r="D8" s="7"/>
      <c r="G8" s="7"/>
      <c r="I8" s="7"/>
    </row>
    <row r="9" spans="1:13" ht="24.95" customHeight="1" x14ac:dyDescent="0.25">
      <c r="C9" s="100" t="s">
        <v>6</v>
      </c>
      <c r="D9" s="9"/>
      <c r="E9" s="101" t="s">
        <v>7</v>
      </c>
      <c r="F9" s="10"/>
      <c r="G9" s="11"/>
      <c r="I9" s="7"/>
    </row>
    <row r="10" spans="1:13" ht="24.95" customHeight="1" x14ac:dyDescent="0.25">
      <c r="C10" s="102" t="s">
        <v>8</v>
      </c>
      <c r="D10" s="12"/>
      <c r="E10" s="103" t="s">
        <v>9</v>
      </c>
      <c r="F10" s="13"/>
      <c r="G10" s="7"/>
      <c r="I10" s="7"/>
    </row>
    <row r="11" spans="1:13" s="16" customFormat="1" ht="24.95" customHeight="1" x14ac:dyDescent="0.25">
      <c r="C11" s="17" t="s">
        <v>10</v>
      </c>
      <c r="D11" s="14">
        <f>SUM(D9-D10)</f>
        <v>0</v>
      </c>
      <c r="E11" s="100" t="s">
        <v>5</v>
      </c>
      <c r="F11" s="15">
        <f>SUM(F9-F10)</f>
        <v>0</v>
      </c>
    </row>
    <row r="12" spans="1:13" ht="24.95" customHeight="1" x14ac:dyDescent="0.25">
      <c r="D12" s="7"/>
      <c r="E12" s="7"/>
      <c r="F12" s="7"/>
      <c r="G12" s="7"/>
      <c r="I12" s="7"/>
    </row>
    <row r="13" spans="1:13" ht="18" customHeight="1" x14ac:dyDescent="0.25"/>
    <row r="14" spans="1:13" ht="60.75" customHeight="1" x14ac:dyDescent="0.25">
      <c r="B14" s="17" t="s">
        <v>11</v>
      </c>
      <c r="C14" s="36" t="s">
        <v>12</v>
      </c>
      <c r="D14" s="37" t="s">
        <v>13</v>
      </c>
      <c r="E14" s="37" t="s">
        <v>14</v>
      </c>
      <c r="F14" s="37" t="s">
        <v>95</v>
      </c>
      <c r="G14" s="120" t="s">
        <v>16</v>
      </c>
      <c r="H14" s="37" t="s">
        <v>17</v>
      </c>
      <c r="I14" s="37" t="s">
        <v>15</v>
      </c>
      <c r="K14" s="37" t="s">
        <v>18</v>
      </c>
      <c r="M14" s="37" t="s">
        <v>19</v>
      </c>
    </row>
    <row r="15" spans="1:13" ht="17.100000000000001" customHeight="1" x14ac:dyDescent="0.25">
      <c r="B15" s="16"/>
      <c r="C15" s="38"/>
      <c r="D15" s="38"/>
      <c r="E15" s="38"/>
      <c r="F15" s="38"/>
      <c r="G15" s="16"/>
      <c r="H15" s="38"/>
      <c r="K15" s="38"/>
      <c r="M15" s="38"/>
    </row>
    <row r="16" spans="1:13" ht="17.100000000000001" customHeight="1" x14ac:dyDescent="0.25">
      <c r="B16" s="105" t="s">
        <v>20</v>
      </c>
      <c r="C16" s="93">
        <f>SUM(D5)</f>
        <v>0</v>
      </c>
      <c r="D16" s="91">
        <f>SUM(F5)</f>
        <v>0</v>
      </c>
      <c r="E16" s="91">
        <f>SUM(H5)</f>
        <v>0</v>
      </c>
      <c r="F16" s="92">
        <f>SUM(E16-K16)</f>
        <v>0</v>
      </c>
      <c r="G16" s="94">
        <f>SUM(D9)</f>
        <v>0</v>
      </c>
      <c r="H16" s="95">
        <f>SUM(F9)</f>
        <v>0</v>
      </c>
      <c r="I16" s="90">
        <f>SUM(H16-M16)</f>
        <v>0</v>
      </c>
      <c r="K16" s="111"/>
      <c r="L16" s="11"/>
      <c r="M16" s="112"/>
    </row>
    <row r="17" spans="2:15" ht="10.5" customHeight="1" x14ac:dyDescent="0.25">
      <c r="B17" s="16"/>
      <c r="C17" s="8"/>
      <c r="F17" s="78"/>
      <c r="G17" s="79"/>
      <c r="H17" s="8"/>
      <c r="I17" s="38"/>
      <c r="K17" s="8"/>
      <c r="L17" s="11"/>
      <c r="M17" s="8"/>
    </row>
    <row r="18" spans="2:15" ht="17.100000000000001" customHeight="1" x14ac:dyDescent="0.25">
      <c r="B18" s="7" t="s">
        <v>21</v>
      </c>
      <c r="C18" s="80"/>
      <c r="D18" s="43"/>
      <c r="E18" s="41"/>
      <c r="F18" s="81">
        <f t="shared" ref="F18:F23" si="0">SUM(E18-K18)</f>
        <v>0</v>
      </c>
      <c r="G18" s="79"/>
      <c r="H18" s="42"/>
      <c r="I18" s="81">
        <f t="shared" ref="I18:I23" si="1">SUM(H18-M18)</f>
        <v>0</v>
      </c>
      <c r="K18" s="41"/>
      <c r="L18" s="11"/>
      <c r="M18" s="42"/>
    </row>
    <row r="19" spans="2:15" ht="17.100000000000001" customHeight="1" x14ac:dyDescent="0.25">
      <c r="B19" s="7" t="s">
        <v>22</v>
      </c>
      <c r="C19" s="80"/>
      <c r="D19" s="43"/>
      <c r="E19" s="43"/>
      <c r="F19" s="82">
        <f t="shared" si="0"/>
        <v>0</v>
      </c>
      <c r="G19" s="79"/>
      <c r="H19" s="42"/>
      <c r="I19" s="82">
        <f t="shared" si="1"/>
        <v>0</v>
      </c>
      <c r="K19" s="43"/>
      <c r="L19" s="11"/>
      <c r="M19" s="42"/>
    </row>
    <row r="20" spans="2:15" ht="17.100000000000001" customHeight="1" x14ac:dyDescent="0.25">
      <c r="B20" s="7" t="s">
        <v>23</v>
      </c>
      <c r="C20" s="80"/>
      <c r="D20" s="43"/>
      <c r="E20" s="41"/>
      <c r="F20" s="82">
        <f t="shared" si="0"/>
        <v>0</v>
      </c>
      <c r="G20" s="79"/>
      <c r="H20" s="42"/>
      <c r="I20" s="81">
        <f t="shared" si="1"/>
        <v>0</v>
      </c>
      <c r="K20" s="41"/>
      <c r="L20" s="11"/>
      <c r="M20" s="42"/>
    </row>
    <row r="21" spans="2:15" ht="17.100000000000001" customHeight="1" x14ac:dyDescent="0.25">
      <c r="B21" s="7" t="s">
        <v>24</v>
      </c>
      <c r="C21" s="80"/>
      <c r="D21" s="43"/>
      <c r="E21" s="41"/>
      <c r="F21" s="81">
        <f t="shared" si="0"/>
        <v>0</v>
      </c>
      <c r="G21" s="79"/>
      <c r="H21" s="42"/>
      <c r="I21" s="82">
        <f t="shared" si="1"/>
        <v>0</v>
      </c>
      <c r="K21" s="41"/>
      <c r="L21" s="11"/>
      <c r="M21" s="42"/>
    </row>
    <row r="22" spans="2:15" ht="17.100000000000001" customHeight="1" x14ac:dyDescent="0.25">
      <c r="B22" s="7" t="s">
        <v>25</v>
      </c>
      <c r="C22" s="80"/>
      <c r="D22" s="43"/>
      <c r="E22" s="41"/>
      <c r="F22" s="81">
        <f t="shared" si="0"/>
        <v>0</v>
      </c>
      <c r="G22" s="79"/>
      <c r="H22" s="42"/>
      <c r="I22" s="81">
        <f t="shared" si="1"/>
        <v>0</v>
      </c>
      <c r="K22" s="41"/>
      <c r="L22" s="11"/>
      <c r="M22" s="42"/>
    </row>
    <row r="23" spans="2:15" ht="17.100000000000001" customHeight="1" x14ac:dyDescent="0.25">
      <c r="B23" s="105" t="s">
        <v>26</v>
      </c>
      <c r="C23" s="93" t="e">
        <f>AVERAGE(C18:C22)</f>
        <v>#DIV/0!</v>
      </c>
      <c r="D23" s="91" t="e">
        <f>AVERAGE(D18:D22)</f>
        <v>#DIV/0!</v>
      </c>
      <c r="E23" s="88" t="e">
        <f>AVERAGE(E18:E22)</f>
        <v>#DIV/0!</v>
      </c>
      <c r="F23" s="89" t="e">
        <f t="shared" si="0"/>
        <v>#DIV/0!</v>
      </c>
      <c r="G23" s="96" t="e">
        <f>AVERAGE(G18:G22)</f>
        <v>#DIV/0!</v>
      </c>
      <c r="H23" s="93" t="e">
        <f>AVERAGE(H18:H22)</f>
        <v>#DIV/0!</v>
      </c>
      <c r="I23" s="90" t="e">
        <f t="shared" si="1"/>
        <v>#DIV/0!</v>
      </c>
      <c r="K23" s="109"/>
      <c r="L23" s="11"/>
      <c r="M23" s="110"/>
    </row>
    <row r="24" spans="2:15" ht="17.100000000000001" customHeight="1" x14ac:dyDescent="0.25">
      <c r="C24" s="80"/>
      <c r="F24" s="84"/>
      <c r="G24" s="79"/>
      <c r="H24" s="8"/>
      <c r="I24" s="84"/>
      <c r="K24" s="8"/>
      <c r="L24" s="11"/>
      <c r="M24" s="8"/>
      <c r="O24" s="11"/>
    </row>
    <row r="25" spans="2:15" ht="17.100000000000001" customHeight="1" x14ac:dyDescent="0.25">
      <c r="B25" s="17" t="s">
        <v>27</v>
      </c>
      <c r="C25" s="74"/>
      <c r="D25" s="75"/>
      <c r="E25" s="44"/>
      <c r="F25" s="83">
        <f>SUM(E25-K25)</f>
        <v>0</v>
      </c>
      <c r="G25" s="77"/>
      <c r="H25" s="40"/>
      <c r="I25" s="15">
        <f t="shared" ref="I25:I39" si="2">SUM(H25-M25)</f>
        <v>0</v>
      </c>
      <c r="K25" s="44"/>
      <c r="L25" s="11"/>
      <c r="M25" s="112"/>
      <c r="O25" s="11"/>
    </row>
    <row r="26" spans="2:15" ht="17.100000000000001" customHeight="1" x14ac:dyDescent="0.25">
      <c r="B26" s="17" t="s">
        <v>87</v>
      </c>
      <c r="C26" s="74"/>
      <c r="D26" s="75"/>
      <c r="E26" s="39"/>
      <c r="F26" s="83">
        <f t="shared" ref="F26:F39" si="3">SUM(E26-K26)</f>
        <v>0</v>
      </c>
      <c r="G26" s="77"/>
      <c r="H26" s="40"/>
      <c r="I26" s="85">
        <f t="shared" si="2"/>
        <v>0</v>
      </c>
      <c r="K26" s="39"/>
      <c r="L26" s="11"/>
      <c r="M26" s="118"/>
      <c r="O26" s="11"/>
    </row>
    <row r="27" spans="2:15" ht="17.100000000000001" customHeight="1" x14ac:dyDescent="0.25">
      <c r="B27" s="17" t="s">
        <v>28</v>
      </c>
      <c r="C27" s="74"/>
      <c r="D27" s="86"/>
      <c r="E27" s="44"/>
      <c r="F27" s="76">
        <f t="shared" si="3"/>
        <v>0</v>
      </c>
      <c r="G27" s="77"/>
      <c r="H27" s="40"/>
      <c r="I27" s="15">
        <f t="shared" si="2"/>
        <v>0</v>
      </c>
      <c r="K27" s="44"/>
      <c r="L27" s="11"/>
      <c r="M27" s="40"/>
    </row>
    <row r="28" spans="2:15" ht="17.100000000000001" customHeight="1" x14ac:dyDescent="0.25">
      <c r="B28" s="17" t="s">
        <v>29</v>
      </c>
      <c r="C28" s="74"/>
      <c r="D28" s="86"/>
      <c r="E28" s="44"/>
      <c r="F28" s="76">
        <f t="shared" si="3"/>
        <v>0</v>
      </c>
      <c r="G28" s="77"/>
      <c r="H28" s="45"/>
      <c r="I28" s="85">
        <f t="shared" si="2"/>
        <v>0</v>
      </c>
      <c r="K28" s="44"/>
      <c r="L28" s="11"/>
      <c r="M28" s="45"/>
    </row>
    <row r="29" spans="2:15" ht="17.100000000000001" customHeight="1" x14ac:dyDescent="0.25">
      <c r="B29" s="17" t="s">
        <v>30</v>
      </c>
      <c r="C29" s="74"/>
      <c r="D29" s="86"/>
      <c r="E29" s="44"/>
      <c r="F29" s="76">
        <f t="shared" si="3"/>
        <v>0</v>
      </c>
      <c r="G29" s="77"/>
      <c r="H29" s="45"/>
      <c r="I29" s="85">
        <f t="shared" si="2"/>
        <v>0</v>
      </c>
      <c r="K29" s="44"/>
      <c r="L29" s="11"/>
      <c r="M29" s="45"/>
    </row>
    <row r="30" spans="2:15" ht="17.100000000000001" customHeight="1" x14ac:dyDescent="0.25">
      <c r="B30" s="17" t="s">
        <v>31</v>
      </c>
      <c r="C30" s="74"/>
      <c r="D30" s="86"/>
      <c r="E30" s="44"/>
      <c r="F30" s="83">
        <f t="shared" si="3"/>
        <v>0</v>
      </c>
      <c r="G30" s="87"/>
      <c r="H30" s="46"/>
      <c r="I30" s="15">
        <f t="shared" si="2"/>
        <v>0</v>
      </c>
      <c r="K30" s="44"/>
      <c r="L30" s="11"/>
      <c r="M30" s="46"/>
    </row>
    <row r="31" spans="2:15" ht="17.100000000000001" customHeight="1" x14ac:dyDescent="0.25">
      <c r="B31" s="17" t="s">
        <v>32</v>
      </c>
      <c r="C31" s="74"/>
      <c r="D31" s="86"/>
      <c r="E31" s="44"/>
      <c r="F31" s="76">
        <f t="shared" si="3"/>
        <v>0</v>
      </c>
      <c r="G31" s="77"/>
      <c r="H31" s="40"/>
      <c r="I31" s="85">
        <f t="shared" si="2"/>
        <v>0</v>
      </c>
      <c r="K31" s="44"/>
      <c r="L31" s="11"/>
      <c r="M31" s="40"/>
    </row>
    <row r="32" spans="2:15" ht="17.100000000000001" customHeight="1" x14ac:dyDescent="0.25">
      <c r="B32" s="17" t="s">
        <v>33</v>
      </c>
      <c r="C32" s="97"/>
      <c r="D32" s="75"/>
      <c r="E32" s="44"/>
      <c r="F32" s="76">
        <f t="shared" si="3"/>
        <v>0</v>
      </c>
      <c r="G32" s="77"/>
      <c r="H32" s="39"/>
      <c r="I32" s="85">
        <f t="shared" si="2"/>
        <v>0</v>
      </c>
      <c r="K32" s="44"/>
      <c r="L32" s="11"/>
      <c r="M32" s="39"/>
    </row>
    <row r="33" spans="2:13" ht="17.100000000000001" customHeight="1" x14ac:dyDescent="0.25">
      <c r="B33" s="17" t="s">
        <v>34</v>
      </c>
      <c r="C33" s="74"/>
      <c r="D33" s="86"/>
      <c r="E33" s="47"/>
      <c r="F33" s="83">
        <f t="shared" si="3"/>
        <v>0</v>
      </c>
      <c r="G33" s="77"/>
      <c r="H33" s="40"/>
      <c r="I33" s="15">
        <f t="shared" si="2"/>
        <v>0</v>
      </c>
      <c r="K33" s="47"/>
      <c r="L33" s="11"/>
      <c r="M33" s="40"/>
    </row>
    <row r="34" spans="2:13" ht="17.100000000000001" customHeight="1" x14ac:dyDescent="0.25">
      <c r="B34" s="17" t="s">
        <v>35</v>
      </c>
      <c r="C34" s="74"/>
      <c r="D34" s="86"/>
      <c r="E34" s="47"/>
      <c r="F34" s="83">
        <f t="shared" si="3"/>
        <v>0</v>
      </c>
      <c r="G34" s="77"/>
      <c r="H34" s="40"/>
      <c r="I34" s="15">
        <f t="shared" si="2"/>
        <v>0</v>
      </c>
      <c r="K34" s="47"/>
      <c r="L34" s="11"/>
      <c r="M34" s="40"/>
    </row>
    <row r="35" spans="2:13" ht="17.100000000000001" customHeight="1" x14ac:dyDescent="0.25">
      <c r="B35" s="17" t="s">
        <v>88</v>
      </c>
      <c r="C35" s="74"/>
      <c r="D35" s="86"/>
      <c r="E35" s="47"/>
      <c r="F35" s="83">
        <f t="shared" si="3"/>
        <v>0</v>
      </c>
      <c r="G35" s="77"/>
      <c r="H35" s="40"/>
      <c r="I35" s="85">
        <f t="shared" si="2"/>
        <v>0</v>
      </c>
      <c r="K35" s="47"/>
      <c r="L35" s="11"/>
      <c r="M35" s="40"/>
    </row>
    <row r="36" spans="2:13" ht="17.100000000000001" customHeight="1" x14ac:dyDescent="0.25">
      <c r="B36" s="17" t="s">
        <v>89</v>
      </c>
      <c r="C36" s="74"/>
      <c r="D36" s="86"/>
      <c r="E36" s="44"/>
      <c r="F36" s="76">
        <f t="shared" si="3"/>
        <v>0</v>
      </c>
      <c r="G36" s="77"/>
      <c r="H36" s="40"/>
      <c r="I36" s="85">
        <f t="shared" si="2"/>
        <v>0</v>
      </c>
      <c r="K36" s="44"/>
      <c r="L36" s="11"/>
      <c r="M36" s="40"/>
    </row>
    <row r="37" spans="2:13" ht="17.100000000000001" customHeight="1" x14ac:dyDescent="0.25">
      <c r="B37" s="17" t="s">
        <v>36</v>
      </c>
      <c r="C37" s="74"/>
      <c r="D37" s="86"/>
      <c r="E37" s="44"/>
      <c r="F37" s="76">
        <f t="shared" si="3"/>
        <v>0</v>
      </c>
      <c r="G37" s="77"/>
      <c r="H37" s="46"/>
      <c r="I37" s="15">
        <f t="shared" si="2"/>
        <v>0</v>
      </c>
      <c r="K37" s="44"/>
      <c r="L37" s="11"/>
      <c r="M37" s="46"/>
    </row>
    <row r="38" spans="2:13" ht="17.100000000000001" customHeight="1" x14ac:dyDescent="0.25">
      <c r="B38" s="17" t="s">
        <v>37</v>
      </c>
      <c r="C38" s="74"/>
      <c r="D38" s="75"/>
      <c r="E38" s="44"/>
      <c r="F38" s="83">
        <f t="shared" si="3"/>
        <v>0</v>
      </c>
      <c r="G38" s="77"/>
      <c r="H38" s="40"/>
      <c r="I38" s="85">
        <f t="shared" si="2"/>
        <v>0</v>
      </c>
      <c r="K38" s="44"/>
      <c r="L38" s="11"/>
      <c r="M38" s="40"/>
    </row>
    <row r="39" spans="2:13" ht="17.100000000000001" customHeight="1" x14ac:dyDescent="0.25">
      <c r="B39" s="17" t="s">
        <v>38</v>
      </c>
      <c r="C39" s="74"/>
      <c r="D39" s="75"/>
      <c r="E39" s="44"/>
      <c r="F39" s="76">
        <f t="shared" si="3"/>
        <v>0</v>
      </c>
      <c r="G39" s="77"/>
      <c r="H39" s="40"/>
      <c r="I39" s="15">
        <f t="shared" si="2"/>
        <v>0</v>
      </c>
      <c r="K39" s="44"/>
      <c r="L39" s="11"/>
      <c r="M39" s="40"/>
    </row>
    <row r="40" spans="2:13" ht="17.100000000000001" customHeight="1" x14ac:dyDescent="0.25">
      <c r="B40" s="130" t="s">
        <v>39</v>
      </c>
      <c r="C40" s="122"/>
      <c r="D40" s="123"/>
      <c r="G40" s="106" t="s">
        <v>40</v>
      </c>
    </row>
    <row r="41" spans="2:13" x14ac:dyDescent="0.25">
      <c r="B41" s="129" t="s">
        <v>41</v>
      </c>
      <c r="C41" s="122"/>
      <c r="D41" s="123"/>
      <c r="G41" s="16" t="s">
        <v>42</v>
      </c>
    </row>
    <row r="42" spans="2:13" x14ac:dyDescent="0.25">
      <c r="B42" s="121" t="s">
        <v>43</v>
      </c>
      <c r="C42" s="122"/>
      <c r="D42" s="123"/>
      <c r="G42" s="106" t="s">
        <v>17</v>
      </c>
      <c r="H42" s="8"/>
    </row>
    <row r="43" spans="2:13" x14ac:dyDescent="0.25">
      <c r="B43" s="131" t="s">
        <v>44</v>
      </c>
      <c r="C43" s="122"/>
      <c r="D43" s="123"/>
      <c r="G43" s="16" t="s">
        <v>45</v>
      </c>
      <c r="H43" s="8"/>
    </row>
    <row r="44" spans="2:13" x14ac:dyDescent="0.25">
      <c r="H44" s="128"/>
      <c r="I44" s="128"/>
    </row>
    <row r="45" spans="2:13" x14ac:dyDescent="0.25">
      <c r="H45" s="128"/>
      <c r="I45" s="128"/>
    </row>
    <row r="46" spans="2:13" ht="41.25" customHeight="1" x14ac:dyDescent="0.25">
      <c r="D46" s="17" t="s">
        <v>46</v>
      </c>
      <c r="E46" s="18" t="s">
        <v>18</v>
      </c>
      <c r="F46" s="18" t="s">
        <v>47</v>
      </c>
      <c r="G46" s="19" t="s">
        <v>48</v>
      </c>
      <c r="H46" s="18" t="s">
        <v>19</v>
      </c>
      <c r="I46" s="18" t="s">
        <v>49</v>
      </c>
      <c r="J46" s="19" t="s">
        <v>48</v>
      </c>
    </row>
    <row r="47" spans="2:13" x14ac:dyDescent="0.25">
      <c r="D47" s="16"/>
      <c r="E47" s="20"/>
      <c r="F47" s="20"/>
      <c r="G47" s="7"/>
      <c r="H47" s="20"/>
      <c r="I47" s="20"/>
    </row>
    <row r="48" spans="2:13" x14ac:dyDescent="0.25">
      <c r="D48" s="100" t="s">
        <v>50</v>
      </c>
      <c r="E48" s="99" t="e">
        <f>AVERAGE(E49:E53)</f>
        <v>#DIV/0!</v>
      </c>
      <c r="F48" s="99" t="e">
        <f>AVERAGE(F49:F53)</f>
        <v>#DIV/0!</v>
      </c>
      <c r="G48" s="98" t="e">
        <f t="shared" ref="G48:G57" si="4">SUM(F48-E48)</f>
        <v>#DIV/0!</v>
      </c>
      <c r="H48" s="99" t="e">
        <f>AVERAGE(H49:H53)</f>
        <v>#DIV/0!</v>
      </c>
      <c r="I48" s="99" t="e">
        <f>AVERAGE(I49:I53)</f>
        <v>#DIV/0!</v>
      </c>
      <c r="J48" s="116" t="e">
        <f t="shared" ref="J48:J57" si="5">SUM(I48-H48)</f>
        <v>#DIV/0!</v>
      </c>
    </row>
    <row r="49" spans="2:10" x14ac:dyDescent="0.25">
      <c r="D49" s="48" t="s">
        <v>21</v>
      </c>
      <c r="E49" s="24"/>
      <c r="F49" s="24"/>
      <c r="G49" s="32">
        <f t="shared" si="4"/>
        <v>0</v>
      </c>
      <c r="H49" s="115"/>
      <c r="I49" s="115"/>
      <c r="J49" s="113">
        <f t="shared" si="5"/>
        <v>0</v>
      </c>
    </row>
    <row r="50" spans="2:10" x14ac:dyDescent="0.25">
      <c r="D50" s="107" t="s">
        <v>22</v>
      </c>
      <c r="E50" s="24"/>
      <c r="F50" s="24"/>
      <c r="G50" s="33">
        <f t="shared" si="4"/>
        <v>0</v>
      </c>
      <c r="H50" s="115"/>
      <c r="I50" s="115"/>
      <c r="J50" s="114">
        <f t="shared" si="5"/>
        <v>0</v>
      </c>
    </row>
    <row r="51" spans="2:10" x14ac:dyDescent="0.25">
      <c r="D51" s="107" t="s">
        <v>23</v>
      </c>
      <c r="E51" s="24"/>
      <c r="F51" s="24"/>
      <c r="G51" s="33">
        <f t="shared" si="4"/>
        <v>0</v>
      </c>
      <c r="H51" s="115"/>
      <c r="I51" s="115"/>
      <c r="J51" s="113">
        <f t="shared" si="5"/>
        <v>0</v>
      </c>
    </row>
    <row r="52" spans="2:10" x14ac:dyDescent="0.25">
      <c r="D52" s="107" t="s">
        <v>24</v>
      </c>
      <c r="E52" s="24"/>
      <c r="F52" s="24"/>
      <c r="G52" s="34">
        <f t="shared" si="4"/>
        <v>0</v>
      </c>
      <c r="H52" s="115"/>
      <c r="I52" s="115"/>
      <c r="J52" s="114">
        <f t="shared" si="5"/>
        <v>0</v>
      </c>
    </row>
    <row r="53" spans="2:10" x14ac:dyDescent="0.25">
      <c r="D53" s="108" t="s">
        <v>25</v>
      </c>
      <c r="E53" s="24"/>
      <c r="F53" s="24"/>
      <c r="G53" s="35">
        <f t="shared" si="4"/>
        <v>0</v>
      </c>
      <c r="H53" s="115"/>
      <c r="I53" s="115"/>
      <c r="J53" s="114">
        <f t="shared" si="5"/>
        <v>0</v>
      </c>
    </row>
    <row r="54" spans="2:10" x14ac:dyDescent="0.25">
      <c r="D54" s="100" t="s">
        <v>51</v>
      </c>
      <c r="E54" s="21"/>
      <c r="F54" s="21"/>
      <c r="G54" s="30">
        <f t="shared" si="4"/>
        <v>0</v>
      </c>
      <c r="H54" s="26"/>
      <c r="I54" s="26"/>
      <c r="J54" s="117">
        <f t="shared" si="5"/>
        <v>0</v>
      </c>
    </row>
    <row r="55" spans="2:10" x14ac:dyDescent="0.25">
      <c r="D55" s="100" t="s">
        <v>52</v>
      </c>
      <c r="E55" s="28"/>
      <c r="F55" s="28"/>
      <c r="G55" s="30">
        <f t="shared" si="4"/>
        <v>0</v>
      </c>
      <c r="H55" s="25"/>
      <c r="I55" s="25"/>
      <c r="J55" s="23">
        <f t="shared" si="5"/>
        <v>0</v>
      </c>
    </row>
    <row r="56" spans="2:10" x14ac:dyDescent="0.25">
      <c r="D56" s="17" t="s">
        <v>53</v>
      </c>
      <c r="E56" s="21"/>
      <c r="F56" s="21"/>
      <c r="G56" s="30">
        <f t="shared" si="4"/>
        <v>0</v>
      </c>
      <c r="H56" s="25"/>
      <c r="I56" s="25"/>
      <c r="J56" s="23">
        <f t="shared" si="5"/>
        <v>0</v>
      </c>
    </row>
    <row r="57" spans="2:10" x14ac:dyDescent="0.25">
      <c r="D57" s="17" t="s">
        <v>54</v>
      </c>
      <c r="E57" s="29"/>
      <c r="F57" s="29"/>
      <c r="G57" s="30">
        <f t="shared" si="4"/>
        <v>0</v>
      </c>
      <c r="H57" s="31"/>
      <c r="I57" s="31"/>
      <c r="J57" s="27">
        <f t="shared" si="5"/>
        <v>0</v>
      </c>
    </row>
    <row r="58" spans="2:10" x14ac:dyDescent="0.25">
      <c r="H58" s="48" t="s">
        <v>86</v>
      </c>
      <c r="I58" s="8" t="s">
        <v>86</v>
      </c>
    </row>
    <row r="59" spans="2:10" hidden="1" x14ac:dyDescent="0.25"/>
    <row r="60" spans="2:10" ht="24.95" hidden="1" customHeight="1" x14ac:dyDescent="0.25">
      <c r="C60" s="126" t="s">
        <v>14</v>
      </c>
      <c r="D60" s="126" t="s">
        <v>55</v>
      </c>
      <c r="E60" s="126" t="s">
        <v>56</v>
      </c>
      <c r="F60" s="126" t="s">
        <v>55</v>
      </c>
    </row>
    <row r="61" spans="2:10" ht="24.95" hidden="1" customHeight="1" x14ac:dyDescent="0.25">
      <c r="C61" s="127"/>
      <c r="D61" s="127"/>
      <c r="E61" s="127"/>
      <c r="F61" s="127"/>
    </row>
    <row r="62" spans="2:10" ht="18" hidden="1" customHeight="1" x14ac:dyDescent="0.25">
      <c r="B62" s="49" t="s">
        <v>57</v>
      </c>
      <c r="C62" s="119">
        <v>0.59909999999999997</v>
      </c>
      <c r="D62" s="50"/>
      <c r="E62" s="51">
        <v>0.64659999999999995</v>
      </c>
      <c r="F62" s="50"/>
    </row>
    <row r="63" spans="2:10" ht="18" hidden="1" customHeight="1" x14ac:dyDescent="0.25">
      <c r="B63" s="49" t="s">
        <v>58</v>
      </c>
      <c r="C63" s="51">
        <v>0.61780000000000002</v>
      </c>
      <c r="D63" s="52">
        <f t="shared" ref="D63:D83" si="6">SUM(C63-C62)</f>
        <v>1.870000000000005E-2</v>
      </c>
      <c r="E63" s="51">
        <v>0.65580000000000005</v>
      </c>
      <c r="F63" s="52">
        <f t="shared" ref="F63:F83" si="7">SUM(E63-E62)</f>
        <v>9.200000000000097E-3</v>
      </c>
    </row>
    <row r="64" spans="2:10" ht="18" hidden="1" customHeight="1" x14ac:dyDescent="0.25">
      <c r="B64" s="49" t="s">
        <v>59</v>
      </c>
      <c r="C64" s="51">
        <v>0.61660000000000004</v>
      </c>
      <c r="D64" s="53">
        <f t="shared" si="6"/>
        <v>-1.1999999999999789E-3</v>
      </c>
      <c r="E64" s="51">
        <v>0.6653</v>
      </c>
      <c r="F64" s="52">
        <f t="shared" si="7"/>
        <v>9.4999999999999529E-3</v>
      </c>
    </row>
    <row r="65" spans="2:22" s="8" customFormat="1" ht="18" hidden="1" customHeight="1" x14ac:dyDescent="0.25">
      <c r="B65" s="49" t="s">
        <v>60</v>
      </c>
      <c r="C65" s="51">
        <v>0.62819999999999998</v>
      </c>
      <c r="D65" s="52">
        <f t="shared" si="6"/>
        <v>1.1599999999999944E-2</v>
      </c>
      <c r="E65" s="51">
        <v>0.69969999999999999</v>
      </c>
      <c r="F65" s="52">
        <f t="shared" si="7"/>
        <v>3.4399999999999986E-2</v>
      </c>
      <c r="H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2:22" s="8" customFormat="1" ht="18" hidden="1" customHeight="1" x14ac:dyDescent="0.25">
      <c r="B66" s="49" t="s">
        <v>61</v>
      </c>
      <c r="C66" s="51">
        <v>0.61350000000000005</v>
      </c>
      <c r="D66" s="53">
        <f t="shared" si="6"/>
        <v>-1.4699999999999935E-2</v>
      </c>
      <c r="E66" s="51">
        <v>0.75609999999999999</v>
      </c>
      <c r="F66" s="52">
        <f t="shared" si="7"/>
        <v>5.6400000000000006E-2</v>
      </c>
      <c r="H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2:22" s="8" customFormat="1" ht="18" hidden="1" customHeight="1" x14ac:dyDescent="0.25">
      <c r="B67" s="49" t="s">
        <v>90</v>
      </c>
      <c r="C67" s="119">
        <v>0.58360000000000001</v>
      </c>
      <c r="D67" s="53">
        <f t="shared" si="6"/>
        <v>-2.9900000000000038E-2</v>
      </c>
      <c r="E67" s="54">
        <v>0.80400000000000005</v>
      </c>
      <c r="F67" s="52">
        <f t="shared" si="7"/>
        <v>4.7900000000000054E-2</v>
      </c>
      <c r="H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2:22" s="8" customFormat="1" ht="18" hidden="1" customHeight="1" x14ac:dyDescent="0.25">
      <c r="B68" s="49" t="s">
        <v>62</v>
      </c>
      <c r="C68" s="119">
        <v>0.59179999999999999</v>
      </c>
      <c r="D68" s="52">
        <f t="shared" si="6"/>
        <v>8.1999999999999851E-3</v>
      </c>
      <c r="E68" s="54">
        <v>0.8236</v>
      </c>
      <c r="F68" s="52">
        <f t="shared" si="7"/>
        <v>1.9599999999999951E-2</v>
      </c>
      <c r="H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2:22" s="8" customFormat="1" ht="18" hidden="1" customHeight="1" x14ac:dyDescent="0.25">
      <c r="B69" s="49" t="s">
        <v>63</v>
      </c>
      <c r="C69" s="51">
        <v>0.62180000000000002</v>
      </c>
      <c r="D69" s="52">
        <f t="shared" si="6"/>
        <v>3.0000000000000027E-2</v>
      </c>
      <c r="E69" s="54">
        <v>0.83399999999999996</v>
      </c>
      <c r="F69" s="52">
        <f t="shared" si="7"/>
        <v>1.0399999999999965E-2</v>
      </c>
      <c r="H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2:22" s="8" customFormat="1" ht="18" hidden="1" customHeight="1" x14ac:dyDescent="0.25">
      <c r="B70" s="49" t="s">
        <v>64</v>
      </c>
      <c r="C70" s="51">
        <v>0.68479999999999996</v>
      </c>
      <c r="D70" s="52">
        <f t="shared" si="6"/>
        <v>6.2999999999999945E-2</v>
      </c>
      <c r="E70" s="54">
        <v>0.86480000000000001</v>
      </c>
      <c r="F70" s="52">
        <f t="shared" si="7"/>
        <v>3.080000000000005E-2</v>
      </c>
      <c r="H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2:22" s="8" customFormat="1" ht="18" hidden="1" customHeight="1" x14ac:dyDescent="0.25">
      <c r="B71" s="49" t="s">
        <v>65</v>
      </c>
      <c r="C71" s="51">
        <v>0.69269999999999998</v>
      </c>
      <c r="D71" s="52">
        <f t="shared" si="6"/>
        <v>7.9000000000000181E-3</v>
      </c>
      <c r="E71" s="54">
        <v>0.87839999999999996</v>
      </c>
      <c r="F71" s="52">
        <f t="shared" si="7"/>
        <v>1.3599999999999945E-2</v>
      </c>
      <c r="H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2:22" s="8" customFormat="1" ht="18" hidden="1" customHeight="1" x14ac:dyDescent="0.25">
      <c r="B72" s="49" t="s">
        <v>66</v>
      </c>
      <c r="C72" s="51">
        <v>0.67789999999999995</v>
      </c>
      <c r="D72" s="53">
        <f t="shared" si="6"/>
        <v>-1.4800000000000035E-2</v>
      </c>
      <c r="E72" s="54">
        <v>0.87390000000000001</v>
      </c>
      <c r="F72" s="53">
        <f t="shared" si="7"/>
        <v>-4.4999999999999485E-3</v>
      </c>
      <c r="H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2:22" s="8" customFormat="1" ht="18" hidden="1" customHeight="1" x14ac:dyDescent="0.25">
      <c r="B73" s="49" t="s">
        <v>67</v>
      </c>
      <c r="C73" s="51">
        <f>SUM(H6)</f>
        <v>0</v>
      </c>
      <c r="D73" s="52">
        <f t="shared" si="6"/>
        <v>-0.67789999999999995</v>
      </c>
      <c r="E73" s="54">
        <v>0.87390000000000001</v>
      </c>
      <c r="F73" s="52">
        <f t="shared" si="7"/>
        <v>0</v>
      </c>
      <c r="H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 s="8" customFormat="1" ht="18" hidden="1" customHeight="1" x14ac:dyDescent="0.25">
      <c r="B74" s="49" t="s">
        <v>68</v>
      </c>
      <c r="C74" s="51">
        <f>SUM(H5)</f>
        <v>0</v>
      </c>
      <c r="D74" s="52">
        <f t="shared" si="6"/>
        <v>0</v>
      </c>
      <c r="E74" s="54">
        <v>0.8821</v>
      </c>
      <c r="F74" s="52">
        <f t="shared" si="7"/>
        <v>8.1999999999999851E-3</v>
      </c>
      <c r="H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2:22" s="8" customFormat="1" ht="18" hidden="1" customHeight="1" x14ac:dyDescent="0.25">
      <c r="B75" s="49" t="s">
        <v>69</v>
      </c>
      <c r="C75" s="51">
        <v>0.67779999999999996</v>
      </c>
      <c r="D75" s="52">
        <f t="shared" si="6"/>
        <v>0.67779999999999996</v>
      </c>
      <c r="E75" s="54">
        <v>0.88119999999999998</v>
      </c>
      <c r="F75" s="53">
        <f t="shared" si="7"/>
        <v>-9.000000000000119E-4</v>
      </c>
      <c r="H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2:22" s="8" customFormat="1" ht="18" hidden="1" customHeight="1" x14ac:dyDescent="0.25">
      <c r="B76" s="55" t="s">
        <v>70</v>
      </c>
      <c r="C76" s="51">
        <v>0.64990000000000003</v>
      </c>
      <c r="D76" s="53">
        <f t="shared" si="6"/>
        <v>-2.7899999999999925E-2</v>
      </c>
      <c r="E76" s="54">
        <v>0.8861</v>
      </c>
      <c r="F76" s="52">
        <f t="shared" si="7"/>
        <v>4.9000000000000155E-3</v>
      </c>
      <c r="H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2:22" s="8" customFormat="1" ht="18" hidden="1" customHeight="1" x14ac:dyDescent="0.25">
      <c r="B77" s="49" t="s">
        <v>71</v>
      </c>
      <c r="C77" s="51">
        <v>0.64610000000000001</v>
      </c>
      <c r="D77" s="53">
        <f t="shared" si="6"/>
        <v>-3.8000000000000256E-3</v>
      </c>
      <c r="E77" s="54">
        <v>0.88980000000000004</v>
      </c>
      <c r="F77" s="52">
        <f t="shared" si="7"/>
        <v>3.7000000000000366E-3</v>
      </c>
      <c r="H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2:22" s="8" customFormat="1" ht="18" hidden="1" customHeight="1" x14ac:dyDescent="0.25">
      <c r="B78" s="49" t="s">
        <v>72</v>
      </c>
      <c r="C78" s="51">
        <v>0.60909999999999997</v>
      </c>
      <c r="D78" s="53">
        <f t="shared" si="6"/>
        <v>-3.7000000000000033E-2</v>
      </c>
      <c r="E78" s="54">
        <v>0.89359999999999995</v>
      </c>
      <c r="F78" s="52">
        <f t="shared" si="7"/>
        <v>3.7999999999999146E-3</v>
      </c>
      <c r="H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2:22" s="8" customFormat="1" ht="18" hidden="1" customHeight="1" x14ac:dyDescent="0.25">
      <c r="B79" s="49" t="s">
        <v>91</v>
      </c>
      <c r="C79" s="51">
        <v>0.629</v>
      </c>
      <c r="D79" s="52">
        <f t="shared" si="6"/>
        <v>1.9900000000000029E-2</v>
      </c>
      <c r="E79" s="56">
        <v>0.90069999999999995</v>
      </c>
      <c r="F79" s="52">
        <f t="shared" si="7"/>
        <v>7.0999999999999952E-3</v>
      </c>
      <c r="H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2:22" s="8" customFormat="1" ht="18" hidden="1" customHeight="1" x14ac:dyDescent="0.25">
      <c r="B80" s="49" t="s">
        <v>73</v>
      </c>
      <c r="C80" s="51">
        <v>0.63539999999999996</v>
      </c>
      <c r="D80" s="52">
        <f t="shared" si="6"/>
        <v>6.3999999999999613E-3</v>
      </c>
      <c r="E80" s="54">
        <v>0.89939999999999998</v>
      </c>
      <c r="F80" s="57">
        <f t="shared" si="7"/>
        <v>-1.2999999999999678E-3</v>
      </c>
      <c r="H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2:22" ht="18" hidden="1" customHeight="1" x14ac:dyDescent="0.25">
      <c r="B81" s="49" t="s">
        <v>74</v>
      </c>
      <c r="C81" s="51">
        <v>0.65380000000000005</v>
      </c>
      <c r="D81" s="52">
        <f t="shared" si="6"/>
        <v>1.8400000000000083E-2</v>
      </c>
      <c r="E81" s="54">
        <v>0.89670000000000005</v>
      </c>
      <c r="F81" s="57">
        <f t="shared" si="7"/>
        <v>-2.6999999999999247E-3</v>
      </c>
    </row>
    <row r="82" spans="2:22" s="8" customFormat="1" hidden="1" x14ac:dyDescent="0.25">
      <c r="B82" s="49" t="s">
        <v>75</v>
      </c>
      <c r="C82" s="58">
        <v>0.68600000000000005</v>
      </c>
      <c r="D82" s="59">
        <f t="shared" si="6"/>
        <v>3.2200000000000006E-2</v>
      </c>
      <c r="E82" s="60">
        <v>0.89410000000000001</v>
      </c>
      <c r="F82" s="57">
        <f t="shared" si="7"/>
        <v>-2.6000000000000467E-3</v>
      </c>
      <c r="H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2:22" s="8" customFormat="1" hidden="1" x14ac:dyDescent="0.25">
      <c r="B83" s="49" t="s">
        <v>76</v>
      </c>
      <c r="C83" s="39">
        <v>0.68500000000000005</v>
      </c>
      <c r="D83" s="57">
        <f t="shared" si="6"/>
        <v>-1.0000000000000009E-3</v>
      </c>
      <c r="E83" s="61">
        <v>0.93700000000000006</v>
      </c>
      <c r="F83" s="62">
        <f t="shared" si="7"/>
        <v>4.2900000000000049E-2</v>
      </c>
      <c r="H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2:22" s="8" customFormat="1" hidden="1" x14ac:dyDescent="0.25">
      <c r="B84" s="49" t="s">
        <v>77</v>
      </c>
      <c r="C84" s="58">
        <v>0.69099999999999995</v>
      </c>
      <c r="D84" s="62">
        <v>5.9999999999998943E-3</v>
      </c>
      <c r="E84" s="63">
        <v>0.94599999999999995</v>
      </c>
      <c r="F84" s="62">
        <v>8.9999999999999004E-3</v>
      </c>
      <c r="H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2:22" s="8" customFormat="1" ht="15.75" hidden="1" customHeight="1" x14ac:dyDescent="0.25">
      <c r="B85" s="49" t="s">
        <v>78</v>
      </c>
      <c r="C85" s="39">
        <v>0.66500000000000004</v>
      </c>
      <c r="D85" s="57">
        <f t="shared" ref="D85:D91" si="8">SUM(C85-C84)</f>
        <v>-2.5999999999999912E-2</v>
      </c>
      <c r="E85" s="63">
        <v>0.94899999999999995</v>
      </c>
      <c r="F85" s="62">
        <f t="shared" ref="F85:F91" si="9">SUM(E85-E84)</f>
        <v>3.0000000000000027E-3</v>
      </c>
      <c r="H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2:22" hidden="1" x14ac:dyDescent="0.25">
      <c r="B86" s="64" t="s">
        <v>79</v>
      </c>
      <c r="C86" s="39">
        <v>0.65</v>
      </c>
      <c r="D86" s="22">
        <f t="shared" si="8"/>
        <v>-1.5000000000000013E-2</v>
      </c>
      <c r="E86" s="61">
        <v>0.94799999999999995</v>
      </c>
      <c r="F86" s="27">
        <f t="shared" si="9"/>
        <v>-1.0000000000000009E-3</v>
      </c>
    </row>
    <row r="87" spans="2:22" hidden="1" x14ac:dyDescent="0.25">
      <c r="B87" s="64" t="s">
        <v>80</v>
      </c>
      <c r="C87" s="39">
        <v>0.66</v>
      </c>
      <c r="D87" s="62">
        <f t="shared" si="8"/>
        <v>1.0000000000000009E-2</v>
      </c>
      <c r="E87" s="65">
        <v>0.94499999999999995</v>
      </c>
      <c r="F87" s="57">
        <f t="shared" si="9"/>
        <v>-3.0000000000000027E-3</v>
      </c>
    </row>
    <row r="88" spans="2:22" hidden="1" x14ac:dyDescent="0.25">
      <c r="B88" s="64" t="s">
        <v>81</v>
      </c>
      <c r="C88" s="58">
        <v>0.629</v>
      </c>
      <c r="D88" s="66">
        <f t="shared" si="8"/>
        <v>-3.1000000000000028E-2</v>
      </c>
      <c r="E88" s="67">
        <v>0.94699999999999995</v>
      </c>
      <c r="F88" s="62">
        <f t="shared" si="9"/>
        <v>2.0000000000000018E-3</v>
      </c>
    </row>
    <row r="89" spans="2:22" ht="18" hidden="1" customHeight="1" x14ac:dyDescent="0.25">
      <c r="B89" s="64" t="s">
        <v>82</v>
      </c>
      <c r="C89" s="58">
        <v>0.63</v>
      </c>
      <c r="D89" s="68">
        <f t="shared" si="8"/>
        <v>1.0000000000000009E-3</v>
      </c>
      <c r="E89" s="67">
        <v>0.95099999999999996</v>
      </c>
      <c r="F89" s="62">
        <f t="shared" si="9"/>
        <v>4.0000000000000036E-3</v>
      </c>
    </row>
    <row r="90" spans="2:22" hidden="1" x14ac:dyDescent="0.25">
      <c r="B90" s="49" t="s">
        <v>83</v>
      </c>
      <c r="C90" s="69">
        <f>SUM(H6)</f>
        <v>0</v>
      </c>
      <c r="D90" s="22">
        <f t="shared" si="8"/>
        <v>-0.63</v>
      </c>
      <c r="E90" s="70">
        <f>SUM(F10)</f>
        <v>0</v>
      </c>
      <c r="F90" s="57">
        <f t="shared" si="9"/>
        <v>-0.95099999999999996</v>
      </c>
    </row>
    <row r="91" spans="2:22" hidden="1" x14ac:dyDescent="0.25">
      <c r="B91" s="64" t="s">
        <v>84</v>
      </c>
      <c r="C91" s="2">
        <f>SUM(H5)</f>
        <v>0</v>
      </c>
      <c r="D91" s="22">
        <f t="shared" si="8"/>
        <v>0</v>
      </c>
      <c r="E91" s="10">
        <f>SUM(F10)</f>
        <v>0</v>
      </c>
      <c r="F91" s="23">
        <f t="shared" si="9"/>
        <v>0</v>
      </c>
    </row>
    <row r="92" spans="2:22" ht="25.5" hidden="1" customHeight="1" x14ac:dyDescent="0.25"/>
    <row r="93" spans="2:22" ht="41.25" hidden="1" customHeight="1" x14ac:dyDescent="0.25">
      <c r="B93" s="71" t="s">
        <v>85</v>
      </c>
      <c r="C93" s="72">
        <f>SUM(C91-C62)</f>
        <v>-0.59909999999999997</v>
      </c>
      <c r="D93" s="16"/>
      <c r="E93" s="73">
        <f>SUM(E91-E62)</f>
        <v>-0.64659999999999995</v>
      </c>
    </row>
    <row r="94" spans="2:22" hidden="1" x14ac:dyDescent="0.25"/>
    <row r="95" spans="2:22" hidden="1" x14ac:dyDescent="0.25"/>
    <row r="98" spans="5:9" x14ac:dyDescent="0.25">
      <c r="E98" s="80"/>
      <c r="F98" s="80"/>
      <c r="G98" s="80"/>
      <c r="H98" s="80"/>
      <c r="I98" s="80"/>
    </row>
  </sheetData>
  <mergeCells count="12">
    <mergeCell ref="B42:D42"/>
    <mergeCell ref="A2:B2"/>
    <mergeCell ref="C60:C61"/>
    <mergeCell ref="H45:I45"/>
    <mergeCell ref="B41:D41"/>
    <mergeCell ref="D60:D61"/>
    <mergeCell ref="E60:E61"/>
    <mergeCell ref="F60:F61"/>
    <mergeCell ref="B40:D40"/>
    <mergeCell ref="B43:D43"/>
    <mergeCell ref="H44:I44"/>
    <mergeCell ref="A3:B3"/>
  </mergeCells>
  <conditionalFormatting sqref="D7">
    <cfRule type="cellIs" dxfId="59" priority="74" operator="lessThan">
      <formula>0</formula>
    </cfRule>
  </conditionalFormatting>
  <conditionalFormatting sqref="D16:E16 H16 D18:E22 H18:H22 D25:E39 H25:H39">
    <cfRule type="cellIs" dxfId="58" priority="71" operator="between">
      <formula>0.4</formula>
      <formula>0.6</formula>
    </cfRule>
    <cfRule type="cellIs" dxfId="57" priority="70" operator="between">
      <formula>0.4</formula>
      <formula>0.6</formula>
    </cfRule>
  </conditionalFormatting>
  <conditionalFormatting sqref="D16:E16 H16 D25:E39 H25:H39 D18:E22 H18:H22">
    <cfRule type="cellIs" dxfId="56" priority="69" operator="between">
      <formula>0.6</formula>
      <formula>0.8</formula>
    </cfRule>
  </conditionalFormatting>
  <conditionalFormatting sqref="D16:E16 H16 H18:H22 D25:E39 H25:H39">
    <cfRule type="cellIs" dxfId="55" priority="72" operator="lessThan">
      <formula>0.4</formula>
    </cfRule>
  </conditionalFormatting>
  <conditionalFormatting sqref="D18:E23">
    <cfRule type="cellIs" dxfId="54" priority="52" operator="between">
      <formula>0.8</formula>
      <formula>1</formula>
    </cfRule>
    <cfRule type="cellIs" dxfId="53" priority="46" operator="lessThan">
      <formula>0.4</formula>
    </cfRule>
  </conditionalFormatting>
  <conditionalFormatting sqref="D23:E23">
    <cfRule type="cellIs" dxfId="52" priority="56" operator="between">
      <formula>0.8</formula>
      <formula>1</formula>
    </cfRule>
    <cfRule type="cellIs" dxfId="51" priority="55" operator="between">
      <formula>0.6</formula>
      <formula>0.79999</formula>
    </cfRule>
    <cfRule type="cellIs" dxfId="50" priority="54" operator="between">
      <formula>0.4</formula>
      <formula>0.59999</formula>
    </cfRule>
    <cfRule type="cellIs" dxfId="49" priority="53" operator="lessThan">
      <formula>0.4</formula>
    </cfRule>
    <cfRule type="cellIs" dxfId="48" priority="45" operator="between">
      <formula>0.4</formula>
      <formula>0.6</formula>
    </cfRule>
    <cfRule type="cellIs" dxfId="47" priority="43" operator="between">
      <formula>0.6</formula>
      <formula>0.8</formula>
    </cfRule>
    <cfRule type="cellIs" dxfId="46" priority="44" operator="between">
      <formula>0.4</formula>
      <formula>0.6</formula>
    </cfRule>
  </conditionalFormatting>
  <conditionalFormatting sqref="E48:F57 H48:I57">
    <cfRule type="cellIs" dxfId="45" priority="63" operator="between">
      <formula>0.4</formula>
      <formula>0.6</formula>
    </cfRule>
    <cfRule type="cellIs" dxfId="44" priority="62" operator="between">
      <formula>0.6</formula>
      <formula>0.8</formula>
    </cfRule>
  </conditionalFormatting>
  <conditionalFormatting sqref="F5:F6">
    <cfRule type="cellIs" dxfId="43" priority="42" operator="between">
      <formula>0.4</formula>
      <formula>0.6</formula>
    </cfRule>
  </conditionalFormatting>
  <conditionalFormatting sqref="F7 H7">
    <cfRule type="cellIs" dxfId="42" priority="58" operator="lessThan">
      <formula>0</formula>
    </cfRule>
    <cfRule type="cellIs" dxfId="41" priority="57" operator="greaterThan">
      <formula>0</formula>
    </cfRule>
  </conditionalFormatting>
  <conditionalFormatting sqref="F9:F10">
    <cfRule type="cellIs" dxfId="40" priority="60" operator="between">
      <formula>0.8</formula>
      <formula>1</formula>
    </cfRule>
  </conditionalFormatting>
  <conditionalFormatting sqref="F11">
    <cfRule type="cellIs" dxfId="39" priority="59" operator="lessThan">
      <formula>0</formula>
    </cfRule>
    <cfRule type="cellIs" dxfId="38" priority="73" operator="greaterThan">
      <formula>0</formula>
    </cfRule>
  </conditionalFormatting>
  <conditionalFormatting sqref="F16 I16 F18:F23 I18:I23 F25:F39 I25:I39">
    <cfRule type="cellIs" dxfId="37" priority="67" operator="greaterThan">
      <formula>0</formula>
    </cfRule>
    <cfRule type="cellIs" dxfId="36" priority="66" operator="lessThan">
      <formula>0</formula>
    </cfRule>
  </conditionalFormatting>
  <conditionalFormatting sqref="G48:G57 J48:J57">
    <cfRule type="cellIs" dxfId="35" priority="64" operator="lessThan">
      <formula>0</formula>
    </cfRule>
    <cfRule type="cellIs" dxfId="34" priority="65" operator="greaterThan">
      <formula>0</formula>
    </cfRule>
  </conditionalFormatting>
  <conditionalFormatting sqref="H16 H25:H39 D16:E16 D25:E39">
    <cfRule type="cellIs" dxfId="33" priority="68" operator="between">
      <formula>0.8</formula>
      <formula>1</formula>
    </cfRule>
  </conditionalFormatting>
  <conditionalFormatting sqref="H16:H39">
    <cfRule type="cellIs" dxfId="32" priority="41" operator="greaterThan">
      <formula>0.949</formula>
    </cfRule>
  </conditionalFormatting>
  <conditionalFormatting sqref="H18:H23">
    <cfRule type="cellIs" dxfId="31" priority="47" operator="between">
      <formula>0.8</formula>
      <formula>1</formula>
    </cfRule>
  </conditionalFormatting>
  <conditionalFormatting sqref="H23">
    <cfRule type="cellIs" dxfId="30" priority="50" operator="between">
      <formula>0.6</formula>
      <formula>0.79999</formula>
    </cfRule>
    <cfRule type="cellIs" dxfId="29" priority="51" operator="between">
      <formula>0.8</formula>
      <formula>1</formula>
    </cfRule>
    <cfRule type="cellIs" dxfId="28" priority="48" operator="lessThan">
      <formula>0.4</formula>
    </cfRule>
    <cfRule type="cellIs" dxfId="27" priority="49" operator="between">
      <formula>0.4</formula>
      <formula>0.59999</formula>
    </cfRule>
  </conditionalFormatting>
  <conditionalFormatting sqref="H48:I57 E48:F57">
    <cfRule type="cellIs" dxfId="26" priority="61" operator="between">
      <formula>0.8</formula>
      <formula>1</formula>
    </cfRule>
  </conditionalFormatting>
  <conditionalFormatting sqref="H48:I57">
    <cfRule type="cellIs" dxfId="25" priority="40" operator="greaterThan">
      <formula>0.949</formula>
    </cfRule>
  </conditionalFormatting>
  <conditionalFormatting sqref="K16 K18:K22 K25:K39">
    <cfRule type="cellIs" dxfId="24" priority="12" operator="between">
      <formula>0.4</formula>
      <formula>0.6</formula>
    </cfRule>
    <cfRule type="cellIs" dxfId="23" priority="13" operator="between">
      <formula>0.4</formula>
      <formula>0.6</formula>
    </cfRule>
  </conditionalFormatting>
  <conditionalFormatting sqref="K16 K25:K39 K18:K22">
    <cfRule type="cellIs" dxfId="22" priority="11" operator="between">
      <formula>0.6</formula>
      <formula>0.8</formula>
    </cfRule>
  </conditionalFormatting>
  <conditionalFormatting sqref="K16 K25:K39">
    <cfRule type="cellIs" dxfId="21" priority="10" operator="between">
      <formula>0.8</formula>
      <formula>1</formula>
    </cfRule>
    <cfRule type="cellIs" dxfId="20" priority="14" operator="lessThan">
      <formula>0.4</formula>
    </cfRule>
  </conditionalFormatting>
  <conditionalFormatting sqref="K18:K23">
    <cfRule type="cellIs" dxfId="19" priority="4" operator="lessThan">
      <formula>0.4</formula>
    </cfRule>
    <cfRule type="cellIs" dxfId="18" priority="5" operator="between">
      <formula>0.8</formula>
      <formula>1</formula>
    </cfRule>
  </conditionalFormatting>
  <conditionalFormatting sqref="K23">
    <cfRule type="cellIs" dxfId="17" priority="3" operator="between">
      <formula>0.4</formula>
      <formula>0.6</formula>
    </cfRule>
    <cfRule type="cellIs" dxfId="16" priority="6" operator="lessThan">
      <formula>0.4</formula>
    </cfRule>
    <cfRule type="cellIs" dxfId="15" priority="8" operator="between">
      <formula>0.6</formula>
      <formula>0.79999</formula>
    </cfRule>
    <cfRule type="cellIs" dxfId="14" priority="7" operator="between">
      <formula>0.4</formula>
      <formula>0.59999</formula>
    </cfRule>
    <cfRule type="cellIs" dxfId="13" priority="9" operator="between">
      <formula>0.8</formula>
      <formula>1</formula>
    </cfRule>
    <cfRule type="cellIs" dxfId="12" priority="1" operator="between">
      <formula>0.6</formula>
      <formula>0.8</formula>
    </cfRule>
    <cfRule type="cellIs" dxfId="11" priority="2" operator="between">
      <formula>0.4</formula>
      <formula>0.6</formula>
    </cfRule>
  </conditionalFormatting>
  <conditionalFormatting sqref="M16 M18:M22 M25:M39">
    <cfRule type="cellIs" dxfId="10" priority="25" operator="lessThan">
      <formula>0.4</formula>
    </cfRule>
    <cfRule type="cellIs" dxfId="9" priority="24" operator="between">
      <formula>0.4</formula>
      <formula>0.6</formula>
    </cfRule>
    <cfRule type="cellIs" dxfId="8" priority="23" operator="between">
      <formula>0.4</formula>
      <formula>0.6</formula>
    </cfRule>
  </conditionalFormatting>
  <conditionalFormatting sqref="M16 M25:M39 M18:M22">
    <cfRule type="cellIs" dxfId="7" priority="22" operator="between">
      <formula>0.6</formula>
      <formula>0.8</formula>
    </cfRule>
  </conditionalFormatting>
  <conditionalFormatting sqref="M16 M25:M39">
    <cfRule type="cellIs" dxfId="6" priority="21" operator="between">
      <formula>0.8</formula>
      <formula>1</formula>
    </cfRule>
  </conditionalFormatting>
  <conditionalFormatting sqref="M16:M39">
    <cfRule type="cellIs" dxfId="5" priority="15" operator="greaterThan">
      <formula>0.949</formula>
    </cfRule>
  </conditionalFormatting>
  <conditionalFormatting sqref="M18:M23">
    <cfRule type="cellIs" dxfId="4" priority="16" operator="between">
      <formula>0.8</formula>
      <formula>1</formula>
    </cfRule>
  </conditionalFormatting>
  <conditionalFormatting sqref="M23">
    <cfRule type="cellIs" dxfId="3" priority="20" operator="between">
      <formula>0.8</formula>
      <formula>1</formula>
    </cfRule>
    <cfRule type="cellIs" dxfId="2" priority="19" operator="between">
      <formula>0.6</formula>
      <formula>0.79999</formula>
    </cfRule>
    <cfRule type="cellIs" dxfId="1" priority="18" operator="between">
      <formula>0.4</formula>
      <formula>0.59999</formula>
    </cfRule>
    <cfRule type="cellIs" dxfId="0" priority="17" operator="lessThan">
      <formula>0.4</formula>
    </cfRule>
  </conditionalFormatting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Yan, Ruiyu  (Parks)</cp:lastModifiedBy>
  <dcterms:created xsi:type="dcterms:W3CDTF">2024-06-06T13:41:12Z</dcterms:created>
  <dcterms:modified xsi:type="dcterms:W3CDTF">2025-07-09T17:23:19Z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0x010100A06B9D952C5762499D0E15251F979012</vt:lpwstr>
  </property>
  <property fmtid="{D5CDD505-2E9C-101B-9397-08002B2CF9AE}" pid="3" name="_dlc_DocIdItemGuid">
    <vt:lpwstr>dd63976d-6e01-455b-8107-a7f3eb7305b7</vt:lpwstr>
  </property>
</Properties>
</file>