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ropbox\Clinic\ใบรับรองแพทย์\"/>
    </mc:Choice>
  </mc:AlternateContent>
  <xr:revisionPtr revIDLastSave="0" documentId="13_ncr:1_{F79143BB-589C-4512-BC6D-60EBDBEC63A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ในชนแดน" sheetId="1" r:id="rId1"/>
    <sheet name="นอกชนแดน" sheetId="4" r:id="rId2"/>
  </sheets>
  <definedNames>
    <definedName name="_xlnm._FilterDatabase" localSheetId="1" hidden="1">นอกชนแดน!$AF$4:$AF$7</definedName>
    <definedName name="_xlnm._FilterDatabase" localSheetId="0" hidden="1">ในชนแดน!#REF!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" i="1" l="1"/>
  <c r="U19" i="1" s="1"/>
  <c r="Z9" i="1"/>
  <c r="AA9" i="1"/>
  <c r="Z6" i="1"/>
  <c r="D18" i="1" s="1"/>
  <c r="O5" i="1"/>
  <c r="J32" i="4"/>
  <c r="U20" i="4"/>
  <c r="P20" i="4"/>
  <c r="I20" i="4"/>
  <c r="D20" i="4"/>
  <c r="E18" i="4"/>
  <c r="Z7" i="4"/>
  <c r="Q12" i="4" s="1"/>
  <c r="P6" i="4"/>
  <c r="L6" i="4"/>
  <c r="H6" i="4"/>
  <c r="F6" i="4"/>
  <c r="D6" i="4"/>
  <c r="F5" i="4"/>
  <c r="C4" i="4"/>
  <c r="M5" i="1"/>
  <c r="I5" i="1"/>
  <c r="G5" i="1"/>
  <c r="D5" i="1"/>
  <c r="J31" i="1"/>
  <c r="E17" i="1"/>
  <c r="I19" i="1"/>
  <c r="D19" i="1"/>
  <c r="F4" i="1"/>
  <c r="C3" i="1"/>
  <c r="P19" i="1" l="1"/>
  <c r="D19" i="4"/>
  <c r="Q15" i="4"/>
  <c r="Q14" i="1"/>
  <c r="Q11" i="1"/>
</calcChain>
</file>

<file path=xl/sharedStrings.xml><?xml version="1.0" encoding="utf-8"?>
<sst xmlns="http://schemas.openxmlformats.org/spreadsheetml/2006/main" count="187" uniqueCount="98">
  <si>
    <t>ใบรับรองแพทย์</t>
  </si>
  <si>
    <t>ส่วนที่ 1  ของผู้ขอรับใบรับรองสุขภาพ</t>
  </si>
  <si>
    <t xml:space="preserve">ข้าพเจ้า </t>
  </si>
  <si>
    <t xml:space="preserve">สถานที่ติดต่อ </t>
  </si>
  <si>
    <t>หมายเลขบัตรประชาชน</t>
  </si>
  <si>
    <t>ข้าพเจ้าขอใบรับรองสุขภาพโดยมีประวัติสุขภาพ ดังนี้</t>
  </si>
  <si>
    <t>1. โรคประจำตัว</t>
  </si>
  <si>
    <t>2. อุบัติเหตุ และผ่าตัด</t>
  </si>
  <si>
    <t>3. เคยเข้ารับการรักษาในโรงพยาบาล</t>
  </si>
  <si>
    <t>4. ประวัติอื่นที่สำคัญ</t>
  </si>
  <si>
    <t>ลงชื่อ</t>
  </si>
  <si>
    <t>ในกรณีเด็กที่ไม่สามารถรับรองตนเองได้ ให้ผู้ปกครองลงนามรับรองแทนได้</t>
  </si>
  <si>
    <t>ส่วนที่ 2 ของแพทย์</t>
  </si>
  <si>
    <t>สถานที่ตรวจ</t>
  </si>
  <si>
    <t xml:space="preserve">ได้ตรวจร่างกาย </t>
  </si>
  <si>
    <t>แล้วเมื่อวันที่</t>
  </si>
  <si>
    <t>น้ำหนักตัว</t>
  </si>
  <si>
    <t>สภาพร่างกายทั่วไป อยู่ในเกณฑ์</t>
  </si>
  <si>
    <t>และไม่ปรากฎอาการและอาการแสดงของโรคต่อไปนี้</t>
  </si>
  <si>
    <t>(1) โรคเรื้อนในระยะติดต่อหรือในระยะที่ปรากฎอาการเป็นที่รังเกียจแก่สังคม</t>
  </si>
  <si>
    <t>(2) วัณโรคในระยะอันตราย</t>
  </si>
  <si>
    <t>(3) โรคเท้าช้างในระยะที่ปรากฎอาการเป็นที่รังเกียจแก่สังคม</t>
  </si>
  <si>
    <t>(4) (ถ้าจำเป็นต้องตรวจหาโรคที่เกี่ยวข้องกับการปฏิบัติงานของผู้รับการตรวจให้ระบุข้อนี้)</t>
  </si>
  <si>
    <t xml:space="preserve">ใบรับรองแพทย์ฉบับนี้ออกให้เพื่อใช้ในการ </t>
  </si>
  <si>
    <t>ไม่มี</t>
  </si>
  <si>
    <t>วันที่</t>
  </si>
  <si>
    <t>คลินิกเวชกรรมแพทย์สุทธิศักดิ์</t>
  </si>
  <si>
    <t xml:space="preserve">ข้าพเจ้า     </t>
  </si>
  <si>
    <t xml:space="preserve">ใบอนุญาตประกอบวิชาชีพเวชกรรมเลขที่  </t>
  </si>
  <si>
    <t xml:space="preserve">สถานที่ประกอบวิชาชีพเวชกรรม  </t>
  </si>
  <si>
    <t>มีรายละเอียด  ดังนี้</t>
  </si>
  <si>
    <t>กก.</t>
  </si>
  <si>
    <t>ส่วนสูง</t>
  </si>
  <si>
    <t>ซม.</t>
  </si>
  <si>
    <t>ความดันโลหิต</t>
  </si>
  <si>
    <t>มม.</t>
  </si>
  <si>
    <t>ปรอท</t>
  </si>
  <si>
    <t>ครั้ง/นาที</t>
  </si>
  <si>
    <t>ปกติ</t>
  </si>
  <si>
    <t>ผิดปกติ (ระบุ)</t>
  </si>
  <si>
    <t>มี (ระบุ)</t>
  </si>
  <si>
    <t xml:space="preserve">สรุปความเห็นและข้อแนะนำของแพทย์ </t>
  </si>
  <si>
    <t>เท่านั้น</t>
  </si>
  <si>
    <t>แพทย์ผู้ตรวจร่างกาย</t>
  </si>
  <si>
    <t>(นายแพทย์สุทธิศักดิ์  ม้วนชาวนา)</t>
  </si>
  <si>
    <t>นายแพทย์สุทธิศักดิ์  ม้วนชาวนา     (1)</t>
  </si>
  <si>
    <t xml:space="preserve">หมายเหตุ </t>
  </si>
  <si>
    <t>(1)  ต้องเป็นแพทย์ซึ่งได้ขึ้นทะเบียนรับใบอนุญาตประกอบวิชาชีพเวชกรรม</t>
  </si>
  <si>
    <t xml:space="preserve">(2) ให้แสดงว่าเป็นผู้มีร่างกายสมบูรณ์เพียงใด </t>
  </si>
  <si>
    <t xml:space="preserve">ใบรับรองแพทย์ฉบับนี้ให้ใช้ได้ 1 เดือนนับตั้งแต่วันที่ตรวจร่างกาย </t>
  </si>
  <si>
    <t>ชื่อ</t>
  </si>
  <si>
    <t>เลขบัตร</t>
  </si>
  <si>
    <t>น้ำหนัก</t>
  </si>
  <si>
    <t>ความดัน</t>
  </si>
  <si>
    <t>ชีพจร</t>
  </si>
  <si>
    <t>X</t>
  </si>
  <si>
    <t>ขอรับรองว่าบุคคลดังกล่าวไม่เป็นผู้มีร่างกายทุพพลภาพจนไม่สามารถปฏิบัติหน้าที่ได้  ไม่ปรากฏอาการของ</t>
  </si>
  <si>
    <t>โรคจิตหรือจิตฟั่นเฟือนหรือปัญญาอ่อน ไม่ปรากฎอาการของการติดยาเสพติดให้โทษ และอาการของโรคพิษสุราเรื้อรัง</t>
  </si>
  <si>
    <t xml:space="preserve"> จากการตรวจร่างกาย ไม่พบโรคดังกล่าวข้างต้น   (2)</t>
  </si>
  <si>
    <t>ใช้</t>
  </si>
  <si>
    <t>ทำใบขับขี่</t>
  </si>
  <si>
    <t>สมัครงาน</t>
  </si>
  <si>
    <t>สมัครเรียน</t>
  </si>
  <si>
    <t>ทำประกัน</t>
  </si>
  <si>
    <t>หมู่</t>
  </si>
  <si>
    <t>ต.</t>
  </si>
  <si>
    <t>อ.</t>
  </si>
  <si>
    <t>ตำบล</t>
  </si>
  <si>
    <t>อำเภอ</t>
  </si>
  <si>
    <t>จังหวัด</t>
  </si>
  <si>
    <t>สมัครสอบ</t>
  </si>
  <si>
    <t>สมัครครูอัตราจ้าง</t>
  </si>
  <si>
    <t>สมัครสอบพนักงานราชการ</t>
  </si>
  <si>
    <t>บวช</t>
  </si>
  <si>
    <t>สมัครขอทุนการศึกษา</t>
  </si>
  <si>
    <t>จ.</t>
  </si>
  <si>
    <t>วันทนีย์ บุญประสม</t>
  </si>
  <si>
    <t>64</t>
  </si>
  <si>
    <t>วังบ่อ</t>
  </si>
  <si>
    <t>หนองบัว</t>
  </si>
  <si>
    <t>นครสวรรค์</t>
  </si>
  <si>
    <t>128/74</t>
  </si>
  <si>
    <t>ชนแดน</t>
  </si>
  <si>
    <t>ดงขุย</t>
  </si>
  <si>
    <t>ซับเปิบ</t>
  </si>
  <si>
    <t>วังศาล</t>
  </si>
  <si>
    <t>วังโป่ง</t>
  </si>
  <si>
    <t>ท่าข้าม</t>
  </si>
  <si>
    <t>พุทธบาท</t>
  </si>
  <si>
    <t>ลาดแค</t>
  </si>
  <si>
    <t>บ้านกล้วย</t>
  </si>
  <si>
    <t>ซับพุทรา</t>
  </si>
  <si>
    <t>ศาลาลาย</t>
  </si>
  <si>
    <t>ตะกุดไร</t>
  </si>
  <si>
    <t>เพชรบูรณ์</t>
  </si>
  <si>
    <t>สุภาพร ใจสุยะ</t>
  </si>
  <si>
    <t>2/19</t>
  </si>
  <si>
    <t>อบรมนายร้อย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</si>
</sst>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87041E]d\ mmmm\ yyyy;@"/>
  </numFmts>
  <fonts count="23" x14ac:knownFonts="1">
    <font>
      <sz val="11"/>
      <color theme="1"/>
      <name val="Tahoma"/>
      <family val="2"/>
      <charset val="222"/>
      <scheme val="minor"/>
    </font>
    <font>
      <sz val="16"/>
      <name val="TH SarabunPSK"/>
      <family val="2"/>
    </font>
    <font>
      <sz val="11"/>
      <color rgb="FF006100"/>
      <name val="Tahoma"/>
      <family val="2"/>
      <charset val="222"/>
      <scheme val="minor"/>
    </font>
    <font>
      <sz val="14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4"/>
      <color rgb="FFFF0000"/>
      <name val="TH SarabunPSK"/>
      <family val="2"/>
    </font>
    <font>
      <b/>
      <sz val="16"/>
      <color rgb="FFFF0000"/>
      <name val="TH SarabunPSK"/>
      <family val="2"/>
    </font>
    <font>
      <b/>
      <u val="double"/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Tahoma"/>
      <family val="2"/>
      <charset val="222"/>
      <scheme val="minor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name val="TH SarabunPSK"/>
      <family val="2"/>
    </font>
    <font>
      <sz val="14"/>
      <color rgb="FFFF0000"/>
      <name val="TH SarabunPSK"/>
      <family val="2"/>
    </font>
    <font>
      <b/>
      <sz val="14"/>
      <color theme="1"/>
      <name val="TH SarabunPSK"/>
      <family val="2"/>
    </font>
    <font>
      <b/>
      <u val="double"/>
      <sz val="14"/>
      <color theme="1"/>
      <name val="TH SarabunPSK"/>
      <family val="2"/>
    </font>
    <font>
      <sz val="14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 style="thin">
        <color rgb="FFFF0000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4" xfId="0" applyFont="1" applyBorder="1"/>
    <xf numFmtId="0" fontId="6" fillId="0" borderId="5" xfId="0" applyFont="1" applyBorder="1"/>
    <xf numFmtId="0" fontId="8" fillId="0" borderId="0" xfId="0" applyFont="1"/>
    <xf numFmtId="0" fontId="4" fillId="0" borderId="1" xfId="0" applyFont="1" applyBorder="1"/>
    <xf numFmtId="0" fontId="9" fillId="0" borderId="0" xfId="0" applyFont="1"/>
    <xf numFmtId="0" fontId="8" fillId="0" borderId="4" xfId="0" applyFont="1" applyBorder="1" applyAlignment="1">
      <alignment horizontal="center"/>
    </xf>
    <xf numFmtId="0" fontId="4" fillId="0" borderId="2" xfId="0" applyFont="1" applyBorder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4" fillId="3" borderId="0" xfId="0" applyFont="1" applyFill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" fontId="4" fillId="4" borderId="0" xfId="0" applyNumberFormat="1" applyFont="1" applyFill="1" applyAlignment="1">
      <alignment horizontal="left"/>
    </xf>
    <xf numFmtId="0" fontId="1" fillId="5" borderId="0" xfId="1" applyFont="1" applyFill="1" applyAlignment="1">
      <alignment horizontal="right"/>
    </xf>
    <xf numFmtId="0" fontId="4" fillId="4" borderId="0" xfId="0" applyFont="1" applyFill="1" applyAlignment="1">
      <alignment horizontal="left"/>
    </xf>
    <xf numFmtId="187" fontId="4" fillId="4" borderId="0" xfId="0" applyNumberFormat="1" applyFont="1" applyFill="1" applyAlignment="1">
      <alignment horizontal="left"/>
    </xf>
    <xf numFmtId="17" fontId="4" fillId="4" borderId="0" xfId="0" applyNumberFormat="1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49" fontId="4" fillId="4" borderId="0" xfId="0" applyNumberFormat="1" applyFont="1" applyFill="1" applyAlignment="1">
      <alignment horizontal="left"/>
    </xf>
    <xf numFmtId="0" fontId="4" fillId="10" borderId="0" xfId="0" applyFont="1" applyFill="1"/>
    <xf numFmtId="0" fontId="0" fillId="10" borderId="0" xfId="0" applyFill="1"/>
    <xf numFmtId="0" fontId="5" fillId="10" borderId="0" xfId="0" applyFont="1" applyFill="1"/>
    <xf numFmtId="0" fontId="13" fillId="0" borderId="0" xfId="0" applyFont="1"/>
    <xf numFmtId="0" fontId="14" fillId="0" borderId="0" xfId="0" applyFont="1"/>
    <xf numFmtId="0" fontId="13" fillId="0" borderId="1" xfId="0" applyFont="1" applyBorder="1"/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left"/>
    </xf>
    <xf numFmtId="0" fontId="15" fillId="0" borderId="0" xfId="0" applyFont="1"/>
    <xf numFmtId="0" fontId="13" fillId="0" borderId="2" xfId="0" applyFont="1" applyBorder="1"/>
    <xf numFmtId="1" fontId="13" fillId="4" borderId="0" xfId="0" applyNumberFormat="1" applyFont="1" applyFill="1" applyAlignment="1">
      <alignment horizontal="left"/>
    </xf>
    <xf numFmtId="1" fontId="13" fillId="7" borderId="0" xfId="0" applyNumberFormat="1" applyFont="1" applyFill="1" applyAlignment="1">
      <alignment horizontal="left"/>
    </xf>
    <xf numFmtId="1" fontId="13" fillId="8" borderId="0" xfId="0" applyNumberFormat="1" applyFont="1" applyFill="1" applyAlignment="1">
      <alignment horizontal="left"/>
    </xf>
    <xf numFmtId="1" fontId="13" fillId="9" borderId="0" xfId="0" applyNumberFormat="1" applyFont="1" applyFill="1" applyAlignment="1">
      <alignment horizontal="left"/>
    </xf>
    <xf numFmtId="0" fontId="14" fillId="0" borderId="1" xfId="0" applyFont="1" applyBorder="1"/>
    <xf numFmtId="0" fontId="14" fillId="0" borderId="2" xfId="0" applyFont="1" applyBorder="1"/>
    <xf numFmtId="0" fontId="14" fillId="0" borderId="2" xfId="0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4" fillId="0" borderId="2" xfId="0" applyFont="1" applyBorder="1" applyAlignment="1">
      <alignment horizontal="left"/>
    </xf>
    <xf numFmtId="187" fontId="13" fillId="4" borderId="0" xfId="0" applyNumberFormat="1" applyFont="1" applyFill="1" applyAlignment="1">
      <alignment horizontal="left"/>
    </xf>
    <xf numFmtId="0" fontId="16" fillId="0" borderId="0" xfId="0" applyFont="1"/>
    <xf numFmtId="0" fontId="17" fillId="0" borderId="4" xfId="0" applyFont="1" applyBorder="1" applyAlignment="1">
      <alignment horizontal="center"/>
    </xf>
    <xf numFmtId="0" fontId="16" fillId="0" borderId="5" xfId="0" applyFont="1" applyBorder="1"/>
    <xf numFmtId="0" fontId="16" fillId="0" borderId="4" xfId="0" applyFont="1" applyBorder="1"/>
    <xf numFmtId="0" fontId="18" fillId="5" borderId="0" xfId="1" applyFont="1" applyFill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1" fontId="4" fillId="7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187" fontId="16" fillId="0" borderId="7" xfId="0" applyNumberFormat="1" applyFont="1" applyBorder="1" applyAlignment="1">
      <alignment horizontal="center"/>
    </xf>
    <xf numFmtId="187" fontId="14" fillId="0" borderId="1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7" fontId="5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87" fontId="6" fillId="0" borderId="7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"/>
  <sheetViews>
    <sheetView showGridLines="0" tabSelected="1" workbookViewId="0">
      <selection activeCell="Z3" sqref="Z3"/>
    </sheetView>
  </sheetViews>
  <sheetFormatPr defaultColWidth="3.5" defaultRowHeight="24" x14ac:dyDescent="0.55000000000000004"/>
  <cols>
    <col min="1" max="3" width="3.5" style="36"/>
    <col min="4" max="4" width="4.125" style="36" customWidth="1"/>
    <col min="5" max="13" width="3.5" style="36"/>
    <col min="14" max="14" width="5.625" style="36" customWidth="1"/>
    <col min="15" max="20" width="3.5" style="36"/>
    <col min="21" max="21" width="3.75" style="36" customWidth="1"/>
    <col min="22" max="24" width="3.5" style="36"/>
    <col min="25" max="25" width="7.875" style="36" bestFit="1" customWidth="1"/>
    <col min="26" max="26" width="19.75" style="36" bestFit="1" customWidth="1"/>
    <col min="27" max="27" width="11.25" style="36" customWidth="1"/>
    <col min="28" max="28" width="12" style="36" customWidth="1"/>
    <col min="29" max="29" width="9.75" style="36" customWidth="1"/>
    <col min="30" max="31" width="3.875" style="36" customWidth="1"/>
    <col min="32" max="32" width="12.375" style="68" bestFit="1" customWidth="1"/>
    <col min="33" max="33" width="3.875" style="36" customWidth="1"/>
    <col min="34" max="34" width="8" style="36" bestFit="1" customWidth="1"/>
    <col min="35" max="37" width="3.875" style="36" customWidth="1"/>
    <col min="38" max="16384" width="3.5" style="36"/>
  </cols>
  <sheetData>
    <row r="1" spans="1:37" ht="30.75" x14ac:dyDescent="0.7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AF1" s="68" t="s">
        <v>67</v>
      </c>
    </row>
    <row r="2" spans="1:37" s="37" customFormat="1" x14ac:dyDescent="0.55000000000000004">
      <c r="A2" s="37" t="s">
        <v>1</v>
      </c>
      <c r="AF2" s="68" t="s">
        <v>84</v>
      </c>
    </row>
    <row r="3" spans="1:37" x14ac:dyDescent="0.55000000000000004">
      <c r="A3" s="36" t="s">
        <v>2</v>
      </c>
      <c r="C3" s="73" t="str">
        <f>Z3</f>
        <v>สุภาพร ใจสุยะ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38"/>
      <c r="O3" s="38"/>
      <c r="P3" s="38"/>
      <c r="Q3" s="38"/>
      <c r="R3" s="38"/>
      <c r="S3" s="38"/>
      <c r="T3" s="38"/>
      <c r="U3" s="38"/>
      <c r="V3" s="38"/>
      <c r="W3" s="38"/>
      <c r="Y3" s="39" t="s">
        <v>50</v>
      </c>
      <c r="Z3" s="25" t="s">
        <v>95</v>
      </c>
      <c r="AA3" s="25"/>
      <c r="AB3" s="40"/>
      <c r="AC3" s="40"/>
      <c r="AF3" s="68" t="s">
        <v>85</v>
      </c>
      <c r="AI3" s="41"/>
      <c r="AJ3" s="41"/>
      <c r="AK3" s="41"/>
    </row>
    <row r="4" spans="1:37" x14ac:dyDescent="0.55000000000000004">
      <c r="A4" s="36" t="s">
        <v>4</v>
      </c>
      <c r="F4" s="79">
        <f>Z4</f>
        <v>3671000022241</v>
      </c>
      <c r="G4" s="79"/>
      <c r="H4" s="79"/>
      <c r="I4" s="79"/>
      <c r="J4" s="79"/>
      <c r="K4" s="79"/>
      <c r="L4" s="79"/>
      <c r="M4" s="79"/>
      <c r="N4" s="79"/>
      <c r="O4" s="42"/>
      <c r="P4" s="42"/>
      <c r="Q4" s="42"/>
      <c r="R4" s="42"/>
      <c r="S4" s="42"/>
      <c r="T4" s="42"/>
      <c r="U4" s="42"/>
      <c r="V4" s="42"/>
      <c r="W4" s="42"/>
      <c r="Y4" s="39" t="s">
        <v>51</v>
      </c>
      <c r="Z4" s="43">
        <v>3671000022241</v>
      </c>
      <c r="AA4" s="44" t="s">
        <v>67</v>
      </c>
      <c r="AB4" s="45" t="s">
        <v>68</v>
      </c>
      <c r="AC4" s="46" t="s">
        <v>69</v>
      </c>
      <c r="AF4" s="68" t="s">
        <v>86</v>
      </c>
      <c r="AI4" s="41"/>
      <c r="AJ4" s="41"/>
      <c r="AK4" s="41"/>
    </row>
    <row r="5" spans="1:37" x14ac:dyDescent="0.55000000000000004">
      <c r="A5" s="36" t="s">
        <v>3</v>
      </c>
      <c r="D5" s="47" t="str">
        <f>Y5</f>
        <v>2/19</v>
      </c>
      <c r="E5" s="38"/>
      <c r="F5" s="47" t="s">
        <v>64</v>
      </c>
      <c r="G5" s="48">
        <f>Z5</f>
        <v>13</v>
      </c>
      <c r="H5" s="49" t="s">
        <v>65</v>
      </c>
      <c r="I5" s="50" t="str">
        <f>AA5</f>
        <v>วังโป่ง</v>
      </c>
      <c r="J5" s="47"/>
      <c r="K5" s="51"/>
      <c r="L5" s="51" t="s">
        <v>66</v>
      </c>
      <c r="M5" s="50" t="str">
        <f>AB5</f>
        <v>วังโป่ง</v>
      </c>
      <c r="N5" s="47"/>
      <c r="O5" s="47" t="str">
        <f>AC5</f>
        <v>เพชรบูรณ์</v>
      </c>
      <c r="P5" s="50"/>
      <c r="Q5" s="48"/>
      <c r="R5" s="42"/>
      <c r="S5" s="49"/>
      <c r="T5" s="52"/>
      <c r="U5" s="38"/>
      <c r="V5" s="38"/>
      <c r="W5" s="38"/>
      <c r="Y5" s="32" t="s">
        <v>96</v>
      </c>
      <c r="Z5" s="28">
        <v>13</v>
      </c>
      <c r="AA5" s="66" t="s">
        <v>86</v>
      </c>
      <c r="AB5" s="30" t="s">
        <v>86</v>
      </c>
      <c r="AC5" s="31" t="s">
        <v>94</v>
      </c>
      <c r="AF5" s="68" t="s">
        <v>82</v>
      </c>
      <c r="AI5" s="41"/>
      <c r="AJ5" s="41"/>
      <c r="AK5" s="41"/>
    </row>
    <row r="6" spans="1:37" x14ac:dyDescent="0.55000000000000004">
      <c r="A6" s="36" t="s">
        <v>5</v>
      </c>
      <c r="Y6" s="39"/>
      <c r="Z6" s="53">
        <f ca="1">(TODAY())</f>
        <v>45208</v>
      </c>
      <c r="AA6" s="26"/>
      <c r="AB6" s="53"/>
      <c r="AC6" s="53"/>
      <c r="AF6" s="68" t="s">
        <v>83</v>
      </c>
      <c r="AI6" s="41"/>
      <c r="AJ6" s="41"/>
      <c r="AK6" s="41"/>
    </row>
    <row r="7" spans="1:37" x14ac:dyDescent="0.55000000000000004">
      <c r="A7" s="54" t="s">
        <v>6</v>
      </c>
      <c r="B7" s="54"/>
      <c r="C7" s="54"/>
      <c r="D7" s="54"/>
      <c r="E7" s="54"/>
      <c r="F7" s="54"/>
      <c r="G7" s="54"/>
      <c r="H7" s="54"/>
      <c r="I7" s="13" t="s">
        <v>55</v>
      </c>
      <c r="J7" s="75" t="s">
        <v>24</v>
      </c>
      <c r="K7" s="76"/>
      <c r="L7" s="56"/>
      <c r="M7" s="13"/>
      <c r="N7" s="76" t="s">
        <v>40</v>
      </c>
      <c r="O7" s="76"/>
      <c r="P7" s="89"/>
      <c r="Q7" s="84"/>
      <c r="R7" s="84"/>
      <c r="S7" s="84"/>
      <c r="T7" s="84"/>
      <c r="U7" s="84"/>
      <c r="V7" s="84"/>
      <c r="W7" s="84"/>
      <c r="Y7" s="39" t="s">
        <v>52</v>
      </c>
      <c r="Z7" s="40">
        <v>56</v>
      </c>
      <c r="AA7" s="25"/>
      <c r="AB7" s="40"/>
      <c r="AC7" s="40"/>
      <c r="AF7" s="68" t="s">
        <v>87</v>
      </c>
      <c r="AG7" s="41"/>
      <c r="AI7" s="41"/>
      <c r="AJ7" s="41"/>
      <c r="AK7" s="41"/>
    </row>
    <row r="8" spans="1:37" x14ac:dyDescent="0.55000000000000004">
      <c r="A8" s="54" t="s">
        <v>7</v>
      </c>
      <c r="B8" s="54"/>
      <c r="C8" s="54"/>
      <c r="D8" s="54"/>
      <c r="E8" s="54"/>
      <c r="F8" s="54"/>
      <c r="G8" s="54"/>
      <c r="H8" s="54"/>
      <c r="I8" s="55" t="s">
        <v>55</v>
      </c>
      <c r="J8" s="75" t="s">
        <v>24</v>
      </c>
      <c r="K8" s="76"/>
      <c r="L8" s="56"/>
      <c r="M8" s="57"/>
      <c r="N8" s="76" t="s">
        <v>40</v>
      </c>
      <c r="O8" s="76"/>
      <c r="P8" s="72"/>
      <c r="Q8" s="72"/>
      <c r="R8" s="72"/>
      <c r="S8" s="72"/>
      <c r="T8" s="72"/>
      <c r="U8" s="72"/>
      <c r="V8" s="72"/>
      <c r="W8" s="72"/>
      <c r="Y8" s="39" t="s">
        <v>32</v>
      </c>
      <c r="Z8" s="67">
        <v>158</v>
      </c>
      <c r="AA8" s="40"/>
      <c r="AB8" s="40"/>
      <c r="AC8" s="40"/>
      <c r="AD8" s="41"/>
      <c r="AE8" s="41"/>
      <c r="AF8" s="68" t="s">
        <v>88</v>
      </c>
      <c r="AG8" s="41"/>
      <c r="AH8" s="41"/>
      <c r="AI8" s="41"/>
      <c r="AJ8" s="41"/>
      <c r="AK8" s="41"/>
    </row>
    <row r="9" spans="1:37" x14ac:dyDescent="0.55000000000000004">
      <c r="A9" s="54" t="s">
        <v>8</v>
      </c>
      <c r="B9" s="54"/>
      <c r="C9" s="54"/>
      <c r="D9" s="54"/>
      <c r="E9" s="54"/>
      <c r="F9" s="54"/>
      <c r="G9" s="54"/>
      <c r="H9" s="54"/>
      <c r="I9" s="55" t="s">
        <v>55</v>
      </c>
      <c r="J9" s="87" t="s">
        <v>24</v>
      </c>
      <c r="K9" s="76"/>
      <c r="L9" s="56"/>
      <c r="M9" s="57"/>
      <c r="N9" s="76" t="s">
        <v>40</v>
      </c>
      <c r="O9" s="76"/>
      <c r="P9" s="72"/>
      <c r="Q9" s="72"/>
      <c r="R9" s="72"/>
      <c r="S9" s="72"/>
      <c r="T9" s="72"/>
      <c r="U9" s="72"/>
      <c r="V9" s="72"/>
      <c r="W9" s="72"/>
      <c r="Y9" s="39" t="s">
        <v>53</v>
      </c>
      <c r="Z9" s="23">
        <f ca="1">RANDBETWEEN(100,135)</f>
        <v>126</v>
      </c>
      <c r="AA9" s="23">
        <f ca="1">RANDBETWEEN(50,91)</f>
        <v>78</v>
      </c>
      <c r="AB9" s="40"/>
      <c r="AC9" s="40"/>
      <c r="AD9" s="41"/>
      <c r="AE9" s="41"/>
      <c r="AF9" s="68" t="s">
        <v>89</v>
      </c>
      <c r="AG9" s="41"/>
      <c r="AH9" s="41"/>
      <c r="AI9" s="41"/>
      <c r="AJ9" s="41"/>
      <c r="AK9" s="41"/>
    </row>
    <row r="10" spans="1:37" x14ac:dyDescent="0.55000000000000004">
      <c r="A10" s="54" t="s">
        <v>9</v>
      </c>
      <c r="B10" s="54"/>
      <c r="C10" s="54"/>
      <c r="D10" s="54"/>
      <c r="E10" s="5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Y10" s="39" t="s">
        <v>54</v>
      </c>
      <c r="Z10" s="40">
        <f ca="1">RANDBETWEEN(60,110)</f>
        <v>68</v>
      </c>
      <c r="AA10" s="40"/>
      <c r="AB10" s="40"/>
      <c r="AC10" s="40"/>
      <c r="AD10" s="41"/>
      <c r="AE10" s="41"/>
      <c r="AF10" s="68" t="s">
        <v>90</v>
      </c>
      <c r="AG10" s="41"/>
      <c r="AH10" s="41"/>
      <c r="AI10" s="41"/>
      <c r="AJ10" s="41"/>
      <c r="AK10" s="41"/>
    </row>
    <row r="11" spans="1:37" x14ac:dyDescent="0.55000000000000004">
      <c r="A11" s="54"/>
      <c r="B11" s="54"/>
      <c r="C11" s="54"/>
      <c r="D11" s="54"/>
      <c r="E11" s="76" t="s">
        <v>10</v>
      </c>
      <c r="F11" s="76"/>
      <c r="G11" s="72"/>
      <c r="H11" s="72"/>
      <c r="I11" s="72"/>
      <c r="J11" s="72"/>
      <c r="K11" s="72"/>
      <c r="L11" s="72"/>
      <c r="M11" s="72"/>
      <c r="N11" s="72"/>
      <c r="O11" s="76" t="s">
        <v>25</v>
      </c>
      <c r="P11" s="76"/>
      <c r="Q11" s="77">
        <f ca="1">Z6</f>
        <v>45208</v>
      </c>
      <c r="R11" s="77"/>
      <c r="S11" s="77"/>
      <c r="T11" s="77"/>
      <c r="U11" s="77"/>
      <c r="V11" s="77"/>
      <c r="W11" s="77"/>
      <c r="Y11" s="58" t="s">
        <v>59</v>
      </c>
      <c r="Z11" s="25" t="s">
        <v>97</v>
      </c>
      <c r="AA11" s="40"/>
      <c r="AB11" s="40"/>
      <c r="AC11" s="40"/>
      <c r="AD11" s="41"/>
      <c r="AE11" s="41"/>
      <c r="AF11" s="68" t="s">
        <v>91</v>
      </c>
      <c r="AG11" s="41"/>
      <c r="AH11" s="41"/>
      <c r="AI11" s="41"/>
      <c r="AJ11" s="41"/>
      <c r="AK11" s="41"/>
    </row>
    <row r="12" spans="1:37" x14ac:dyDescent="0.55000000000000004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4"/>
      <c r="W12" s="60" t="s">
        <v>11</v>
      </c>
      <c r="AF12" s="68" t="s">
        <v>93</v>
      </c>
      <c r="AG12" s="41"/>
    </row>
    <row r="13" spans="1:37" s="37" customFormat="1" x14ac:dyDescent="0.55000000000000004">
      <c r="A13" s="37" t="s">
        <v>12</v>
      </c>
      <c r="Y13" s="41"/>
      <c r="Z13" s="41"/>
      <c r="AA13" s="41"/>
      <c r="AB13" s="41"/>
      <c r="AC13" s="41"/>
      <c r="AD13" s="41"/>
      <c r="AF13" s="68" t="s">
        <v>92</v>
      </c>
    </row>
    <row r="14" spans="1:37" x14ac:dyDescent="0.55000000000000004">
      <c r="A14" s="36" t="s">
        <v>13</v>
      </c>
      <c r="D14" s="73" t="s">
        <v>26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81" t="s">
        <v>25</v>
      </c>
      <c r="P14" s="81"/>
      <c r="Q14" s="78">
        <f ca="1">Z6</f>
        <v>45208</v>
      </c>
      <c r="R14" s="78"/>
      <c r="S14" s="78"/>
      <c r="T14" s="78"/>
      <c r="U14" s="78"/>
      <c r="V14" s="78"/>
      <c r="W14" s="78"/>
      <c r="Y14" s="41"/>
      <c r="Z14" s="41"/>
      <c r="AA14" s="41"/>
      <c r="AB14" s="41"/>
      <c r="AC14" s="41"/>
      <c r="AD14" s="41"/>
    </row>
    <row r="15" spans="1:37" x14ac:dyDescent="0.55000000000000004">
      <c r="A15" s="36" t="s">
        <v>27</v>
      </c>
      <c r="C15" s="73" t="s">
        <v>45</v>
      </c>
      <c r="D15" s="73"/>
      <c r="E15" s="73"/>
      <c r="F15" s="73"/>
      <c r="G15" s="73"/>
      <c r="H15" s="73"/>
      <c r="I15" s="73"/>
      <c r="J15" s="73"/>
      <c r="K15" s="73"/>
      <c r="L15" s="81" t="s">
        <v>28</v>
      </c>
      <c r="M15" s="81"/>
      <c r="N15" s="81"/>
      <c r="O15" s="81"/>
      <c r="P15" s="81"/>
      <c r="Q15" s="81"/>
      <c r="R15" s="81"/>
      <c r="S15" s="81"/>
      <c r="T15" s="81"/>
      <c r="U15" s="71">
        <v>35430</v>
      </c>
      <c r="V15" s="71"/>
      <c r="W15" s="71"/>
      <c r="Y15" s="41"/>
    </row>
    <row r="16" spans="1:37" x14ac:dyDescent="0.55000000000000004">
      <c r="A16" s="36" t="s">
        <v>29</v>
      </c>
      <c r="H16" s="73" t="s">
        <v>26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47"/>
      <c r="T16" s="47"/>
      <c r="U16" s="47"/>
      <c r="V16" s="47"/>
      <c r="W16" s="47"/>
      <c r="Y16" s="41"/>
    </row>
    <row r="17" spans="1:32" x14ac:dyDescent="0.55000000000000004">
      <c r="A17" s="36" t="s">
        <v>14</v>
      </c>
      <c r="E17" s="73" t="str">
        <f>Z3</f>
        <v>สุภาพร ใจสุยะ</v>
      </c>
      <c r="F17" s="73"/>
      <c r="G17" s="73"/>
      <c r="H17" s="73"/>
      <c r="I17" s="73"/>
      <c r="J17" s="73"/>
      <c r="K17" s="73"/>
      <c r="L17" s="73"/>
      <c r="M17" s="73"/>
      <c r="N17" s="73"/>
      <c r="O17" s="47"/>
      <c r="P17" s="47"/>
      <c r="Q17" s="38"/>
      <c r="R17" s="38"/>
      <c r="S17" s="38"/>
      <c r="T17" s="38"/>
      <c r="U17" s="38"/>
      <c r="V17" s="38"/>
      <c r="W17" s="38"/>
      <c r="Y17" s="41"/>
    </row>
    <row r="18" spans="1:32" x14ac:dyDescent="0.55000000000000004">
      <c r="A18" s="36" t="s">
        <v>15</v>
      </c>
      <c r="D18" s="78">
        <f ca="1">Z6</f>
        <v>45208</v>
      </c>
      <c r="E18" s="73"/>
      <c r="F18" s="73"/>
      <c r="G18" s="73"/>
      <c r="H18" s="73"/>
      <c r="I18" s="73"/>
      <c r="J18" s="73"/>
      <c r="K18" s="73"/>
      <c r="M18" s="36" t="s">
        <v>30</v>
      </c>
    </row>
    <row r="19" spans="1:32" s="54" customFormat="1" x14ac:dyDescent="0.55000000000000004">
      <c r="A19" s="54" t="s">
        <v>16</v>
      </c>
      <c r="D19" s="61">
        <f>Z7</f>
        <v>56</v>
      </c>
      <c r="E19" s="62" t="s">
        <v>31</v>
      </c>
      <c r="H19" s="62" t="s">
        <v>32</v>
      </c>
      <c r="I19" s="83">
        <f>Z8</f>
        <v>158</v>
      </c>
      <c r="J19" s="83"/>
      <c r="K19" s="63" t="s">
        <v>33</v>
      </c>
      <c r="M19" s="54" t="s">
        <v>34</v>
      </c>
      <c r="P19" s="85" t="str">
        <f ca="1">CONCATENATE(Z9,"/",AA9)</f>
        <v>126/78</v>
      </c>
      <c r="Q19" s="86"/>
      <c r="R19" s="62" t="s">
        <v>35</v>
      </c>
      <c r="T19" s="62" t="s">
        <v>36</v>
      </c>
      <c r="U19" s="61">
        <f ca="1">Z10</f>
        <v>68</v>
      </c>
      <c r="V19" s="54" t="s">
        <v>37</v>
      </c>
      <c r="AF19" s="69"/>
    </row>
    <row r="20" spans="1:32" s="54" customFormat="1" x14ac:dyDescent="0.55000000000000004">
      <c r="A20" s="54" t="s">
        <v>17</v>
      </c>
      <c r="H20" s="55" t="s">
        <v>55</v>
      </c>
      <c r="I20" s="76" t="s">
        <v>38</v>
      </c>
      <c r="J20" s="76"/>
      <c r="L20" s="57"/>
      <c r="M20" s="76" t="s">
        <v>39</v>
      </c>
      <c r="N20" s="76"/>
      <c r="O20" s="76"/>
      <c r="P20" s="76"/>
      <c r="Q20" s="84"/>
      <c r="R20" s="84"/>
      <c r="S20" s="84"/>
      <c r="T20" s="84"/>
      <c r="U20" s="84"/>
      <c r="V20" s="84"/>
      <c r="W20" s="84"/>
      <c r="AF20" s="69"/>
    </row>
    <row r="21" spans="1:32" ht="12" customHeight="1" x14ac:dyDescent="0.55000000000000004"/>
    <row r="22" spans="1:32" x14ac:dyDescent="0.55000000000000004">
      <c r="C22" s="36" t="s">
        <v>56</v>
      </c>
    </row>
    <row r="23" spans="1:32" x14ac:dyDescent="0.55000000000000004">
      <c r="A23" s="36" t="s">
        <v>57</v>
      </c>
    </row>
    <row r="24" spans="1:32" x14ac:dyDescent="0.55000000000000004">
      <c r="A24" s="36" t="s">
        <v>18</v>
      </c>
    </row>
    <row r="25" spans="1:32" x14ac:dyDescent="0.55000000000000004">
      <c r="B25" s="36" t="s">
        <v>19</v>
      </c>
    </row>
    <row r="26" spans="1:32" x14ac:dyDescent="0.55000000000000004">
      <c r="B26" s="36" t="s">
        <v>20</v>
      </c>
    </row>
    <row r="27" spans="1:32" x14ac:dyDescent="0.55000000000000004">
      <c r="B27" s="36" t="s">
        <v>21</v>
      </c>
    </row>
    <row r="28" spans="1:32" x14ac:dyDescent="0.55000000000000004">
      <c r="B28" s="36" t="s">
        <v>22</v>
      </c>
      <c r="T28" s="74"/>
      <c r="U28" s="74"/>
      <c r="V28" s="74"/>
      <c r="W28" s="74"/>
    </row>
    <row r="29" spans="1:32" x14ac:dyDescent="0.55000000000000004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</row>
    <row r="30" spans="1:32" x14ac:dyDescent="0.55000000000000004">
      <c r="B30" s="36" t="s">
        <v>41</v>
      </c>
      <c r="J30" s="71" t="s">
        <v>58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</row>
    <row r="31" spans="1:32" x14ac:dyDescent="0.55000000000000004">
      <c r="A31" s="36" t="s">
        <v>23</v>
      </c>
      <c r="J31" s="88" t="str">
        <f>Z11</f>
        <v>อบรมนายร้อย 53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36" t="s">
        <v>42</v>
      </c>
    </row>
    <row r="32" spans="1:32" ht="12" customHeight="1" x14ac:dyDescent="0.55000000000000004"/>
    <row r="33" spans="1:32" x14ac:dyDescent="0.55000000000000004">
      <c r="J33" s="81" t="s">
        <v>10</v>
      </c>
      <c r="K33" s="81"/>
      <c r="L33" s="74"/>
      <c r="M33" s="74"/>
      <c r="N33" s="74"/>
      <c r="O33" s="74"/>
      <c r="P33" s="74"/>
      <c r="Q33" s="74"/>
      <c r="R33" s="74"/>
      <c r="S33" s="36" t="s">
        <v>43</v>
      </c>
    </row>
    <row r="34" spans="1:32" x14ac:dyDescent="0.55000000000000004">
      <c r="L34" s="82" t="s">
        <v>44</v>
      </c>
      <c r="M34" s="82"/>
      <c r="N34" s="82"/>
      <c r="O34" s="82"/>
      <c r="P34" s="82"/>
      <c r="Q34" s="82"/>
      <c r="R34" s="82"/>
    </row>
    <row r="35" spans="1:32" s="65" customFormat="1" x14ac:dyDescent="0.5">
      <c r="A35" s="64" t="s">
        <v>46</v>
      </c>
      <c r="D35" s="65" t="s">
        <v>47</v>
      </c>
      <c r="AF35" s="68"/>
    </row>
    <row r="36" spans="1:32" s="65" customFormat="1" x14ac:dyDescent="0.5">
      <c r="D36" s="65" t="s">
        <v>48</v>
      </c>
      <c r="AF36" s="68"/>
    </row>
    <row r="37" spans="1:32" s="65" customFormat="1" x14ac:dyDescent="0.5">
      <c r="A37" s="80" t="s">
        <v>49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AF37" s="68"/>
    </row>
    <row r="38" spans="1:32" s="65" customFormat="1" x14ac:dyDescent="0.5">
      <c r="AF38" s="68"/>
    </row>
  </sheetData>
  <mergeCells count="39">
    <mergeCell ref="G11:N11"/>
    <mergeCell ref="O14:P14"/>
    <mergeCell ref="N7:O7"/>
    <mergeCell ref="N8:O8"/>
    <mergeCell ref="N9:O9"/>
    <mergeCell ref="P7:W7"/>
    <mergeCell ref="P9:W9"/>
    <mergeCell ref="F4:N4"/>
    <mergeCell ref="A37:W37"/>
    <mergeCell ref="J33:K33"/>
    <mergeCell ref="L33:R33"/>
    <mergeCell ref="L34:R34"/>
    <mergeCell ref="I19:J19"/>
    <mergeCell ref="Q20:W20"/>
    <mergeCell ref="P19:Q19"/>
    <mergeCell ref="I20:J20"/>
    <mergeCell ref="Q14:W14"/>
    <mergeCell ref="L15:T15"/>
    <mergeCell ref="J9:K9"/>
    <mergeCell ref="F10:W10"/>
    <mergeCell ref="A29:W29"/>
    <mergeCell ref="M20:P20"/>
    <mergeCell ref="J31:T31"/>
    <mergeCell ref="A1:W1"/>
    <mergeCell ref="J30:W30"/>
    <mergeCell ref="P8:W8"/>
    <mergeCell ref="H16:R16"/>
    <mergeCell ref="U15:W15"/>
    <mergeCell ref="E17:N17"/>
    <mergeCell ref="T28:W28"/>
    <mergeCell ref="J8:K8"/>
    <mergeCell ref="C3:M3"/>
    <mergeCell ref="Q11:W11"/>
    <mergeCell ref="D18:K18"/>
    <mergeCell ref="C15:K15"/>
    <mergeCell ref="D14:N14"/>
    <mergeCell ref="J7:K7"/>
    <mergeCell ref="E11:F11"/>
    <mergeCell ref="O11:P11"/>
  </mergeCells>
  <dataValidations count="4">
    <dataValidation type="list" errorStyle="information" allowBlank="1" showInputMessage="1" showErrorMessage="1" sqref="Z11" xr:uid="{46FC3A39-57B7-441C-9343-69583CD14AC3}">
      <formula1>"สมัครสมาชิก อบต,สอบใบประกอบวิชาชีพ,ต่อใบอนุญาต,สอบบรรจุข้าราชการ,ทำใบขับขี่,สมัครเรียน,สมัครงาน,บวช,ต่อสัญญาขายของในโรงเรียน,ต่อสัญญาการทำงาน,ต่อวาระผู้ช่วยผู้ใหญ๋บ้าน"</formula1>
    </dataValidation>
    <dataValidation type="list" errorStyle="information" allowBlank="1" showInputMessage="1" showErrorMessage="1" sqref="AB5" xr:uid="{CE6E85DB-9A89-4555-830C-81DA66974DCC}">
      <formula1>"ชนแดน,วังโป่ง"</formula1>
    </dataValidation>
    <dataValidation type="list" errorStyle="information" allowBlank="1" showInputMessage="1" showErrorMessage="1" sqref="AC5" xr:uid="{C9130A23-4750-45BA-B66B-6A904F06E5EA}">
      <formula1>"เพชรบูรณ์,พิจิตร,พิษณุโลก,น่าน"</formula1>
    </dataValidation>
    <dataValidation type="list" errorStyle="information" allowBlank="1" showInputMessage="1" showErrorMessage="1" sqref="AA5" xr:uid="{B4E8119C-DBC1-4E3B-BB1B-0AA700534367}">
      <formula1>AF2:AF13</formula1>
    </dataValidation>
  </dataValidations>
  <pageMargins left="1.3" right="0.76" top="0.48" bottom="0.2" header="0.12" footer="0.2"/>
  <pageSetup paperSize="9" scale="88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showGridLines="0" workbookViewId="0">
      <selection activeCell="Z12" sqref="Z12"/>
    </sheetView>
  </sheetViews>
  <sheetFormatPr defaultColWidth="3.5" defaultRowHeight="24" x14ac:dyDescent="0.55000000000000004"/>
  <cols>
    <col min="1" max="3" width="3.5" style="2"/>
    <col min="4" max="4" width="5.875" style="2" customWidth="1"/>
    <col min="5" max="13" width="3.5" style="2"/>
    <col min="14" max="14" width="4.25" style="2" customWidth="1"/>
    <col min="15" max="20" width="3.5" style="2"/>
    <col min="21" max="21" width="3.75" style="2" customWidth="1"/>
    <col min="22" max="24" width="3.5" style="2"/>
    <col min="25" max="25" width="6.75" style="2" bestFit="1" customWidth="1"/>
    <col min="26" max="26" width="16.375" style="2" bestFit="1" customWidth="1"/>
    <col min="27" max="27" width="11.25" style="2" customWidth="1"/>
    <col min="28" max="28" width="12" style="2" customWidth="1"/>
    <col min="29" max="29" width="9.75" style="2" customWidth="1"/>
    <col min="30" max="31" width="3.875" style="2" customWidth="1"/>
    <col min="32" max="32" width="12.375" style="2" bestFit="1" customWidth="1"/>
    <col min="33" max="37" width="3.875" style="2" customWidth="1"/>
    <col min="38" max="16384" width="3.5" style="2"/>
  </cols>
  <sheetData>
    <row r="1" spans="1:37" ht="30.75" x14ac:dyDescent="0.7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37" ht="12" customHeight="1" x14ac:dyDescent="0.55000000000000004"/>
    <row r="3" spans="1:37" s="3" customFormat="1" x14ac:dyDescent="0.55000000000000004">
      <c r="A3" s="3" t="s">
        <v>1</v>
      </c>
    </row>
    <row r="4" spans="1:37" x14ac:dyDescent="0.55000000000000004">
      <c r="A4" s="2" t="s">
        <v>2</v>
      </c>
      <c r="C4" s="91" t="str">
        <f>Z4</f>
        <v>วันทนีย์ บุญประสม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11"/>
      <c r="O4" s="11"/>
      <c r="P4" s="11"/>
      <c r="Q4" s="11"/>
      <c r="R4" s="11"/>
      <c r="S4" s="11"/>
      <c r="T4" s="11"/>
      <c r="U4" s="11"/>
      <c r="V4" s="11"/>
      <c r="W4" s="11"/>
      <c r="Y4" s="18" t="s">
        <v>50</v>
      </c>
      <c r="Z4" s="25" t="s">
        <v>76</v>
      </c>
      <c r="AA4" s="25"/>
      <c r="AB4" s="25"/>
      <c r="AC4" s="25"/>
      <c r="AD4"/>
      <c r="AE4"/>
      <c r="AF4" s="33" t="s">
        <v>60</v>
      </c>
      <c r="AG4"/>
      <c r="AH4"/>
      <c r="AI4"/>
      <c r="AJ4"/>
      <c r="AK4"/>
    </row>
    <row r="5" spans="1:37" x14ac:dyDescent="0.55000000000000004">
      <c r="A5" s="2" t="s">
        <v>4</v>
      </c>
      <c r="F5" s="92">
        <f>Z5</f>
        <v>1600100453221</v>
      </c>
      <c r="G5" s="92"/>
      <c r="H5" s="92"/>
      <c r="I5" s="92"/>
      <c r="J5" s="92"/>
      <c r="K5" s="92"/>
      <c r="L5" s="92"/>
      <c r="M5" s="92"/>
      <c r="N5" s="92"/>
      <c r="O5" s="14"/>
      <c r="P5" s="14"/>
      <c r="Q5" s="14"/>
      <c r="R5" s="14"/>
      <c r="S5" s="14"/>
      <c r="T5" s="14"/>
      <c r="U5" s="14"/>
      <c r="V5" s="14"/>
      <c r="W5" s="14"/>
      <c r="Y5" s="18" t="s">
        <v>51</v>
      </c>
      <c r="Z5" s="23">
        <v>1600100453221</v>
      </c>
      <c r="AA5" s="23"/>
      <c r="AB5" s="23"/>
      <c r="AC5" s="23"/>
      <c r="AD5"/>
      <c r="AE5"/>
      <c r="AF5" s="33" t="s">
        <v>61</v>
      </c>
      <c r="AG5"/>
      <c r="AH5"/>
      <c r="AI5"/>
      <c r="AJ5"/>
      <c r="AK5"/>
    </row>
    <row r="6" spans="1:37" x14ac:dyDescent="0.55000000000000004">
      <c r="A6" s="2" t="s">
        <v>3</v>
      </c>
      <c r="D6" s="16" t="str">
        <f>Y6</f>
        <v>64</v>
      </c>
      <c r="E6" s="16" t="s">
        <v>64</v>
      </c>
      <c r="F6" s="19">
        <f>Z6</f>
        <v>7</v>
      </c>
      <c r="G6" s="21" t="s">
        <v>65</v>
      </c>
      <c r="H6" s="17" t="str">
        <f>AA6</f>
        <v>วังบ่อ</v>
      </c>
      <c r="I6" s="16"/>
      <c r="J6" s="22"/>
      <c r="K6" s="22" t="s">
        <v>66</v>
      </c>
      <c r="L6" s="17" t="str">
        <f>AB6</f>
        <v>หนองบัว</v>
      </c>
      <c r="M6" s="16"/>
      <c r="N6" s="22"/>
      <c r="O6" s="17" t="s">
        <v>75</v>
      </c>
      <c r="P6" s="19" t="str">
        <f>AC6</f>
        <v>นครสวรรค์</v>
      </c>
      <c r="Q6" s="19"/>
      <c r="R6" s="14"/>
      <c r="S6" s="21"/>
      <c r="T6" s="20"/>
      <c r="U6" s="11"/>
      <c r="V6" s="11"/>
      <c r="W6" s="11"/>
      <c r="Y6" s="32" t="s">
        <v>77</v>
      </c>
      <c r="Z6" s="28">
        <v>7</v>
      </c>
      <c r="AA6" s="29" t="s">
        <v>78</v>
      </c>
      <c r="AB6" s="30" t="s">
        <v>79</v>
      </c>
      <c r="AC6" s="31" t="s">
        <v>80</v>
      </c>
      <c r="AD6"/>
      <c r="AE6"/>
      <c r="AF6" s="33" t="s">
        <v>62</v>
      </c>
      <c r="AG6"/>
      <c r="AH6"/>
      <c r="AI6"/>
      <c r="AJ6"/>
      <c r="AK6"/>
    </row>
    <row r="7" spans="1:37" x14ac:dyDescent="0.55000000000000004">
      <c r="A7" s="2" t="s">
        <v>5</v>
      </c>
      <c r="Y7" s="18"/>
      <c r="Z7" s="26">
        <f ca="1">(TODAY())</f>
        <v>45208</v>
      </c>
      <c r="AA7" s="26"/>
      <c r="AB7" s="26"/>
      <c r="AC7" s="26"/>
      <c r="AD7"/>
      <c r="AE7"/>
      <c r="AF7" s="33" t="s">
        <v>70</v>
      </c>
      <c r="AG7"/>
      <c r="AH7"/>
      <c r="AI7"/>
      <c r="AJ7"/>
      <c r="AK7"/>
    </row>
    <row r="8" spans="1:37" x14ac:dyDescent="0.55000000000000004">
      <c r="A8" s="4" t="s">
        <v>6</v>
      </c>
      <c r="B8" s="4"/>
      <c r="C8" s="4"/>
      <c r="D8" s="4"/>
      <c r="E8" s="4"/>
      <c r="F8" s="4"/>
      <c r="G8" s="4"/>
      <c r="H8" s="4"/>
      <c r="I8" s="13" t="s">
        <v>55</v>
      </c>
      <c r="J8" s="87" t="s">
        <v>24</v>
      </c>
      <c r="K8" s="93"/>
      <c r="L8" s="9"/>
      <c r="M8" s="8"/>
      <c r="N8" s="93" t="s">
        <v>40</v>
      </c>
      <c r="O8" s="93"/>
      <c r="P8" s="89"/>
      <c r="Q8" s="89"/>
      <c r="R8" s="89"/>
      <c r="S8" s="89"/>
      <c r="T8" s="89"/>
      <c r="U8" s="89"/>
      <c r="V8" s="89"/>
      <c r="W8" s="89"/>
      <c r="Y8" s="18" t="s">
        <v>52</v>
      </c>
      <c r="Z8" s="25">
        <v>49</v>
      </c>
      <c r="AA8" s="25"/>
      <c r="AB8" s="25"/>
      <c r="AC8" s="25"/>
      <c r="AD8"/>
      <c r="AE8"/>
      <c r="AF8" s="33" t="s">
        <v>71</v>
      </c>
      <c r="AG8"/>
      <c r="AH8"/>
      <c r="AI8"/>
      <c r="AJ8"/>
      <c r="AK8"/>
    </row>
    <row r="9" spans="1:37" x14ac:dyDescent="0.55000000000000004">
      <c r="A9" s="4" t="s">
        <v>7</v>
      </c>
      <c r="B9" s="4"/>
      <c r="C9" s="4"/>
      <c r="D9" s="4"/>
      <c r="E9" s="4"/>
      <c r="F9" s="4"/>
      <c r="G9" s="4"/>
      <c r="H9" s="4"/>
      <c r="I9" s="13" t="s">
        <v>55</v>
      </c>
      <c r="J9" s="87" t="s">
        <v>24</v>
      </c>
      <c r="K9" s="93"/>
      <c r="L9" s="9"/>
      <c r="M9" s="8"/>
      <c r="N9" s="93" t="s">
        <v>40</v>
      </c>
      <c r="O9" s="93"/>
      <c r="P9" s="96"/>
      <c r="Q9" s="96"/>
      <c r="R9" s="96"/>
      <c r="S9" s="96"/>
      <c r="T9" s="96"/>
      <c r="U9" s="96"/>
      <c r="V9" s="96"/>
      <c r="W9" s="96"/>
      <c r="Y9" s="18" t="s">
        <v>32</v>
      </c>
      <c r="Z9" s="25">
        <v>162</v>
      </c>
      <c r="AA9" s="25"/>
      <c r="AB9" s="25"/>
      <c r="AC9" s="25"/>
      <c r="AD9"/>
      <c r="AE9"/>
      <c r="AF9" s="34" t="s">
        <v>72</v>
      </c>
      <c r="AG9"/>
      <c r="AH9"/>
      <c r="AI9"/>
      <c r="AJ9"/>
      <c r="AK9"/>
    </row>
    <row r="10" spans="1:37" x14ac:dyDescent="0.55000000000000004">
      <c r="A10" s="4" t="s">
        <v>8</v>
      </c>
      <c r="B10" s="4"/>
      <c r="C10" s="4"/>
      <c r="D10" s="4"/>
      <c r="E10" s="4"/>
      <c r="F10" s="4"/>
      <c r="G10" s="4"/>
      <c r="H10" s="4"/>
      <c r="I10" s="13" t="s">
        <v>55</v>
      </c>
      <c r="J10" s="87" t="s">
        <v>24</v>
      </c>
      <c r="K10" s="93"/>
      <c r="L10" s="9"/>
      <c r="M10" s="8"/>
      <c r="N10" s="93" t="s">
        <v>40</v>
      </c>
      <c r="O10" s="93"/>
      <c r="P10" s="96"/>
      <c r="Q10" s="96"/>
      <c r="R10" s="96"/>
      <c r="S10" s="96"/>
      <c r="T10" s="96"/>
      <c r="U10" s="96"/>
      <c r="V10" s="96"/>
      <c r="W10" s="96"/>
      <c r="Y10" s="18" t="s">
        <v>53</v>
      </c>
      <c r="Z10" s="27" t="s">
        <v>81</v>
      </c>
      <c r="AA10" s="25"/>
      <c r="AB10" s="25"/>
      <c r="AC10" s="25"/>
      <c r="AD10"/>
      <c r="AE10"/>
      <c r="AF10" s="34" t="s">
        <v>73</v>
      </c>
      <c r="AG10"/>
      <c r="AH10"/>
      <c r="AI10"/>
      <c r="AJ10"/>
      <c r="AK10"/>
    </row>
    <row r="11" spans="1:37" x14ac:dyDescent="0.55000000000000004">
      <c r="A11" s="4" t="s">
        <v>9</v>
      </c>
      <c r="B11" s="4"/>
      <c r="C11" s="4"/>
      <c r="D11" s="4"/>
      <c r="E11" s="4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Y11" s="18" t="s">
        <v>54</v>
      </c>
      <c r="Z11" s="25">
        <v>66</v>
      </c>
      <c r="AA11" s="25"/>
      <c r="AB11" s="25"/>
      <c r="AC11" s="25"/>
      <c r="AD11"/>
      <c r="AE11"/>
      <c r="AF11" s="34" t="s">
        <v>63</v>
      </c>
      <c r="AG11"/>
      <c r="AH11"/>
      <c r="AI11"/>
      <c r="AJ11"/>
      <c r="AK11"/>
    </row>
    <row r="12" spans="1:37" x14ac:dyDescent="0.55000000000000004">
      <c r="A12" s="4"/>
      <c r="B12" s="4"/>
      <c r="C12" s="4"/>
      <c r="D12" s="4"/>
      <c r="E12" s="93" t="s">
        <v>10</v>
      </c>
      <c r="F12" s="93"/>
      <c r="G12" s="96"/>
      <c r="H12" s="96"/>
      <c r="I12" s="96"/>
      <c r="J12" s="96"/>
      <c r="K12" s="96"/>
      <c r="L12" s="96"/>
      <c r="M12" s="96"/>
      <c r="N12" s="96"/>
      <c r="O12" s="93" t="s">
        <v>25</v>
      </c>
      <c r="P12" s="93"/>
      <c r="Q12" s="97">
        <f ca="1">Z7</f>
        <v>45208</v>
      </c>
      <c r="R12" s="97"/>
      <c r="S12" s="97"/>
      <c r="T12" s="97"/>
      <c r="U12" s="97"/>
      <c r="V12" s="97"/>
      <c r="W12" s="97"/>
      <c r="Y12" s="24" t="s">
        <v>59</v>
      </c>
      <c r="Z12" s="25" t="s">
        <v>62</v>
      </c>
      <c r="AA12" s="25"/>
      <c r="AB12" s="25"/>
      <c r="AC12" s="25"/>
      <c r="AD12"/>
      <c r="AE12"/>
      <c r="AF12" s="34" t="s">
        <v>74</v>
      </c>
      <c r="AG12"/>
      <c r="AH12"/>
      <c r="AI12"/>
      <c r="AJ12"/>
      <c r="AK12"/>
    </row>
    <row r="13" spans="1:37" x14ac:dyDescent="0.55000000000000004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4"/>
      <c r="W13" s="7" t="s">
        <v>11</v>
      </c>
      <c r="AF13" s="33"/>
    </row>
    <row r="14" spans="1:37" s="3" customFormat="1" x14ac:dyDescent="0.55000000000000004">
      <c r="A14" s="3" t="s">
        <v>12</v>
      </c>
      <c r="AF14" s="35"/>
    </row>
    <row r="15" spans="1:37" x14ac:dyDescent="0.55000000000000004">
      <c r="A15" s="2" t="s">
        <v>13</v>
      </c>
      <c r="D15" s="91" t="s">
        <v>26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4" t="s">
        <v>25</v>
      </c>
      <c r="P15" s="94"/>
      <c r="Q15" s="95">
        <f ca="1">Z7</f>
        <v>45208</v>
      </c>
      <c r="R15" s="95"/>
      <c r="S15" s="95"/>
      <c r="T15" s="95"/>
      <c r="U15" s="95"/>
      <c r="V15" s="95"/>
      <c r="W15" s="95"/>
    </row>
    <row r="16" spans="1:37" x14ac:dyDescent="0.55000000000000004">
      <c r="A16" s="2" t="s">
        <v>27</v>
      </c>
      <c r="C16" s="91" t="s">
        <v>45</v>
      </c>
      <c r="D16" s="91"/>
      <c r="E16" s="91"/>
      <c r="F16" s="91"/>
      <c r="G16" s="91"/>
      <c r="H16" s="91"/>
      <c r="I16" s="91"/>
      <c r="J16" s="91"/>
      <c r="K16" s="91"/>
      <c r="L16" s="94" t="s">
        <v>28</v>
      </c>
      <c r="M16" s="94"/>
      <c r="N16" s="94"/>
      <c r="O16" s="94"/>
      <c r="P16" s="94"/>
      <c r="Q16" s="94"/>
      <c r="R16" s="94"/>
      <c r="S16" s="94"/>
      <c r="T16" s="94"/>
      <c r="U16" s="99">
        <v>35430</v>
      </c>
      <c r="V16" s="99"/>
      <c r="W16" s="99"/>
    </row>
    <row r="17" spans="1:23" x14ac:dyDescent="0.55000000000000004">
      <c r="A17" s="2" t="s">
        <v>29</v>
      </c>
      <c r="H17" s="91" t="s">
        <v>26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16"/>
      <c r="T17" s="16"/>
      <c r="U17" s="16"/>
      <c r="V17" s="16"/>
      <c r="W17" s="16"/>
    </row>
    <row r="18" spans="1:23" x14ac:dyDescent="0.55000000000000004">
      <c r="A18" s="2" t="s">
        <v>14</v>
      </c>
      <c r="E18" s="91" t="str">
        <f>Z4</f>
        <v>วันทนีย์ บุญประสม</v>
      </c>
      <c r="F18" s="91"/>
      <c r="G18" s="91"/>
      <c r="H18" s="91"/>
      <c r="I18" s="91"/>
      <c r="J18" s="91"/>
      <c r="K18" s="91"/>
      <c r="L18" s="91"/>
      <c r="M18" s="91"/>
      <c r="N18" s="91"/>
      <c r="O18" s="16"/>
      <c r="P18" s="16"/>
      <c r="Q18" s="11"/>
      <c r="R18" s="11"/>
      <c r="S18" s="11"/>
      <c r="T18" s="11"/>
      <c r="U18" s="11"/>
      <c r="V18" s="11"/>
      <c r="W18" s="11"/>
    </row>
    <row r="19" spans="1:23" x14ac:dyDescent="0.55000000000000004">
      <c r="A19" s="2" t="s">
        <v>15</v>
      </c>
      <c r="D19" s="95">
        <f ca="1">Z7</f>
        <v>45208</v>
      </c>
      <c r="E19" s="91"/>
      <c r="F19" s="91"/>
      <c r="G19" s="91"/>
      <c r="H19" s="91"/>
      <c r="I19" s="91"/>
      <c r="J19" s="91"/>
      <c r="K19" s="91"/>
      <c r="M19" s="2" t="s">
        <v>30</v>
      </c>
    </row>
    <row r="20" spans="1:23" s="4" customFormat="1" x14ac:dyDescent="0.55000000000000004">
      <c r="A20" s="4" t="s">
        <v>16</v>
      </c>
      <c r="D20" s="10">
        <f>Z8</f>
        <v>49</v>
      </c>
      <c r="E20" s="15" t="s">
        <v>31</v>
      </c>
      <c r="H20" s="15" t="s">
        <v>32</v>
      </c>
      <c r="I20" s="100">
        <f>Z9</f>
        <v>162</v>
      </c>
      <c r="J20" s="100"/>
      <c r="K20" s="5" t="s">
        <v>33</v>
      </c>
      <c r="M20" s="4" t="s">
        <v>34</v>
      </c>
      <c r="P20" s="101" t="str">
        <f>Z10</f>
        <v>128/74</v>
      </c>
      <c r="Q20" s="101"/>
      <c r="R20" s="15" t="s">
        <v>35</v>
      </c>
      <c r="T20" s="15" t="s">
        <v>36</v>
      </c>
      <c r="U20" s="10">
        <f>Z11</f>
        <v>66</v>
      </c>
      <c r="V20" s="4" t="s">
        <v>37</v>
      </c>
    </row>
    <row r="21" spans="1:23" s="4" customFormat="1" x14ac:dyDescent="0.55000000000000004">
      <c r="A21" s="4" t="s">
        <v>17</v>
      </c>
      <c r="H21" s="13" t="s">
        <v>55</v>
      </c>
      <c r="I21" s="93" t="s">
        <v>38</v>
      </c>
      <c r="J21" s="93"/>
      <c r="L21" s="8"/>
      <c r="M21" s="93" t="s">
        <v>39</v>
      </c>
      <c r="N21" s="93"/>
      <c r="O21" s="93"/>
      <c r="P21" s="93"/>
      <c r="Q21" s="89"/>
      <c r="R21" s="89"/>
      <c r="S21" s="89"/>
      <c r="T21" s="89"/>
      <c r="U21" s="89"/>
      <c r="V21" s="89"/>
      <c r="W21" s="89"/>
    </row>
    <row r="22" spans="1:23" ht="12" customHeight="1" x14ac:dyDescent="0.55000000000000004"/>
    <row r="23" spans="1:23" x14ac:dyDescent="0.55000000000000004">
      <c r="C23" s="2" t="s">
        <v>56</v>
      </c>
    </row>
    <row r="24" spans="1:23" x14ac:dyDescent="0.55000000000000004">
      <c r="A24" s="2" t="s">
        <v>57</v>
      </c>
    </row>
    <row r="25" spans="1:23" x14ac:dyDescent="0.55000000000000004">
      <c r="A25" s="2" t="s">
        <v>18</v>
      </c>
    </row>
    <row r="26" spans="1:23" x14ac:dyDescent="0.55000000000000004">
      <c r="B26" s="2" t="s">
        <v>19</v>
      </c>
    </row>
    <row r="27" spans="1:23" x14ac:dyDescent="0.55000000000000004">
      <c r="B27" s="2" t="s">
        <v>20</v>
      </c>
    </row>
    <row r="28" spans="1:23" x14ac:dyDescent="0.55000000000000004">
      <c r="B28" s="2" t="s">
        <v>21</v>
      </c>
    </row>
    <row r="29" spans="1:23" x14ac:dyDescent="0.55000000000000004">
      <c r="B29" s="2" t="s">
        <v>22</v>
      </c>
      <c r="T29" s="98"/>
      <c r="U29" s="98"/>
      <c r="V29" s="98"/>
      <c r="W29" s="98"/>
    </row>
    <row r="30" spans="1:23" x14ac:dyDescent="0.55000000000000004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</row>
    <row r="31" spans="1:23" x14ac:dyDescent="0.55000000000000004">
      <c r="B31" s="2" t="s">
        <v>41</v>
      </c>
      <c r="J31" s="99" t="s">
        <v>58</v>
      </c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</row>
    <row r="32" spans="1:23" x14ac:dyDescent="0.55000000000000004">
      <c r="A32" s="2" t="s">
        <v>23</v>
      </c>
      <c r="J32" s="103" t="str">
        <f>Z12</f>
        <v>สมัครเรียน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2" t="s">
        <v>42</v>
      </c>
    </row>
    <row r="33" spans="1:23" ht="12" customHeight="1" x14ac:dyDescent="0.55000000000000004"/>
    <row r="34" spans="1:23" x14ac:dyDescent="0.55000000000000004">
      <c r="J34" s="94" t="s">
        <v>10</v>
      </c>
      <c r="K34" s="94"/>
      <c r="L34" s="98"/>
      <c r="M34" s="98"/>
      <c r="N34" s="98"/>
      <c r="O34" s="98"/>
      <c r="P34" s="98"/>
      <c r="Q34" s="98"/>
      <c r="R34" s="98"/>
      <c r="S34" s="2" t="s">
        <v>43</v>
      </c>
    </row>
    <row r="35" spans="1:23" x14ac:dyDescent="0.55000000000000004">
      <c r="L35" s="104" t="s">
        <v>44</v>
      </c>
      <c r="M35" s="104"/>
      <c r="N35" s="104"/>
      <c r="O35" s="104"/>
      <c r="P35" s="104"/>
      <c r="Q35" s="104"/>
      <c r="R35" s="104"/>
    </row>
    <row r="36" spans="1:23" s="1" customFormat="1" ht="21.75" x14ac:dyDescent="0.5">
      <c r="A36" s="12" t="s">
        <v>46</v>
      </c>
      <c r="D36" s="1" t="s">
        <v>47</v>
      </c>
    </row>
    <row r="37" spans="1:23" s="1" customFormat="1" ht="21.75" x14ac:dyDescent="0.5">
      <c r="D37" s="1" t="s">
        <v>48</v>
      </c>
    </row>
    <row r="38" spans="1:23" s="1" customFormat="1" ht="21.75" x14ac:dyDescent="0.5">
      <c r="A38" s="102" t="s">
        <v>49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</row>
    <row r="39" spans="1:23" s="1" customFormat="1" ht="21.75" x14ac:dyDescent="0.5"/>
  </sheetData>
  <mergeCells count="39">
    <mergeCell ref="A38:W38"/>
    <mergeCell ref="A30:W30"/>
    <mergeCell ref="J31:W31"/>
    <mergeCell ref="J32:T32"/>
    <mergeCell ref="J34:K34"/>
    <mergeCell ref="L34:R34"/>
    <mergeCell ref="L35:R35"/>
    <mergeCell ref="T29:W29"/>
    <mergeCell ref="C16:K16"/>
    <mergeCell ref="L16:T16"/>
    <mergeCell ref="U16:W16"/>
    <mergeCell ref="H17:R17"/>
    <mergeCell ref="E18:N18"/>
    <mergeCell ref="D19:K19"/>
    <mergeCell ref="I20:J20"/>
    <mergeCell ref="P20:Q20"/>
    <mergeCell ref="I21:J21"/>
    <mergeCell ref="M21:P21"/>
    <mergeCell ref="Q21:W21"/>
    <mergeCell ref="D15:N15"/>
    <mergeCell ref="O15:P15"/>
    <mergeCell ref="Q15:W15"/>
    <mergeCell ref="J9:K9"/>
    <mergeCell ref="N9:O9"/>
    <mergeCell ref="P9:W9"/>
    <mergeCell ref="J10:K10"/>
    <mergeCell ref="N10:O10"/>
    <mergeCell ref="P10:W10"/>
    <mergeCell ref="F11:W11"/>
    <mergeCell ref="E12:F12"/>
    <mergeCell ref="G12:N12"/>
    <mergeCell ref="O12:P12"/>
    <mergeCell ref="Q12:W12"/>
    <mergeCell ref="A1:W1"/>
    <mergeCell ref="C4:M4"/>
    <mergeCell ref="F5:N5"/>
    <mergeCell ref="J8:K8"/>
    <mergeCell ref="N8:O8"/>
    <mergeCell ref="P8:W8"/>
  </mergeCells>
  <dataValidations count="1">
    <dataValidation type="list" allowBlank="1" showInputMessage="1" showErrorMessage="1" sqref="Z12" xr:uid="{00000000-0002-0000-0100-000000000000}">
      <formula1>$AF$4:$AF$14</formula1>
    </dataValidation>
  </dataValidations>
  <pageMargins left="0.9055118110236221" right="0.51181102362204722" top="0.78740157480314965" bottom="0.35433070866141736" header="0.31496062992125984" footer="0.31496062992125984"/>
  <pageSetup paperSize="9" scale="9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ในชนแดน</vt:lpstr>
      <vt:lpstr>นอกชนแดน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Suthisak Muanchaoa</cp:lastModifiedBy>
  <cp:lastPrinted>2023-10-09T10:46:34Z</cp:lastPrinted>
  <dcterms:created xsi:type="dcterms:W3CDTF">2014-05-16T10:10:06Z</dcterms:created>
  <dcterms:modified xsi:type="dcterms:W3CDTF">2023-10-09T10:47:45Z</dcterms:modified>
</cp:coreProperties>
</file>