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y\source\repos\BMRAapp\BMRAapplication\Assets\"/>
    </mc:Choice>
  </mc:AlternateContent>
  <xr:revisionPtr revIDLastSave="0" documentId="13_ncr:1_{10417E0B-35DA-4E41-950B-B9B3B8271E11}" xr6:coauthVersionLast="47" xr6:coauthVersionMax="47" xr10:uidLastSave="{00000000-0000-0000-0000-000000000000}"/>
  <bookViews>
    <workbookView xWindow="0" yWindow="2295" windowWidth="28800" windowHeight="12510" xr2:uid="{00000000-000D-0000-FFFF-FFFF00000000}"/>
  </bookViews>
  <sheets>
    <sheet name="EVALS" sheetId="1" r:id="rId1"/>
    <sheet name="calcs" sheetId="2" r:id="rId2"/>
  </sheets>
  <definedNames>
    <definedName name="_xlnm.Print_Area" localSheetId="0">EVALS!$A$1:$M$23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C16" i="2"/>
  <c r="A16" i="2"/>
  <c r="I11" i="2"/>
  <c r="I22" i="2" s="1"/>
  <c r="F3" i="2"/>
  <c r="F16" i="2" s="1"/>
  <c r="K9" i="2"/>
  <c r="G9" i="2"/>
  <c r="G20" i="2" s="1"/>
  <c r="H9" i="2"/>
  <c r="H20" i="2" s="1"/>
  <c r="I9" i="2"/>
  <c r="I20" i="2" s="1"/>
  <c r="J9" i="2"/>
  <c r="J20" i="2" s="1"/>
  <c r="G10" i="2"/>
  <c r="G21" i="2" s="1"/>
  <c r="H10" i="2"/>
  <c r="H21" i="2" s="1"/>
  <c r="I10" i="2"/>
  <c r="I21" i="2" s="1"/>
  <c r="J10" i="2"/>
  <c r="J21" i="2" s="1"/>
  <c r="G11" i="2"/>
  <c r="G22" i="2" s="1"/>
  <c r="H11" i="2"/>
  <c r="H22" i="2" s="1"/>
  <c r="J11" i="2"/>
  <c r="J22" i="2" s="1"/>
  <c r="G12" i="2"/>
  <c r="G23" i="2" s="1"/>
  <c r="H12" i="2"/>
  <c r="H23" i="2" s="1"/>
  <c r="I12" i="2"/>
  <c r="I23" i="2" s="1"/>
  <c r="J12" i="2"/>
  <c r="J23" i="2" s="1"/>
  <c r="G13" i="2"/>
  <c r="G24" i="2" s="1"/>
  <c r="H13" i="2"/>
  <c r="H24" i="2" s="1"/>
  <c r="I13" i="2"/>
  <c r="I24" i="2" s="1"/>
  <c r="J13" i="2"/>
  <c r="J24" i="2" s="1"/>
  <c r="F10" i="2"/>
  <c r="F21" i="2" s="1"/>
  <c r="K21" i="2" s="1"/>
  <c r="F11" i="2"/>
  <c r="F22" i="2" s="1"/>
  <c r="F12" i="2"/>
  <c r="F23" i="2" s="1"/>
  <c r="F13" i="2"/>
  <c r="F24" i="2" s="1"/>
  <c r="K24" i="2" s="1"/>
  <c r="F9" i="2"/>
  <c r="L9" i="2" s="1"/>
  <c r="K23" i="2" l="1"/>
  <c r="K22" i="2"/>
  <c r="F20" i="2"/>
  <c r="K20" i="2" s="1"/>
  <c r="M9" i="2"/>
  <c r="G3" i="2"/>
  <c r="G16" i="2" s="1"/>
  <c r="H3" i="2"/>
  <c r="H16" i="2" s="1"/>
  <c r="I3" i="2"/>
  <c r="I16" i="2" s="1"/>
  <c r="J3" i="2"/>
  <c r="J16" i="2" s="1"/>
  <c r="G4" i="2"/>
  <c r="G17" i="2" s="1"/>
  <c r="H4" i="2"/>
  <c r="H17" i="2" s="1"/>
  <c r="I4" i="2"/>
  <c r="I17" i="2" s="1"/>
  <c r="J4" i="2"/>
  <c r="J17" i="2" s="1"/>
  <c r="G5" i="2"/>
  <c r="G18" i="2" s="1"/>
  <c r="H5" i="2"/>
  <c r="H18" i="2" s="1"/>
  <c r="I5" i="2"/>
  <c r="I18" i="2" s="1"/>
  <c r="J5" i="2"/>
  <c r="J18" i="2" s="1"/>
  <c r="G6" i="2"/>
  <c r="G19" i="2" s="1"/>
  <c r="H6" i="2"/>
  <c r="H19" i="2" s="1"/>
  <c r="I6" i="2"/>
  <c r="I19" i="2" s="1"/>
  <c r="J6" i="2"/>
  <c r="J19" i="2" s="1"/>
  <c r="F4" i="2"/>
  <c r="F17" i="2" s="1"/>
  <c r="F5" i="2"/>
  <c r="F18" i="2" s="1"/>
  <c r="F6" i="2"/>
  <c r="F19" i="2" s="1"/>
  <c r="K3" i="2"/>
  <c r="K19" i="2" l="1"/>
  <c r="K16" i="2"/>
  <c r="M16" i="2" s="1"/>
  <c r="L16" i="2" s="1"/>
  <c r="K18" i="2"/>
  <c r="K17" i="2"/>
  <c r="L3" i="2"/>
  <c r="M3" i="2" s="1"/>
  <c r="N17" i="1"/>
  <c r="N20" i="1"/>
  <c r="N15" i="1"/>
  <c r="N14" i="1"/>
  <c r="N3" i="1"/>
  <c r="N2" i="1"/>
  <c r="N25" i="1" l="1"/>
  <c r="N24" i="1"/>
  <c r="N21" i="1"/>
  <c r="N6" i="1"/>
  <c r="N7" i="1"/>
  <c r="N8" i="1"/>
  <c r="N9" i="1"/>
  <c r="N10" i="1"/>
  <c r="N12" i="1"/>
  <c r="N13" i="1"/>
  <c r="N16" i="1"/>
</calcChain>
</file>

<file path=xl/sharedStrings.xml><?xml version="1.0" encoding="utf-8"?>
<sst xmlns="http://schemas.openxmlformats.org/spreadsheetml/2006/main" count="103" uniqueCount="63">
  <si>
    <t>BMRA Course Evaluation Instrument</t>
  </si>
  <si>
    <t>Did this course meet its stated learning objectives?</t>
  </si>
  <si>
    <t>Yes</t>
  </si>
  <si>
    <t>No</t>
  </si>
  <si>
    <t>Did this course meet your personal reasons or objectives for taking this course?</t>
  </si>
  <si>
    <t xml:space="preserve"> No</t>
  </si>
  <si>
    <t xml:space="preserve"> Excellent</t>
  </si>
  <si>
    <t xml:space="preserve"> Very Good</t>
  </si>
  <si>
    <t>Good</t>
  </si>
  <si>
    <t xml:space="preserve"> Satisfactory</t>
  </si>
  <si>
    <t>Poor</t>
  </si>
  <si>
    <t xml:space="preserve"> N/A</t>
  </si>
  <si>
    <t>I.</t>
  </si>
  <si>
    <t>Course</t>
  </si>
  <si>
    <t>A.</t>
  </si>
  <si>
    <t>B.</t>
  </si>
  <si>
    <t>How well structured/organized was the course material?</t>
  </si>
  <si>
    <t>C.</t>
  </si>
  <si>
    <t>How engaging was the course presentation?</t>
  </si>
  <si>
    <t>D.</t>
  </si>
  <si>
    <t>How engaging was the course overall?</t>
  </si>
  <si>
    <t xml:space="preserve"> </t>
  </si>
  <si>
    <t>E.</t>
  </si>
  <si>
    <t>What would you rate this course overall?</t>
  </si>
  <si>
    <t>II.</t>
  </si>
  <si>
    <t>Instructor</t>
  </si>
  <si>
    <t>How well did the Instructor demonstrate knowledge of the subject?</t>
  </si>
  <si>
    <t xml:space="preserve">How well did instructor succeed at making the virtual course engaging? </t>
  </si>
  <si>
    <t xml:space="preserve">How successfully did the instructor answer questions? </t>
  </si>
  <si>
    <t>What would you rate this instructor overall?</t>
  </si>
  <si>
    <t>III.</t>
  </si>
  <si>
    <t>Training Platform</t>
  </si>
  <si>
    <t>How would you rate the virtual platform?</t>
  </si>
  <si>
    <t>Would you recommend this course to others?</t>
  </si>
  <si>
    <t>N/A</t>
  </si>
  <si>
    <t>Attendance</t>
  </si>
  <si>
    <t>Evaluations</t>
  </si>
  <si>
    <r>
      <rPr>
        <i/>
        <sz val="10"/>
        <color indexed="10"/>
        <rFont val="Calibri"/>
        <family val="2"/>
        <scheme val="minor"/>
      </rPr>
      <t>*</t>
    </r>
    <r>
      <rPr>
        <i/>
        <sz val="10"/>
        <color indexed="8"/>
        <rFont val="Calibri"/>
        <family val="2"/>
        <scheme val="minor"/>
      </rPr>
      <t>See Student comments - Separate document</t>
    </r>
  </si>
  <si>
    <t>Were course materials relevant to the achievements of the learning objectives?</t>
  </si>
  <si>
    <t>Course ID</t>
  </si>
  <si>
    <t xml:space="preserve">Class Name Agency </t>
  </si>
  <si>
    <t>Date</t>
  </si>
  <si>
    <t>A</t>
  </si>
  <si>
    <t>B</t>
  </si>
  <si>
    <t>C</t>
  </si>
  <si>
    <t>D</t>
  </si>
  <si>
    <t>Grade</t>
  </si>
  <si>
    <t>Excellent</t>
  </si>
  <si>
    <t xml:space="preserve">Very Good </t>
  </si>
  <si>
    <t>Satisfactory</t>
  </si>
  <si>
    <t># of Evals</t>
  </si>
  <si>
    <t>Percentage</t>
  </si>
  <si>
    <t>Score</t>
  </si>
  <si>
    <t>Very Good</t>
  </si>
  <si>
    <t xml:space="preserve">Course ID </t>
  </si>
  <si>
    <t>E</t>
  </si>
  <si>
    <t>Overall Course Score</t>
  </si>
  <si>
    <t>F</t>
  </si>
  <si>
    <t>G</t>
  </si>
  <si>
    <t>H</t>
  </si>
  <si>
    <t>I</t>
  </si>
  <si>
    <t>Average</t>
  </si>
  <si>
    <t>Weighted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</si>
</sst>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indexed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108">
    <xf numFmtId="0" fontId="0" fillId="0" borderId="0" xfId="0"/>
    <xf numFmtId="0" fontId="3" fillId="3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textRotation="90"/>
    </xf>
    <xf numFmtId="0" fontId="1" fillId="6" borderId="3" xfId="0" applyFont="1" applyFill="1" applyBorder="1" applyAlignment="1">
      <alignment horizontal="center" textRotation="90"/>
    </xf>
    <xf numFmtId="0" fontId="6" fillId="0" borderId="2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textRotation="90"/>
    </xf>
    <xf numFmtId="0" fontId="1" fillId="2" borderId="10" xfId="0" applyFont="1" applyFill="1" applyBorder="1" applyAlignment="1">
      <alignment horizontal="center" textRotation="90"/>
    </xf>
    <xf numFmtId="0" fontId="1" fillId="2" borderId="11" xfId="0" applyFont="1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0" fillId="0" borderId="34" xfId="0" applyNumberForma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 wrapText="1"/>
    </xf>
    <xf numFmtId="0" fontId="6" fillId="4" borderId="18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4" borderId="20" xfId="0" applyFont="1" applyFill="1" applyBorder="1" applyAlignment="1">
      <alignment horizontal="left" vertical="center" wrapText="1"/>
    </xf>
    <xf numFmtId="0" fontId="6" fillId="4" borderId="21" xfId="0" applyFont="1" applyFill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 wrapText="1"/>
    </xf>
    <xf numFmtId="9" fontId="0" fillId="0" borderId="22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9" fontId="0" fillId="0" borderId="22" xfId="2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 wrapText="1"/>
    </xf>
    <xf numFmtId="9" fontId="0" fillId="0" borderId="17" xfId="0" applyNumberFormat="1" applyBorder="1" applyAlignment="1">
      <alignment horizontal="center" vertical="center" wrapText="1"/>
    </xf>
    <xf numFmtId="9" fontId="0" fillId="0" borderId="24" xfId="0" applyNumberForma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</cellXfs>
  <cellStyles count="3">
    <cellStyle name="Explanatory Text" xfId="1" builtinId="5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6"/>
  <sheetViews>
    <sheetView tabSelected="1" view="pageLayout" zoomScale="55" zoomScaleNormal="100" zoomScaleSheetLayoutView="70" zoomScalePageLayoutView="55" workbookViewId="0">
      <selection activeCell="H21" sqref="H21"/>
    </sheetView>
  </sheetViews>
  <sheetFormatPr defaultColWidth="9.140625" defaultRowHeight="15" x14ac:dyDescent="0.25"/>
  <cols>
    <col min="1" max="1" width="3.7109375" style="5" customWidth="1"/>
    <col min="2" max="7" width="15.7109375" style="3" customWidth="1"/>
    <col min="8" max="13" width="8.7109375" style="5" customWidth="1"/>
    <col min="14" max="14" width="8.7109375" style="7" customWidth="1"/>
    <col min="15" max="27" width="8.7109375" style="3" customWidth="1"/>
    <col min="28" max="16384" width="9.140625" style="3"/>
  </cols>
  <sheetData>
    <row r="1" spans="1:21" ht="75" customHeight="1" thickBot="1" x14ac:dyDescent="0.3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N1" s="2"/>
    </row>
    <row r="2" spans="1:21" ht="75" customHeight="1" thickBot="1" x14ac:dyDescent="0.3">
      <c r="A2" s="10"/>
      <c r="B2" s="51" t="s">
        <v>1</v>
      </c>
      <c r="C2" s="51"/>
      <c r="D2" s="51"/>
      <c r="E2" s="51"/>
      <c r="F2" s="51"/>
      <c r="G2" s="13"/>
      <c r="H2" s="14" t="s">
        <v>2</v>
      </c>
      <c r="I2" s="15"/>
      <c r="J2" s="14" t="s">
        <v>3</v>
      </c>
      <c r="K2" s="28"/>
      <c r="L2" s="11"/>
      <c r="M2" s="12"/>
      <c r="N2" s="2">
        <f>SUM(I2,K2)</f>
        <v>0</v>
      </c>
    </row>
    <row r="3" spans="1:21" ht="75" customHeight="1" thickBot="1" x14ac:dyDescent="0.3">
      <c r="A3" s="10"/>
      <c r="B3" s="51" t="s">
        <v>4</v>
      </c>
      <c r="C3" s="51"/>
      <c r="D3" s="51"/>
      <c r="E3" s="51"/>
      <c r="F3" s="51"/>
      <c r="G3" s="13"/>
      <c r="H3" s="14" t="s">
        <v>2</v>
      </c>
      <c r="I3" s="15"/>
      <c r="J3" s="14" t="s">
        <v>5</v>
      </c>
      <c r="K3" s="28"/>
      <c r="L3" s="11"/>
      <c r="M3" s="12"/>
      <c r="N3" s="2">
        <f>SUM(I3,K3)</f>
        <v>0</v>
      </c>
    </row>
    <row r="4" spans="1:21" ht="96.75" customHeight="1" thickBot="1" x14ac:dyDescent="0.3">
      <c r="A4" s="10"/>
      <c r="B4" s="13"/>
      <c r="C4" s="13"/>
      <c r="D4" s="13"/>
      <c r="E4" s="13"/>
      <c r="F4" s="13"/>
      <c r="G4" s="13"/>
      <c r="H4" s="16" t="s">
        <v>6</v>
      </c>
      <c r="I4" s="17" t="s">
        <v>7</v>
      </c>
      <c r="J4" s="17" t="s">
        <v>8</v>
      </c>
      <c r="K4" s="17" t="s">
        <v>9</v>
      </c>
      <c r="L4" s="17" t="s">
        <v>10</v>
      </c>
      <c r="M4" s="18" t="s">
        <v>11</v>
      </c>
      <c r="N4" s="2"/>
    </row>
    <row r="5" spans="1:21" ht="20.100000000000001" customHeight="1" thickBot="1" x14ac:dyDescent="0.3">
      <c r="A5" s="23" t="s">
        <v>12</v>
      </c>
      <c r="B5" s="59" t="s">
        <v>13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60"/>
      <c r="N5" s="2"/>
    </row>
    <row r="6" spans="1:21" s="26" customFormat="1" ht="35.1" customHeight="1" thickBot="1" x14ac:dyDescent="0.3">
      <c r="A6" s="19" t="s">
        <v>14</v>
      </c>
      <c r="B6" s="61" t="s">
        <v>38</v>
      </c>
      <c r="C6" s="61"/>
      <c r="D6" s="61"/>
      <c r="E6" s="61"/>
      <c r="F6" s="61"/>
      <c r="G6" s="61"/>
      <c r="H6" s="15"/>
      <c r="I6" s="15"/>
      <c r="J6" s="28"/>
      <c r="K6" s="28"/>
      <c r="L6" s="28"/>
      <c r="M6" s="29"/>
      <c r="N6" s="1">
        <f>SUM(H6:M6)</f>
        <v>0</v>
      </c>
      <c r="O6" s="4"/>
      <c r="P6" s="4"/>
      <c r="Q6" s="4"/>
      <c r="R6" s="4"/>
      <c r="S6" s="4"/>
      <c r="T6" s="4"/>
      <c r="U6" s="4"/>
    </row>
    <row r="7" spans="1:21" s="26" customFormat="1" ht="35.1" customHeight="1" thickBot="1" x14ac:dyDescent="0.3">
      <c r="A7" s="19" t="s">
        <v>15</v>
      </c>
      <c r="B7" s="61" t="s">
        <v>16</v>
      </c>
      <c r="C7" s="61"/>
      <c r="D7" s="61"/>
      <c r="E7" s="61"/>
      <c r="F7" s="61"/>
      <c r="G7" s="61"/>
      <c r="H7" s="15"/>
      <c r="I7" s="15"/>
      <c r="J7" s="28"/>
      <c r="K7" s="28"/>
      <c r="L7" s="28"/>
      <c r="M7" s="29"/>
      <c r="N7" s="1">
        <f>SUM(H7:M7)</f>
        <v>0</v>
      </c>
      <c r="O7" s="4"/>
      <c r="P7" s="4"/>
      <c r="Q7" s="4"/>
      <c r="R7" s="4"/>
      <c r="S7"/>
      <c r="T7"/>
      <c r="U7" s="4"/>
    </row>
    <row r="8" spans="1:21" s="26" customFormat="1" ht="35.1" customHeight="1" thickBot="1" x14ac:dyDescent="0.3">
      <c r="A8" s="19" t="s">
        <v>17</v>
      </c>
      <c r="B8" s="61" t="s">
        <v>18</v>
      </c>
      <c r="C8" s="61"/>
      <c r="D8" s="61"/>
      <c r="E8" s="61"/>
      <c r="F8" s="61"/>
      <c r="G8" s="61"/>
      <c r="H8" s="15"/>
      <c r="I8" s="15"/>
      <c r="J8" s="28"/>
      <c r="K8" s="28"/>
      <c r="L8" s="28"/>
      <c r="M8" s="29"/>
      <c r="N8" s="1">
        <f>SUM(H8:M8)</f>
        <v>0</v>
      </c>
      <c r="O8" s="4"/>
      <c r="P8" s="4"/>
      <c r="Q8" s="4"/>
      <c r="R8" s="4"/>
      <c r="S8"/>
      <c r="T8"/>
      <c r="U8" s="4"/>
    </row>
    <row r="9" spans="1:21" s="26" customFormat="1" ht="34.5" customHeight="1" thickBot="1" x14ac:dyDescent="0.3">
      <c r="A9" s="19" t="s">
        <v>19</v>
      </c>
      <c r="B9" s="61" t="s">
        <v>20</v>
      </c>
      <c r="C9" s="61"/>
      <c r="D9" s="61"/>
      <c r="E9" s="61"/>
      <c r="F9" s="61"/>
      <c r="G9" s="61"/>
      <c r="H9" s="15"/>
      <c r="I9" s="15"/>
      <c r="J9" s="28"/>
      <c r="K9" s="28"/>
      <c r="L9" s="28"/>
      <c r="M9" s="29"/>
      <c r="N9" s="1">
        <f>SUM(H9:M9)</f>
        <v>0</v>
      </c>
      <c r="O9" s="4" t="s">
        <v>21</v>
      </c>
      <c r="P9" s="4" t="s">
        <v>21</v>
      </c>
      <c r="Q9" s="4"/>
      <c r="R9" s="4"/>
      <c r="S9"/>
      <c r="T9"/>
      <c r="U9" s="4"/>
    </row>
    <row r="10" spans="1:21" s="26" customFormat="1" ht="34.5" customHeight="1" thickBot="1" x14ac:dyDescent="0.3">
      <c r="A10" s="19" t="s">
        <v>22</v>
      </c>
      <c r="B10" s="61" t="s">
        <v>23</v>
      </c>
      <c r="C10" s="61"/>
      <c r="D10" s="61"/>
      <c r="E10" s="61"/>
      <c r="F10" s="61"/>
      <c r="G10" s="61"/>
      <c r="H10" s="15"/>
      <c r="I10" s="15"/>
      <c r="J10" s="28"/>
      <c r="K10" s="28"/>
      <c r="L10" s="28"/>
      <c r="M10" s="29"/>
      <c r="N10" s="1">
        <f>SUM(H10:M10)</f>
        <v>0</v>
      </c>
      <c r="O10" s="4"/>
      <c r="P10" s="4"/>
      <c r="Q10" s="4"/>
      <c r="R10" s="4"/>
      <c r="S10"/>
      <c r="T10"/>
      <c r="U10" s="4"/>
    </row>
    <row r="11" spans="1:21" ht="20.100000000000001" customHeight="1" thickBot="1" x14ac:dyDescent="0.3">
      <c r="A11" s="24" t="s">
        <v>24</v>
      </c>
      <c r="B11" s="63" t="s">
        <v>25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4"/>
      <c r="N11" s="1"/>
    </row>
    <row r="12" spans="1:21" s="26" customFormat="1" ht="35.1" customHeight="1" thickBot="1" x14ac:dyDescent="0.3">
      <c r="A12" s="19" t="s">
        <v>14</v>
      </c>
      <c r="B12" s="61" t="s">
        <v>26</v>
      </c>
      <c r="C12" s="61"/>
      <c r="D12" s="61"/>
      <c r="E12" s="61"/>
      <c r="F12" s="61"/>
      <c r="G12" s="61"/>
      <c r="H12" s="15"/>
      <c r="I12" s="15"/>
      <c r="J12" s="28"/>
      <c r="K12" s="28"/>
      <c r="L12" s="28"/>
      <c r="M12" s="29"/>
      <c r="N12" s="1">
        <f t="shared" ref="N12:N13" si="0">SUM(H12:M12)</f>
        <v>0</v>
      </c>
      <c r="O12" s="4"/>
      <c r="P12" s="4"/>
      <c r="Q12" s="4"/>
      <c r="R12" s="4"/>
      <c r="S12" s="4"/>
      <c r="T12" s="4"/>
      <c r="U12" s="4"/>
    </row>
    <row r="13" spans="1:21" s="26" customFormat="1" ht="35.1" customHeight="1" thickBot="1" x14ac:dyDescent="0.3">
      <c r="A13" s="19" t="s">
        <v>15</v>
      </c>
      <c r="B13" s="61" t="s">
        <v>27</v>
      </c>
      <c r="C13" s="61"/>
      <c r="D13" s="61"/>
      <c r="E13" s="61"/>
      <c r="F13" s="61"/>
      <c r="G13" s="61"/>
      <c r="H13" s="15"/>
      <c r="I13" s="15"/>
      <c r="J13" s="28"/>
      <c r="K13" s="28"/>
      <c r="L13" s="28"/>
      <c r="M13" s="29"/>
      <c r="N13" s="1">
        <f t="shared" si="0"/>
        <v>0</v>
      </c>
      <c r="O13" s="4"/>
      <c r="P13" s="4"/>
      <c r="Q13" s="4"/>
      <c r="R13" s="4"/>
      <c r="S13" s="4"/>
      <c r="T13" s="4"/>
      <c r="U13" s="4"/>
    </row>
    <row r="14" spans="1:21" s="26" customFormat="1" ht="35.1" customHeight="1" thickBot="1" x14ac:dyDescent="0.3">
      <c r="A14" s="19" t="s">
        <v>17</v>
      </c>
      <c r="B14" s="61" t="s">
        <v>28</v>
      </c>
      <c r="C14" s="61"/>
      <c r="D14" s="61"/>
      <c r="E14" s="61"/>
      <c r="F14" s="61"/>
      <c r="G14" s="61"/>
      <c r="H14" s="15"/>
      <c r="I14" s="15"/>
      <c r="J14" s="28"/>
      <c r="K14" s="28"/>
      <c r="L14" s="28"/>
      <c r="M14" s="29"/>
      <c r="N14" s="1">
        <f>SUM(H14:M14)</f>
        <v>0</v>
      </c>
      <c r="O14" s="4"/>
      <c r="P14" s="4"/>
      <c r="Q14" s="4"/>
      <c r="R14" s="4"/>
      <c r="S14" s="4"/>
      <c r="T14" s="4"/>
      <c r="U14" s="4"/>
    </row>
    <row r="15" spans="1:21" s="26" customFormat="1" ht="35.1" customHeight="1" thickBot="1" x14ac:dyDescent="0.3">
      <c r="A15" s="19" t="s">
        <v>19</v>
      </c>
      <c r="B15" s="61" t="s">
        <v>29</v>
      </c>
      <c r="C15" s="62"/>
      <c r="D15" s="62"/>
      <c r="E15" s="62"/>
      <c r="F15" s="62"/>
      <c r="G15" s="62"/>
      <c r="H15" s="15"/>
      <c r="I15" s="15"/>
      <c r="J15" s="28"/>
      <c r="K15" s="28"/>
      <c r="L15" s="28"/>
      <c r="M15" s="29"/>
      <c r="N15" s="1">
        <f>SUM(H15:M15)</f>
        <v>0</v>
      </c>
      <c r="O15" s="4"/>
      <c r="P15" s="4"/>
      <c r="Q15" s="4"/>
      <c r="R15" s="4"/>
      <c r="S15" s="4"/>
      <c r="T15" s="4"/>
      <c r="U15" s="4"/>
    </row>
    <row r="16" spans="1:21" s="4" customFormat="1" ht="35.1" customHeight="1" thickBot="1" x14ac:dyDescent="0.3">
      <c r="A16" s="25" t="s">
        <v>30</v>
      </c>
      <c r="B16" s="67" t="s">
        <v>31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8"/>
      <c r="N16" s="1" t="e">
        <f>SUM(#REF!)</f>
        <v>#REF!</v>
      </c>
    </row>
    <row r="17" spans="1:14" s="4" customFormat="1" ht="35.1" customHeight="1" thickBot="1" x14ac:dyDescent="0.3">
      <c r="A17" s="19" t="s">
        <v>14</v>
      </c>
      <c r="B17" s="61" t="s">
        <v>32</v>
      </c>
      <c r="C17" s="61"/>
      <c r="D17" s="61"/>
      <c r="E17" s="61"/>
      <c r="F17" s="61"/>
      <c r="G17" s="61"/>
      <c r="H17" s="15"/>
      <c r="I17" s="15"/>
      <c r="J17" s="28"/>
      <c r="K17" s="28"/>
      <c r="L17" s="28"/>
      <c r="M17" s="29"/>
      <c r="N17" s="1">
        <f>SUM(H17:M17)</f>
        <v>0</v>
      </c>
    </row>
    <row r="18" spans="1:14" ht="20.100000000000001" customHeight="1" thickBot="1" x14ac:dyDescent="0.3">
      <c r="H18" s="20"/>
      <c r="I18" s="21"/>
      <c r="J18" s="21"/>
      <c r="K18" s="21"/>
      <c r="L18" s="21"/>
      <c r="M18" s="22"/>
      <c r="N18" s="1"/>
    </row>
    <row r="19" spans="1:14" ht="20.100000000000001" customHeight="1" thickBot="1" x14ac:dyDescent="0.3">
      <c r="E19" s="65" t="s">
        <v>33</v>
      </c>
      <c r="F19" s="66"/>
      <c r="G19" s="66"/>
      <c r="H19" s="14" t="s">
        <v>2</v>
      </c>
      <c r="I19" s="15"/>
      <c r="J19" s="14" t="s">
        <v>3</v>
      </c>
      <c r="K19" s="28"/>
      <c r="L19" s="14" t="s">
        <v>34</v>
      </c>
      <c r="M19" s="29"/>
      <c r="N19" s="1"/>
    </row>
    <row r="20" spans="1:14" ht="20.100000000000001" customHeight="1" thickBot="1" x14ac:dyDescent="0.3">
      <c r="E20" s="8"/>
      <c r="F20" s="9"/>
      <c r="G20" s="8"/>
      <c r="H20" s="9"/>
      <c r="I20" s="9"/>
      <c r="J20" s="9"/>
      <c r="K20" s="9"/>
      <c r="L20" s="9"/>
      <c r="M20" s="9"/>
      <c r="N20" s="1" t="e">
        <f>SUM(#REF!+#REF!+#REF!)</f>
        <v>#REF!</v>
      </c>
    </row>
    <row r="21" spans="1:14" ht="20.100000000000001" customHeight="1" thickBot="1" x14ac:dyDescent="0.3">
      <c r="E21" s="8"/>
      <c r="F21" s="8"/>
      <c r="G21" s="8"/>
      <c r="H21" s="8"/>
      <c r="I21" s="8"/>
      <c r="J21" s="9"/>
      <c r="K21" s="55" t="s">
        <v>35</v>
      </c>
      <c r="L21" s="56"/>
      <c r="M21" s="27"/>
      <c r="N21" s="1">
        <f>SUM(I19+K19+M19)</f>
        <v>0</v>
      </c>
    </row>
    <row r="22" spans="1:14" ht="20.100000000000001" customHeight="1" thickBot="1" x14ac:dyDescent="0.3">
      <c r="A22" s="5" t="s">
        <v>21</v>
      </c>
      <c r="C22" s="5"/>
      <c r="D22" s="5"/>
      <c r="E22" s="9"/>
      <c r="F22" s="8"/>
      <c r="G22" s="8"/>
      <c r="H22" s="8"/>
      <c r="I22" s="8"/>
      <c r="J22" s="9"/>
      <c r="K22" s="57" t="s">
        <v>36</v>
      </c>
      <c r="L22" s="58"/>
      <c r="M22" s="27"/>
      <c r="N22" s="1"/>
    </row>
    <row r="23" spans="1:14" ht="20.100000000000001" customHeight="1" x14ac:dyDescent="0.25">
      <c r="B23" s="6" t="s">
        <v>37</v>
      </c>
      <c r="C23" s="5"/>
      <c r="D23" s="5"/>
      <c r="E23" s="9"/>
      <c r="F23" s="8"/>
      <c r="G23" s="8"/>
      <c r="H23" s="8"/>
      <c r="I23" s="8"/>
      <c r="J23" s="9"/>
      <c r="K23" s="3"/>
      <c r="L23" s="3"/>
      <c r="M23" s="3"/>
      <c r="N23" s="3"/>
    </row>
    <row r="24" spans="1:14" ht="20.100000000000001" customHeight="1" x14ac:dyDescent="0.25">
      <c r="N24" s="1">
        <f>M22</f>
        <v>0</v>
      </c>
    </row>
    <row r="25" spans="1:14" ht="20.100000000000001" customHeight="1" x14ac:dyDescent="0.25">
      <c r="B25" s="6"/>
      <c r="C25" s="6"/>
      <c r="D25" s="6"/>
      <c r="E25" s="6"/>
      <c r="N25" s="1" t="e">
        <f>#REF!</f>
        <v>#REF!</v>
      </c>
    </row>
    <row r="26" spans="1:14" ht="20.100000000000001" customHeight="1" x14ac:dyDescent="0.25"/>
  </sheetData>
  <mergeCells count="19">
    <mergeCell ref="B14:G14"/>
    <mergeCell ref="E19:G19"/>
    <mergeCell ref="B16:M16"/>
    <mergeCell ref="B17:G17"/>
    <mergeCell ref="B2:F2"/>
    <mergeCell ref="B3:F3"/>
    <mergeCell ref="A1:M1"/>
    <mergeCell ref="K21:L21"/>
    <mergeCell ref="K22:L22"/>
    <mergeCell ref="B5:M5"/>
    <mergeCell ref="B15:G15"/>
    <mergeCell ref="B6:G6"/>
    <mergeCell ref="B7:G7"/>
    <mergeCell ref="B8:G8"/>
    <mergeCell ref="B11:M11"/>
    <mergeCell ref="B9:G9"/>
    <mergeCell ref="B12:G12"/>
    <mergeCell ref="B10:G10"/>
    <mergeCell ref="B13:G13"/>
  </mergeCells>
  <printOptions horizontalCentered="1"/>
  <pageMargins left="0.7" right="0.7" top="1.4963541666666667" bottom="0.5" header="0.3" footer="0.3"/>
  <pageSetup scale="51" orientation="portrait" r:id="rId1"/>
  <headerFooter>
    <oddHeader xml:space="preserve">&amp;L&amp;G&amp;C&amp;"Arial Narrow,Bold"&amp;18Business Management Research Assoc, Inc&amp;R&amp;14BMRA Ref: 45023.0001
DATE: May 2 - 4, 2023
</oddHeader>
    <oddFooter xml:space="preserve">&amp;L&amp;14Name of course: CON 170&amp;CHUD - Virtual&amp;R&amp;14Instructor: R. Turso </oddFooter>
  </headerFooter>
  <rowBreaks count="1" manualBreakCount="1">
    <brk id="23" max="12" man="1"/>
  </rowBreaks>
  <colBreaks count="1" manualBreakCount="1">
    <brk id="13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D25" sqref="D25"/>
    </sheetView>
  </sheetViews>
  <sheetFormatPr defaultRowHeight="15" x14ac:dyDescent="0.25"/>
  <cols>
    <col min="2" max="2" width="9.42578125" bestFit="1" customWidth="1"/>
    <col min="3" max="3" width="18.28515625" bestFit="1" customWidth="1"/>
    <col min="7" max="7" width="10.7109375" bestFit="1" customWidth="1"/>
    <col min="8" max="8" width="5.7109375" bestFit="1" customWidth="1"/>
    <col min="9" max="9" width="11.28515625" bestFit="1" customWidth="1"/>
    <col min="10" max="10" width="7.7109375" customWidth="1"/>
    <col min="12" max="12" width="11" bestFit="1" customWidth="1"/>
    <col min="13" max="13" width="7.7109375" bestFit="1" customWidth="1"/>
  </cols>
  <sheetData>
    <row r="1" spans="1:13" ht="15.75" x14ac:dyDescent="0.25">
      <c r="A1" s="92" t="s">
        <v>25</v>
      </c>
      <c r="B1" s="93"/>
      <c r="C1" s="93"/>
      <c r="D1" s="94"/>
      <c r="E1" s="98" t="s">
        <v>46</v>
      </c>
      <c r="F1" s="99"/>
      <c r="G1" s="99"/>
      <c r="H1" s="99"/>
      <c r="I1" s="99"/>
      <c r="J1" s="100"/>
      <c r="K1" s="84" t="s">
        <v>50</v>
      </c>
      <c r="L1" s="84" t="s">
        <v>51</v>
      </c>
      <c r="M1" s="84" t="s">
        <v>52</v>
      </c>
    </row>
    <row r="2" spans="1:13" ht="15.75" customHeight="1" x14ac:dyDescent="0.25">
      <c r="A2" s="95"/>
      <c r="B2" s="96"/>
      <c r="C2" s="96"/>
      <c r="D2" s="97"/>
      <c r="E2" s="30"/>
      <c r="F2" s="45" t="s">
        <v>47</v>
      </c>
      <c r="G2" s="45" t="s">
        <v>48</v>
      </c>
      <c r="H2" s="45" t="s">
        <v>8</v>
      </c>
      <c r="I2" s="45" t="s">
        <v>49</v>
      </c>
      <c r="J2" s="45" t="s">
        <v>10</v>
      </c>
      <c r="K2" s="85"/>
      <c r="L2" s="85"/>
      <c r="M2" s="85"/>
    </row>
    <row r="3" spans="1:13" ht="15" customHeight="1" x14ac:dyDescent="0.25">
      <c r="A3" s="86" t="s">
        <v>39</v>
      </c>
      <c r="B3" s="87"/>
      <c r="C3" s="72" t="s">
        <v>40</v>
      </c>
      <c r="D3" s="80" t="s">
        <v>41</v>
      </c>
      <c r="E3" s="40" t="s">
        <v>42</v>
      </c>
      <c r="F3" s="40">
        <f>IF(OR(TRIM(EVALS!$H12)="", ISBLANK(EVALS!H12)), 0, EVALS!H12)</f>
        <v>0</v>
      </c>
      <c r="G3" s="41">
        <f>IF(OR(TRIM(EVALS!I12)="", ISBLANK(EVALS!I12)), 0, EVALS!I12)</f>
        <v>0</v>
      </c>
      <c r="H3" s="41">
        <f>IF(OR(TRIM(EVALS!J12)="", ISBLANK(EVALS!J12)), 0, EVALS!J12)</f>
        <v>0</v>
      </c>
      <c r="I3" s="41">
        <f>IF(OR(TRIM(EVALS!K12)="", ISBLANK(EVALS!K12)), 0, EVALS!K12)</f>
        <v>0</v>
      </c>
      <c r="J3" s="42">
        <f>IF(OR(TRIM(EVALS!L12)="", ISBLANK(EVALS!L12)), 0, EVALS!L12)</f>
        <v>0</v>
      </c>
      <c r="K3" s="83">
        <f>IF(ISBLANK(EVALS!M22), 0, EVALS!M22)</f>
        <v>0</v>
      </c>
      <c r="L3" s="73" t="e">
        <f>(((AVERAGE(F3:F6)*5)+(AVERAGE(G3:G6)*4)+(AVERAGE(H3:H6)*3)+(AVERAGE(I3:I6)*2)+(AVERAGE(J3:J6)*1))/K3)/5</f>
        <v>#DIV/0!</v>
      </c>
      <c r="M3" s="107" t="e">
        <f>L3*5</f>
        <v>#DIV/0!</v>
      </c>
    </row>
    <row r="4" spans="1:13" ht="15" customHeight="1" x14ac:dyDescent="0.25">
      <c r="A4" s="88"/>
      <c r="B4" s="89"/>
      <c r="C4" s="72"/>
      <c r="D4" s="81"/>
      <c r="E4" s="43" t="s">
        <v>43</v>
      </c>
      <c r="F4" s="43">
        <f>IF(OR(TRIM(EVALS!H13)="", ISBLANK(EVALS!H13)), 0, EVALS!H13)</f>
        <v>0</v>
      </c>
      <c r="G4" s="5">
        <f>IF(OR(TRIM(EVALS!I13)="", ISBLANK(EVALS!I13)), 0, EVALS!I13)</f>
        <v>0</v>
      </c>
      <c r="H4" s="5">
        <f>IF(OR(TRIM(EVALS!J13)="", ISBLANK(EVALS!J13)), 0, EVALS!J13)</f>
        <v>0</v>
      </c>
      <c r="I4" s="5">
        <f>IF(OR(TRIM(EVALS!K13)="", ISBLANK(EVALS!K13)), 0, EVALS!K13)</f>
        <v>0</v>
      </c>
      <c r="J4" s="44">
        <f>IF(OR(TRIM(EVALS!L13)="", ISBLANK(EVALS!L13)), 0, EVALS!L13)</f>
        <v>0</v>
      </c>
      <c r="K4" s="83"/>
      <c r="L4" s="73"/>
      <c r="M4" s="107"/>
    </row>
    <row r="5" spans="1:13" ht="15" customHeight="1" x14ac:dyDescent="0.25">
      <c r="A5" s="88"/>
      <c r="B5" s="89"/>
      <c r="C5" s="72"/>
      <c r="D5" s="81"/>
      <c r="E5" s="43" t="s">
        <v>44</v>
      </c>
      <c r="F5" s="43">
        <f>IF(OR(TRIM(EVALS!H14)="", ISBLANK(EVALS!H14)), 0, EVALS!H14)</f>
        <v>0</v>
      </c>
      <c r="G5" s="5">
        <f>IF(OR(TRIM(EVALS!I14)="", ISBLANK(EVALS!I14)), 0, EVALS!I14)</f>
        <v>0</v>
      </c>
      <c r="H5" s="5">
        <f>IF(OR(TRIM(EVALS!J14)="", ISBLANK(EVALS!J14)), 0, EVALS!J14)</f>
        <v>0</v>
      </c>
      <c r="I5" s="5">
        <f>IF(OR(TRIM(EVALS!K14)="", ISBLANK(EVALS!K14)), 0, EVALS!K14)</f>
        <v>0</v>
      </c>
      <c r="J5" s="44">
        <f>IF(OR(TRIM(EVALS!L14)="", ISBLANK(EVALS!L14)), 0, EVALS!L14)</f>
        <v>0</v>
      </c>
      <c r="K5" s="83"/>
      <c r="L5" s="73"/>
      <c r="M5" s="107"/>
    </row>
    <row r="6" spans="1:13" ht="15" customHeight="1" x14ac:dyDescent="0.25">
      <c r="A6" s="90"/>
      <c r="B6" s="91"/>
      <c r="C6" s="72"/>
      <c r="D6" s="82"/>
      <c r="E6" s="39" t="s">
        <v>45</v>
      </c>
      <c r="F6" s="39">
        <f>IF(OR(TRIM(EVALS!H15)="", ISBLANK(EVALS!H15)), 0, EVALS!H15)</f>
        <v>0</v>
      </c>
      <c r="G6" s="31">
        <f>IF(OR(TRIM(EVALS!I15)="", ISBLANK(EVALS!I15)), 0, EVALS!I15)</f>
        <v>0</v>
      </c>
      <c r="H6" s="31">
        <f>IF(OR(TRIM(EVALS!J15)="", ISBLANK(EVALS!J15)), 0, EVALS!J15)</f>
        <v>0</v>
      </c>
      <c r="I6" s="31">
        <f>IF(OR(TRIM(EVALS!K15)="", ISBLANK(EVALS!K15)), 0, EVALS!K15)</f>
        <v>0</v>
      </c>
      <c r="J6" s="32">
        <f>IF(OR(TRIM(EVALS!L15)="", ISBLANK(EVALS!L15)), 0, EVALS!L15)</f>
        <v>0</v>
      </c>
      <c r="K6" s="83"/>
      <c r="L6" s="73"/>
      <c r="M6" s="107"/>
    </row>
    <row r="7" spans="1:13" x14ac:dyDescent="0.25">
      <c r="A7" s="74" t="s">
        <v>13</v>
      </c>
      <c r="B7" s="75"/>
      <c r="C7" s="75"/>
      <c r="D7" s="76"/>
      <c r="E7" s="69" t="s">
        <v>46</v>
      </c>
      <c r="F7" s="69"/>
      <c r="G7" s="69"/>
      <c r="H7" s="69"/>
      <c r="I7" s="69"/>
      <c r="J7" s="69"/>
      <c r="K7" s="69" t="s">
        <v>50</v>
      </c>
      <c r="L7" s="69" t="s">
        <v>51</v>
      </c>
      <c r="M7" s="69" t="s">
        <v>52</v>
      </c>
    </row>
    <row r="8" spans="1:13" x14ac:dyDescent="0.25">
      <c r="A8" s="77"/>
      <c r="B8" s="78"/>
      <c r="C8" s="78"/>
      <c r="D8" s="79"/>
      <c r="E8" s="30"/>
      <c r="F8" s="45" t="s">
        <v>47</v>
      </c>
      <c r="G8" s="45" t="s">
        <v>53</v>
      </c>
      <c r="H8" s="45" t="s">
        <v>8</v>
      </c>
      <c r="I8" s="45" t="s">
        <v>49</v>
      </c>
      <c r="J8" s="45" t="s">
        <v>10</v>
      </c>
      <c r="K8" s="69"/>
      <c r="L8" s="69"/>
      <c r="M8" s="69"/>
    </row>
    <row r="9" spans="1:13" ht="15" customHeight="1" x14ac:dyDescent="0.25">
      <c r="A9" s="86" t="s">
        <v>54</v>
      </c>
      <c r="B9" s="87"/>
      <c r="C9" s="80" t="s">
        <v>40</v>
      </c>
      <c r="D9" s="80" t="s">
        <v>41</v>
      </c>
      <c r="E9" s="40" t="s">
        <v>42</v>
      </c>
      <c r="F9" s="33">
        <f>IF(OR(TRIM(EVALS!H6)="", ISBLANK(EVALS!H6)), 0, EVALS!H6)</f>
        <v>0</v>
      </c>
      <c r="G9" s="47">
        <f>IF(OR(TRIM(EVALS!I6)="", ISBLANK(EVALS!I6)), 0, EVALS!I6)</f>
        <v>0</v>
      </c>
      <c r="H9" s="47">
        <f>IF(OR(TRIM(EVALS!J6)="", ISBLANK(EVALS!J6)), 0, EVALS!J6)</f>
        <v>0</v>
      </c>
      <c r="I9" s="47">
        <f>IF(OR(TRIM(EVALS!K6)="", ISBLANK(EVALS!K6)), 0, EVALS!K6)</f>
        <v>0</v>
      </c>
      <c r="J9" s="34">
        <f>IF(OR(TRIM(EVALS!L6)="", ISBLANK(EVALS!L6)), 0, EVALS!L6)</f>
        <v>0</v>
      </c>
      <c r="K9" s="87">
        <f>IF(ISBLANK(EVALS!M22), 0, EVALS!M22)</f>
        <v>0</v>
      </c>
      <c r="L9" s="101" t="e">
        <f>(((AVERAGE(F9:F13)*5)+(AVERAGE(G9:G13)*4)+(AVERAGE(H9:H13)*3)+(AVERAGE(I9:I13)*2)+(AVERAGE(J9:J13)*1))/K9)/5</f>
        <v>#DIV/0!</v>
      </c>
      <c r="M9" s="104" t="e">
        <f>L9*5</f>
        <v>#DIV/0!</v>
      </c>
    </row>
    <row r="10" spans="1:13" x14ac:dyDescent="0.25">
      <c r="A10" s="88"/>
      <c r="B10" s="89"/>
      <c r="C10" s="81"/>
      <c r="D10" s="81"/>
      <c r="E10" s="43" t="s">
        <v>43</v>
      </c>
      <c r="F10" s="35">
        <f>IF(OR(TRIM(EVALS!H7)="", ISBLANK(EVALS!H7)), 0, EVALS!H7)</f>
        <v>0</v>
      </c>
      <c r="G10" s="46">
        <f>IF(OR(TRIM(EVALS!I7)="", ISBLANK(EVALS!I7)), 0, EVALS!I7)</f>
        <v>0</v>
      </c>
      <c r="H10" s="46">
        <f>IF(OR(TRIM(EVALS!J7)="", ISBLANK(EVALS!J7)), 0, EVALS!J7)</f>
        <v>0</v>
      </c>
      <c r="I10" s="46">
        <f>IF(OR(TRIM(EVALS!K7)="", ISBLANK(EVALS!K7)), 0, EVALS!K7)</f>
        <v>0</v>
      </c>
      <c r="J10" s="36">
        <f>IF(OR(TRIM(EVALS!L7)="", ISBLANK(EVALS!L7)), 0, EVALS!L7)</f>
        <v>0</v>
      </c>
      <c r="K10" s="89"/>
      <c r="L10" s="102"/>
      <c r="M10" s="105"/>
    </row>
    <row r="11" spans="1:13" x14ac:dyDescent="0.25">
      <c r="A11" s="88"/>
      <c r="B11" s="89"/>
      <c r="C11" s="81"/>
      <c r="D11" s="81"/>
      <c r="E11" s="43" t="s">
        <v>44</v>
      </c>
      <c r="F11" s="35">
        <f>IF(OR(TRIM(EVALS!H8)="", ISBLANK(EVALS!H8)), 0, EVALS!H8)</f>
        <v>0</v>
      </c>
      <c r="G11" s="46">
        <f>IF(OR(TRIM(EVALS!I8)="", ISBLANK(EVALS!I8)), 0, EVALS!I8)</f>
        <v>0</v>
      </c>
      <c r="H11" s="46">
        <f>IF(OR(TRIM(EVALS!J8)="", ISBLANK(EVALS!J8)), 0, EVALS!J8)</f>
        <v>0</v>
      </c>
      <c r="I11" s="46">
        <f>IF(OR(TRIM(EVALS!K8)="", ISBLANK(EVALS!K8)), 0, EVALS!K8)</f>
        <v>0</v>
      </c>
      <c r="J11" s="36">
        <f>IF(OR(TRIM(EVALS!L8)="", ISBLANK(EVALS!L8)), 0, EVALS!L8)</f>
        <v>0</v>
      </c>
      <c r="K11" s="89"/>
      <c r="L11" s="102"/>
      <c r="M11" s="105"/>
    </row>
    <row r="12" spans="1:13" x14ac:dyDescent="0.25">
      <c r="A12" s="88"/>
      <c r="B12" s="89"/>
      <c r="C12" s="81"/>
      <c r="D12" s="81"/>
      <c r="E12" s="43" t="s">
        <v>45</v>
      </c>
      <c r="F12" s="35">
        <f>IF(OR(TRIM(EVALS!H9)="", ISBLANK(EVALS!H9)), 0, EVALS!H9)</f>
        <v>0</v>
      </c>
      <c r="G12" s="46">
        <f>IF(OR(TRIM(EVALS!I9)="", ISBLANK(EVALS!I9)), 0, EVALS!I9)</f>
        <v>0</v>
      </c>
      <c r="H12" s="46">
        <f>IF(OR(TRIM(EVALS!J9)="", ISBLANK(EVALS!J9)), 0, EVALS!J9)</f>
        <v>0</v>
      </c>
      <c r="I12" s="46">
        <f>IF(OR(TRIM(EVALS!K9)="", ISBLANK(EVALS!K9)), 0, EVALS!K9)</f>
        <v>0</v>
      </c>
      <c r="J12" s="36">
        <f>IF(OR(TRIM(EVALS!L9)="", ISBLANK(EVALS!L9)), 0, EVALS!L9)</f>
        <v>0</v>
      </c>
      <c r="K12" s="89"/>
      <c r="L12" s="102"/>
      <c r="M12" s="105"/>
    </row>
    <row r="13" spans="1:13" x14ac:dyDescent="0.25">
      <c r="A13" s="90"/>
      <c r="B13" s="91"/>
      <c r="C13" s="82"/>
      <c r="D13" s="82"/>
      <c r="E13" s="39" t="s">
        <v>55</v>
      </c>
      <c r="F13" s="37">
        <f>IF(OR(TRIM(EVALS!H10)="", ISBLANK(EVALS!H10)), 0, EVALS!H10)</f>
        <v>0</v>
      </c>
      <c r="G13" s="48">
        <f>IF(OR(TRIM(EVALS!I10)="", ISBLANK(EVALS!I10)), 0, EVALS!I10)</f>
        <v>0</v>
      </c>
      <c r="H13" s="48">
        <f>IF(OR(TRIM(EVALS!J10)="", ISBLANK(EVALS!J10)), 0, EVALS!J10)</f>
        <v>0</v>
      </c>
      <c r="I13" s="48">
        <f>IF(OR(TRIM(EVALS!K10)="", ISBLANK(EVALS!K10)), 0, EVALS!K10)</f>
        <v>0</v>
      </c>
      <c r="J13" s="38">
        <f>IF(OR(TRIM(EVALS!L10)="", ISBLANK(EVALS!L10)), 0, EVALS!L10)</f>
        <v>0</v>
      </c>
      <c r="K13" s="91"/>
      <c r="L13" s="103"/>
      <c r="M13" s="106"/>
    </row>
    <row r="14" spans="1:13" x14ac:dyDescent="0.25">
      <c r="A14" s="74" t="s">
        <v>56</v>
      </c>
      <c r="B14" s="75"/>
      <c r="C14" s="75"/>
      <c r="D14" s="76"/>
      <c r="E14" s="69" t="s">
        <v>62</v>
      </c>
      <c r="F14" s="69"/>
      <c r="G14" s="69"/>
      <c r="H14" s="69"/>
      <c r="I14" s="69"/>
      <c r="J14" s="69"/>
      <c r="K14" s="69" t="s">
        <v>61</v>
      </c>
      <c r="L14" s="69" t="s">
        <v>51</v>
      </c>
      <c r="M14" s="69" t="s">
        <v>52</v>
      </c>
    </row>
    <row r="15" spans="1:13" x14ac:dyDescent="0.25">
      <c r="A15" s="77"/>
      <c r="B15" s="78"/>
      <c r="C15" s="78"/>
      <c r="D15" s="79"/>
      <c r="E15" s="49"/>
      <c r="F15" s="45" t="s">
        <v>47</v>
      </c>
      <c r="G15" s="45" t="s">
        <v>53</v>
      </c>
      <c r="H15" s="45" t="s">
        <v>8</v>
      </c>
      <c r="I15" s="45" t="s">
        <v>49</v>
      </c>
      <c r="J15" s="45" t="s">
        <v>10</v>
      </c>
      <c r="K15" s="69"/>
      <c r="L15" s="69"/>
      <c r="M15" s="69"/>
    </row>
    <row r="16" spans="1:13" ht="15" customHeight="1" x14ac:dyDescent="0.25">
      <c r="A16" s="72" t="str">
        <f>A9</f>
        <v xml:space="preserve">Course ID </v>
      </c>
      <c r="B16" s="72"/>
      <c r="C16" s="72" t="str">
        <f>C9</f>
        <v xml:space="preserve">Class Name Agency </v>
      </c>
      <c r="D16" s="72" t="str">
        <f>D9</f>
        <v>Date</v>
      </c>
      <c r="E16" s="40" t="s">
        <v>42</v>
      </c>
      <c r="F16" s="40">
        <f>F3*5</f>
        <v>0</v>
      </c>
      <c r="G16" s="41">
        <f>G3*4</f>
        <v>0</v>
      </c>
      <c r="H16" s="41">
        <f>H3*3</f>
        <v>0</v>
      </c>
      <c r="I16" s="41">
        <f>I3*2</f>
        <v>0</v>
      </c>
      <c r="J16" s="42">
        <f>J3</f>
        <v>0</v>
      </c>
      <c r="K16" s="50" t="e">
        <f>SUM(F16:J16)/$K$9</f>
        <v>#DIV/0!</v>
      </c>
      <c r="L16" s="70" t="e">
        <f>M16/5</f>
        <v>#DIV/0!</v>
      </c>
      <c r="M16" s="71" t="e">
        <f>AVERAGE(K16:K24)</f>
        <v>#DIV/0!</v>
      </c>
    </row>
    <row r="17" spans="1:13" x14ac:dyDescent="0.25">
      <c r="A17" s="72"/>
      <c r="B17" s="72"/>
      <c r="C17" s="72"/>
      <c r="D17" s="72"/>
      <c r="E17" s="43" t="s">
        <v>43</v>
      </c>
      <c r="F17" s="43">
        <f t="shared" ref="F17:F19" si="0">F4*5</f>
        <v>0</v>
      </c>
      <c r="G17" s="5">
        <f t="shared" ref="G17:G19" si="1">G4*4</f>
        <v>0</v>
      </c>
      <c r="H17" s="5">
        <f t="shared" ref="H17:H19" si="2">H4*3</f>
        <v>0</v>
      </c>
      <c r="I17" s="5">
        <f t="shared" ref="I17:I19" si="3">I4*2</f>
        <v>0</v>
      </c>
      <c r="J17" s="44">
        <f t="shared" ref="J17:J19" si="4">J4</f>
        <v>0</v>
      </c>
      <c r="K17" s="50" t="e">
        <f t="shared" ref="K17:K24" si="5">SUM(F17:J17)/$K$9</f>
        <v>#DIV/0!</v>
      </c>
      <c r="L17" s="70"/>
      <c r="M17" s="71"/>
    </row>
    <row r="18" spans="1:13" x14ac:dyDescent="0.25">
      <c r="A18" s="72"/>
      <c r="B18" s="72"/>
      <c r="C18" s="72"/>
      <c r="D18" s="72"/>
      <c r="E18" s="43" t="s">
        <v>44</v>
      </c>
      <c r="F18" s="43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44">
        <f t="shared" si="4"/>
        <v>0</v>
      </c>
      <c r="K18" s="50" t="e">
        <f t="shared" si="5"/>
        <v>#DIV/0!</v>
      </c>
      <c r="L18" s="70"/>
      <c r="M18" s="71"/>
    </row>
    <row r="19" spans="1:13" x14ac:dyDescent="0.25">
      <c r="A19" s="72"/>
      <c r="B19" s="72"/>
      <c r="C19" s="72"/>
      <c r="D19" s="72"/>
      <c r="E19" s="43" t="s">
        <v>45</v>
      </c>
      <c r="F19" s="43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  <c r="J19" s="44">
        <f t="shared" si="4"/>
        <v>0</v>
      </c>
      <c r="K19" s="50" t="e">
        <f t="shared" si="5"/>
        <v>#DIV/0!</v>
      </c>
      <c r="L19" s="70"/>
      <c r="M19" s="71"/>
    </row>
    <row r="20" spans="1:13" x14ac:dyDescent="0.25">
      <c r="A20" s="72"/>
      <c r="B20" s="72"/>
      <c r="C20" s="72"/>
      <c r="D20" s="72"/>
      <c r="E20" s="43" t="s">
        <v>55</v>
      </c>
      <c r="F20" s="35">
        <f>F9*5</f>
        <v>0</v>
      </c>
      <c r="G20" s="46">
        <f>G9*4</f>
        <v>0</v>
      </c>
      <c r="H20" s="46">
        <f>H9*3</f>
        <v>0</v>
      </c>
      <c r="I20" s="46">
        <f>I9*2</f>
        <v>0</v>
      </c>
      <c r="J20" s="36">
        <f t="shared" ref="J20:J24" si="6">J9</f>
        <v>0</v>
      </c>
      <c r="K20" s="50" t="e">
        <f t="shared" si="5"/>
        <v>#DIV/0!</v>
      </c>
      <c r="L20" s="70"/>
      <c r="M20" s="71"/>
    </row>
    <row r="21" spans="1:13" x14ac:dyDescent="0.25">
      <c r="A21" s="72"/>
      <c r="B21" s="72"/>
      <c r="C21" s="72"/>
      <c r="D21" s="72"/>
      <c r="E21" s="43" t="s">
        <v>57</v>
      </c>
      <c r="F21" s="35">
        <f t="shared" ref="F21:F24" si="7">F10*5</f>
        <v>0</v>
      </c>
      <c r="G21" s="46">
        <f t="shared" ref="G21:G24" si="8">G10*4</f>
        <v>0</v>
      </c>
      <c r="H21" s="46">
        <f t="shared" ref="H21:H24" si="9">H10*3</f>
        <v>0</v>
      </c>
      <c r="I21" s="46">
        <f t="shared" ref="I21:I24" si="10">I10*2</f>
        <v>0</v>
      </c>
      <c r="J21" s="36">
        <f t="shared" si="6"/>
        <v>0</v>
      </c>
      <c r="K21" s="50" t="e">
        <f t="shared" si="5"/>
        <v>#DIV/0!</v>
      </c>
      <c r="L21" s="70"/>
      <c r="M21" s="71"/>
    </row>
    <row r="22" spans="1:13" x14ac:dyDescent="0.25">
      <c r="A22" s="72"/>
      <c r="B22" s="72"/>
      <c r="C22" s="72"/>
      <c r="D22" s="72"/>
      <c r="E22" s="43" t="s">
        <v>58</v>
      </c>
      <c r="F22" s="35">
        <f t="shared" si="7"/>
        <v>0</v>
      </c>
      <c r="G22" s="46">
        <f t="shared" si="8"/>
        <v>0</v>
      </c>
      <c r="H22" s="46">
        <f t="shared" si="9"/>
        <v>0</v>
      </c>
      <c r="I22" s="46">
        <f t="shared" si="10"/>
        <v>0</v>
      </c>
      <c r="J22" s="36">
        <f t="shared" si="6"/>
        <v>0</v>
      </c>
      <c r="K22" s="50" t="e">
        <f t="shared" si="5"/>
        <v>#DIV/0!</v>
      </c>
      <c r="L22" s="70"/>
      <c r="M22" s="71"/>
    </row>
    <row r="23" spans="1:13" x14ac:dyDescent="0.25">
      <c r="A23" s="72"/>
      <c r="B23" s="72"/>
      <c r="C23" s="72"/>
      <c r="D23" s="72"/>
      <c r="E23" s="43" t="s">
        <v>59</v>
      </c>
      <c r="F23" s="35">
        <f t="shared" si="7"/>
        <v>0</v>
      </c>
      <c r="G23" s="46">
        <f t="shared" si="8"/>
        <v>0</v>
      </c>
      <c r="H23" s="46">
        <f t="shared" si="9"/>
        <v>0</v>
      </c>
      <c r="I23" s="46">
        <f t="shared" si="10"/>
        <v>0</v>
      </c>
      <c r="J23" s="36">
        <f t="shared" si="6"/>
        <v>0</v>
      </c>
      <c r="K23" s="50" t="e">
        <f t="shared" si="5"/>
        <v>#DIV/0!</v>
      </c>
      <c r="L23" s="70"/>
      <c r="M23" s="71"/>
    </row>
    <row r="24" spans="1:13" x14ac:dyDescent="0.25">
      <c r="A24" s="72"/>
      <c r="B24" s="72"/>
      <c r="C24" s="72"/>
      <c r="D24" s="72"/>
      <c r="E24" s="39" t="s">
        <v>60</v>
      </c>
      <c r="F24" s="37">
        <f t="shared" si="7"/>
        <v>0</v>
      </c>
      <c r="G24" s="48">
        <f t="shared" si="8"/>
        <v>0</v>
      </c>
      <c r="H24" s="48">
        <f t="shared" si="9"/>
        <v>0</v>
      </c>
      <c r="I24" s="48">
        <f t="shared" si="10"/>
        <v>0</v>
      </c>
      <c r="J24" s="38">
        <f t="shared" si="6"/>
        <v>0</v>
      </c>
      <c r="K24" s="50" t="e">
        <f t="shared" si="5"/>
        <v>#DIV/0!</v>
      </c>
      <c r="L24" s="70"/>
      <c r="M24" s="71"/>
    </row>
  </sheetData>
  <mergeCells count="32">
    <mergeCell ref="K1:K2"/>
    <mergeCell ref="L1:L2"/>
    <mergeCell ref="M1:M2"/>
    <mergeCell ref="A7:D8"/>
    <mergeCell ref="A9:B13"/>
    <mergeCell ref="A1:D2"/>
    <mergeCell ref="E1:J1"/>
    <mergeCell ref="K7:K8"/>
    <mergeCell ref="L7:L8"/>
    <mergeCell ref="M7:M8"/>
    <mergeCell ref="K9:K13"/>
    <mergeCell ref="L9:L13"/>
    <mergeCell ref="M9:M13"/>
    <mergeCell ref="M3:M6"/>
    <mergeCell ref="A3:B6"/>
    <mergeCell ref="E7:J7"/>
    <mergeCell ref="L3:L6"/>
    <mergeCell ref="A14:D15"/>
    <mergeCell ref="E14:J14"/>
    <mergeCell ref="K14:K15"/>
    <mergeCell ref="L14:L15"/>
    <mergeCell ref="C9:C13"/>
    <mergeCell ref="D9:D13"/>
    <mergeCell ref="C3:C6"/>
    <mergeCell ref="D3:D6"/>
    <mergeCell ref="K3:K6"/>
    <mergeCell ref="M14:M15"/>
    <mergeCell ref="L16:L24"/>
    <mergeCell ref="M16:M24"/>
    <mergeCell ref="A16:B24"/>
    <mergeCell ref="C16:C24"/>
    <mergeCell ref="D16:D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EVALS</vt:lpstr>
      <vt:lpstr>calcs</vt:lpstr>
      <vt:lpstr>EVALS!Print_Area</vt:lpstr>
    </vt:vector>
  </TitlesOfParts>
  <Manager/>
  <Company>BMRA,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dbass</dc:creator>
  <cp:keywords/>
  <dc:description/>
  <cp:lastModifiedBy>Tommy Le</cp:lastModifiedBy>
  <cp:revision/>
  <dcterms:created xsi:type="dcterms:W3CDTF">2010-08-02T21:07:43Z</dcterms:created>
  <dcterms:modified xsi:type="dcterms:W3CDTF">2025-02-16T08:47:24Z</dcterms:modified>
  <cp:category/>
  <cp:contentStatus/>
</cp:coreProperties>
</file>