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08"/>
  <workbookPr filterPrivacy="1" codeName="ThisWorkbook"/>
  <xr:revisionPtr revIDLastSave="0" documentId="13_ncr:1_{4F065BA1-6BA9-2D4C-92F8-38BCF46964AB}" xr6:coauthVersionLast="47" xr6:coauthVersionMax="47" xr10:uidLastSave="{00000000-0000-0000-0000-000000000000}"/>
  <bookViews>
    <workbookView xWindow="0" yWindow="1300" windowWidth="35840" windowHeight="20420" xr2:uid="{00000000-000D-0000-FFFF-FFFF00000000}"/>
  </bookViews>
  <sheets>
    <sheet name="プロジェクトのスケジュール" sheetId="11" r:id="rId1"/>
    <sheet name="詳細情報" sheetId="12" r:id="rId2"/>
    <sheet name="余力があったらやること" sheetId="13" r:id="rId3"/>
  </sheets>
  <definedNames>
    <definedName name="_xlnm.Print_Titles" localSheetId="0">プロジェクトのスケジュール!$4:$6</definedName>
    <definedName name="タスク_開始" localSheetId="0">プロジェクトのスケジュール!$G1</definedName>
    <definedName name="タスク_終了" localSheetId="0">プロジェクトのスケジュール!$H1</definedName>
    <definedName name="タスク_進捗状況" localSheetId="0">プロジェクトのスケジュール!$F1</definedName>
    <definedName name="プロジェクト_開始">プロジェクトのスケジュール!$G$3</definedName>
    <definedName name="今日" localSheetId="0">TODAY()</definedName>
    <definedName name="週_表示">プロジェクトのスケジュール!$G$4</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92" i="11" l="1"/>
  <c r="D92" i="11"/>
  <c r="C92" i="11"/>
  <c r="J35" i="11"/>
  <c r="J33" i="11"/>
  <c r="J34" i="11"/>
  <c r="J25" i="11"/>
  <c r="J31" i="11"/>
  <c r="J17" i="11"/>
  <c r="J19" i="11"/>
  <c r="J18" i="11"/>
  <c r="J16" i="11"/>
  <c r="J91" i="11" l="1"/>
  <c r="J90" i="11"/>
  <c r="J88" i="11"/>
  <c r="J84" i="11"/>
  <c r="J83" i="11"/>
  <c r="J45" i="11"/>
  <c r="J43" i="11"/>
  <c r="J30" i="11"/>
  <c r="J29" i="11"/>
  <c r="J22" i="11"/>
  <c r="J32" i="11"/>
  <c r="J44" i="11"/>
  <c r="J80" i="11"/>
  <c r="J36" i="11"/>
  <c r="J54" i="11"/>
  <c r="J24" i="11"/>
  <c r="J26" i="11"/>
  <c r="J27" i="11"/>
  <c r="J28" i="11"/>
  <c r="J42" i="11"/>
  <c r="J23" i="11"/>
  <c r="J52" i="11"/>
  <c r="J51" i="11"/>
  <c r="J20" i="11"/>
  <c r="J48" i="11"/>
  <c r="J50" i="11"/>
  <c r="J47" i="11"/>
  <c r="J46" i="11"/>
  <c r="J41" i="11"/>
  <c r="J40" i="11"/>
  <c r="J81" i="11"/>
  <c r="J86" i="11"/>
  <c r="J85" i="11"/>
  <c r="E92" i="11"/>
  <c r="J7" i="11"/>
  <c r="H10" i="11"/>
  <c r="K5" i="11"/>
  <c r="K6" i="11" s="1"/>
  <c r="J96" i="11"/>
  <c r="J92" i="11"/>
  <c r="J87" i="11"/>
  <c r="J82" i="11"/>
  <c r="J15" i="11"/>
  <c r="J13" i="11"/>
  <c r="J8" i="11"/>
  <c r="J9" i="11"/>
  <c r="G11" i="11" l="1"/>
  <c r="J10" i="11"/>
  <c r="K4" i="11"/>
  <c r="L5" i="11"/>
  <c r="H11" i="11" l="1"/>
  <c r="G14" i="11"/>
  <c r="M5" i="11"/>
  <c r="L6" i="11"/>
  <c r="J11" i="11" l="1"/>
  <c r="G12" i="11"/>
  <c r="H14" i="11"/>
  <c r="J14" i="11" s="1"/>
  <c r="N5" i="11"/>
  <c r="M6" i="11"/>
  <c r="H12" i="11" l="1"/>
  <c r="J12" i="11" s="1"/>
  <c r="O5" i="11"/>
  <c r="N6" i="11"/>
  <c r="P5" i="11" l="1"/>
  <c r="O6" i="11"/>
  <c r="Q5" i="11" l="1"/>
  <c r="P6" i="11"/>
  <c r="R5" i="11" l="1"/>
  <c r="Q6" i="11"/>
  <c r="R4" i="11" l="1"/>
  <c r="R6" i="11"/>
  <c r="S5" i="11"/>
  <c r="S6" i="11" l="1"/>
  <c r="T5" i="11"/>
  <c r="U5" i="11" l="1"/>
  <c r="T6" i="11"/>
  <c r="U6" i="11" l="1"/>
  <c r="V5" i="11"/>
  <c r="W5" i="11" l="1"/>
  <c r="V6" i="11"/>
  <c r="X5" i="11" l="1"/>
  <c r="W6" i="11"/>
  <c r="X6" i="11" l="1"/>
  <c r="Y5" i="11"/>
  <c r="Y6" i="11" l="1"/>
  <c r="Z5" i="11"/>
  <c r="Y4" i="11"/>
  <c r="Z6" i="11" l="1"/>
  <c r="AA5" i="11"/>
  <c r="AB5" i="11" l="1"/>
  <c r="AA6" i="11"/>
  <c r="AC5" i="11" l="1"/>
  <c r="AB6" i="11"/>
  <c r="AD5" i="11" l="1"/>
  <c r="AC6" i="11"/>
  <c r="AE5" i="11" l="1"/>
  <c r="AD6" i="11"/>
  <c r="AF5" i="11" l="1"/>
  <c r="AE6" i="11"/>
  <c r="AF6" i="11" l="1"/>
  <c r="AG5" i="11"/>
  <c r="AF4" i="11"/>
  <c r="AH5" i="11" l="1"/>
  <c r="AG6" i="11"/>
  <c r="AI5" i="11" l="1"/>
  <c r="AH6" i="11"/>
  <c r="AJ5" i="11" l="1"/>
  <c r="AI6" i="11"/>
  <c r="AJ6" i="11" l="1"/>
  <c r="AK5" i="11"/>
  <c r="AL5" i="11" l="1"/>
  <c r="AK6" i="11"/>
  <c r="AL6" i="11" l="1"/>
  <c r="AM5" i="11"/>
  <c r="AM6" i="11" l="1"/>
  <c r="AN5" i="11"/>
  <c r="AM4" i="11"/>
  <c r="AO5" i="11" l="1"/>
  <c r="AN6" i="11"/>
  <c r="AP5" i="11" l="1"/>
  <c r="AO6" i="11"/>
  <c r="AP6" i="11" l="1"/>
  <c r="AQ5" i="11"/>
  <c r="AR5" i="11" l="1"/>
  <c r="AQ6" i="11"/>
  <c r="AS5" i="11" l="1"/>
  <c r="AR6" i="11"/>
  <c r="AS6" i="11" l="1"/>
  <c r="AT5" i="11"/>
  <c r="AU5" i="11" l="1"/>
  <c r="AT4" i="11"/>
  <c r="AT6" i="11"/>
  <c r="AU6" i="11" l="1"/>
  <c r="AV5" i="11"/>
  <c r="AV6" i="11" l="1"/>
  <c r="AW5" i="11"/>
  <c r="AW6" i="11" l="1"/>
  <c r="AX5" i="11"/>
  <c r="AX6" i="11" l="1"/>
  <c r="AY5" i="11"/>
  <c r="AZ5" i="11" l="1"/>
  <c r="AY6" i="11"/>
  <c r="BA5" i="11" l="1"/>
  <c r="AZ6" i="11"/>
  <c r="BA6" i="11" l="1"/>
  <c r="BB5" i="11"/>
  <c r="BA4" i="11"/>
  <c r="BB6" i="11" l="1"/>
  <c r="BC5" i="11"/>
  <c r="BD5" i="11" l="1"/>
  <c r="BC6" i="11"/>
  <c r="BE5" i="11" l="1"/>
  <c r="BD6" i="11"/>
  <c r="BE6" i="11" l="1"/>
  <c r="BF5" i="11"/>
  <c r="BF6" i="11" l="1"/>
  <c r="BG5" i="11"/>
  <c r="BG6" i="11" l="1"/>
  <c r="BH5" i="11"/>
  <c r="BH6" i="11" l="1"/>
  <c r="BI5" i="11"/>
  <c r="BH4" i="11"/>
  <c r="BJ5" i="11" l="1"/>
  <c r="BI6" i="11"/>
  <c r="BJ6" i="11" l="1"/>
  <c r="BK5" i="11"/>
  <c r="BK6" i="11" l="1"/>
  <c r="BL5" i="11"/>
  <c r="BL6" i="11" l="1"/>
  <c r="BM5" i="11"/>
  <c r="BN5" i="11" l="1"/>
  <c r="BN6" i="11" s="1"/>
  <c r="BM6" i="11"/>
</calcChain>
</file>

<file path=xl/sharedStrings.xml><?xml version="1.0" encoding="utf-8"?>
<sst xmlns="http://schemas.openxmlformats.org/spreadsheetml/2006/main" count="245" uniqueCount="134">
  <si>
    <t>このワークシートでプロジェクトのスケジュール​​を作成します。
セル B1 には、このプロジェクトのタイトルを入力します。
このワークシートの使用方法に関する情報 (スクリーン リーダーの説明やブックの作成者など) は、"詳細情報" ワークシートに入ります。
列 A を下方に移動し続けると、さらに多くの情報を確認できます。</t>
  </si>
  <si>
    <t>セル B2 には会社の名前を入力します。</t>
  </si>
  <si>
    <t>セル B3 に、プロジェクト主任の名前を入力します。セル E3 には、プロジェクトの開始日を入力します。プロジェクトの開始: ラベルはセル C3 にあります。</t>
  </si>
  <si>
    <t>セル E4 の週表示は、セル I4 のプロジェクトのスケジュールに表示する開始週を表します。プロジェクトの開始日は、第 1 週と見なされます。週表示を変更するには、セル E4 に新しい週番号を入力します。
セル E4 の週表示から始まる各週の開始日は、セル I4 から始まり、自動計算されます。このビューには、セル I4 からセル BF4 までの 8 週間が表示されます。
これらのセルは変更しないでください。
週表示: ラベルはセル C4 にあります。</t>
  </si>
  <si>
    <t>セル I5 から BL5 には、各日付のセルの上にあるセル ブロック内に表示される週の日付の数字が含まれており、自動的に計算が行われます。
これらのセルは変更しないでください。
今日の日付は、行 5 の今日の日付からプロジェクト スケジュールの最後まで日付列全体が赤 (16 進値 #AD3815) で囲まれます。</t>
  </si>
  <si>
    <t xml:space="preserve">この行は削除しないでください。この行は、プロジェクトのスケジュール内にある現在の日付を強調表示するために使用されている数式を保持するために非表示になっています。 </t>
  </si>
  <si>
    <t>これは空の行です</t>
  </si>
  <si>
    <t>この行は、プロジェクトのスケジュールの終了を表します。この行には何も入力しないでください。
この行の上に新しい行を挿入して、プロジェクトのスケジュールの作成を続けます。</t>
  </si>
  <si>
    <t>タスク</t>
  </si>
  <si>
    <t>この行の上に新しい行を挿入する</t>
  </si>
  <si>
    <t>進捗状況</t>
  </si>
  <si>
    <t>開始</t>
  </si>
  <si>
    <t>日付</t>
  </si>
  <si>
    <t>終了</t>
  </si>
  <si>
    <t>日数</t>
  </si>
  <si>
    <t>シンプル ガント チャート (Vertex42.com)</t>
  </si>
  <si>
    <t>https://www.vertex42.com/ExcelTemplates/simple-gantt-chart.html</t>
  </si>
  <si>
    <t>このテンプレートについて</t>
  </si>
  <si>
    <t>このテンプレートを使用すると、プロジェクトの視覚化と管理に役立つガント チャートを簡単な方法で作成できます。タスクと開始日、終了日を入力するだけです。数式の入力は必要はありません。ガント チャートのバーは、タスクの期間を表し、条件付き書式を使用して表示されます。新しいタスクを挿入するには、新しい行を挿入します。</t>
  </si>
  <si>
    <t>スクリーン リーダーのガイド</t>
  </si>
  <si>
    <t>このブックには 2 つのワークシートがあります。
TimeSheet
詳細情報
各ワークシートの説明は、各ワークシートの A 列のセル A1 から始まります。非表示のテキストで書き込まれます。各手順では、その行に含まれる情報について説明しています。明示的な指示がない限り、後続の各手順はセル A2、セル A3 といった順に格納されています。たとえば、説明テキストに、次の手順について "セル A6 に続く" と記載されている場合があります。
この非表示のテキストは印刷されません。
ワークシートからこれらの説明を削除する場合は、A 列を削除するだけです。</t>
  </si>
  <si>
    <t>その他のヘルプ</t>
  </si>
  <si>
    <t>以下のリンクから Vertex42.com にアクセスし、このテンプレートの使用方法を詳しく学びます。たとえば、日数と稼働日の計算、タスクの依存関係を作成する、バーの色の変更、週表示を簡単に変更するためのスクロール バーを追加する方法、グラフに表示される日付範囲の拡大方法など。</t>
  </si>
  <si>
    <t>シンプル ガント チャートの使用方法</t>
  </si>
  <si>
    <t>その他のプロジェクト管理テンプレート</t>
  </si>
  <si>
    <t>Vertex42.com にアクセスして、さまざまな種類のプロジェクト スケジュール、ガント チャート、タスク リストなどのその他のプロジェクト管理テンプレートをダウンロードしてください。</t>
  </si>
  <si>
    <t>プロジェクト管理テンプレート</t>
  </si>
  <si>
    <t>Vertex42 について</t>
  </si>
  <si>
    <t>Vertex42.com では、企業、家庭、教育用に 300 を超える本格的なデザインのスプレッドシート テンプレートを提供しています。この大部分は無料でダウンロードすることができます。Vertex42.com のコレクションには、各種のカレンダー、プランナー、スケジュールに加えて、予算作成、債務削減、ローン返済用の個人の財務に関するスプレッドシートも含まれています。</t>
  </si>
  <si>
    <t>企業向けには、請求書、タイム シート、在庫管理、財務諸表、プロジェクト計画策定テンプレートがあります。学生と教師向けには、授業計画表、成績表、出席簿などのリソースがあります。献立表、チェックリスト、運動記録を使用して家族の生活を整理しましょう。各テンプレートは、数千のユーザーからのフィードバックを基に時間をかけて十分に研究、調整、改良されたものです。</t>
  </si>
  <si>
    <t>スケジュール作成</t>
    <rPh sb="6" eb="8">
      <t>サクセイ</t>
    </rPh>
    <phoneticPr fontId="37"/>
  </si>
  <si>
    <t>設計・コーディング・デバッグ</t>
    <phoneticPr fontId="37"/>
  </si>
  <si>
    <t>累計作業時間</t>
    <rPh sb="0" eb="2">
      <t>ルイケイ</t>
    </rPh>
    <rPh sb="2" eb="6">
      <t>サギョウジカン</t>
    </rPh>
    <phoneticPr fontId="37"/>
  </si>
  <si>
    <t>タスクの書きだし</t>
    <rPh sb="4" eb="5">
      <t>カ</t>
    </rPh>
    <phoneticPr fontId="37"/>
  </si>
  <si>
    <t>プロジェクトの終了予定:</t>
    <rPh sb="7" eb="9">
      <t>シュウリョウ</t>
    </rPh>
    <rPh sb="9" eb="11">
      <t>ヨテイ</t>
    </rPh>
    <phoneticPr fontId="37"/>
  </si>
  <si>
    <t>ゲーム内容をパワポにまとめ</t>
    <rPh sb="3" eb="5">
      <t>ナイヨウ</t>
    </rPh>
    <phoneticPr fontId="37"/>
  </si>
  <si>
    <t>日, 2021/9/30</t>
    <rPh sb="0" eb="1">
      <t>ニチ</t>
    </rPh>
    <phoneticPr fontId="37"/>
  </si>
  <si>
    <t>企画・計画</t>
    <rPh sb="0" eb="2">
      <t>キカク</t>
    </rPh>
    <rPh sb="3" eb="5">
      <t xml:space="preserve">ケイカク </t>
    </rPh>
    <phoneticPr fontId="37"/>
  </si>
  <si>
    <t>リリース</t>
    <phoneticPr fontId="37"/>
  </si>
  <si>
    <t>入力</t>
    <rPh sb="0" eb="2">
      <t xml:space="preserve">ニュウリョク </t>
    </rPh>
    <phoneticPr fontId="37"/>
  </si>
  <si>
    <t>スワイプ</t>
    <phoneticPr fontId="37"/>
  </si>
  <si>
    <t>制限時間</t>
    <rPh sb="0" eb="4">
      <t xml:space="preserve">セイゲンジカｎ </t>
    </rPh>
    <phoneticPr fontId="37"/>
  </si>
  <si>
    <t>60秒計測</t>
    <rPh sb="2" eb="3">
      <t xml:space="preserve">ビョウ </t>
    </rPh>
    <rPh sb="3" eb="5">
      <t xml:space="preserve">ケイソク </t>
    </rPh>
    <phoneticPr fontId="37"/>
  </si>
  <si>
    <t>得点</t>
    <rPh sb="0" eb="2">
      <t xml:space="preserve">トクテｎ </t>
    </rPh>
    <phoneticPr fontId="37"/>
  </si>
  <si>
    <t>ポーズボタン（3平行棒ボタン）</t>
    <rPh sb="8" eb="11">
      <t xml:space="preserve">ヘイコウボウ </t>
    </rPh>
    <phoneticPr fontId="37"/>
  </si>
  <si>
    <t>メインゲーム画面</t>
    <phoneticPr fontId="37"/>
  </si>
  <si>
    <t>やめるボタン</t>
    <phoneticPr fontId="37"/>
  </si>
  <si>
    <t>もどるボタン</t>
    <phoneticPr fontId="37"/>
  </si>
  <si>
    <t>タップしてポーズダイアログ表示</t>
    <rPh sb="13" eb="15">
      <t xml:space="preserve">ヒョウジ </t>
    </rPh>
    <phoneticPr fontId="37"/>
  </si>
  <si>
    <t>敵手裏剣</t>
    <rPh sb="0" eb="4">
      <t xml:space="preserve">テキシュリケｎ </t>
    </rPh>
    <phoneticPr fontId="37"/>
  </si>
  <si>
    <t>手裏剣の数が0になった場合に元の数字ぶん得点</t>
    <rPh sb="0" eb="3">
      <t>シュリ</t>
    </rPh>
    <rPh sb="4" eb="5">
      <t xml:space="preserve">カズ </t>
    </rPh>
    <rPh sb="14" eb="15">
      <t xml:space="preserve">モト </t>
    </rPh>
    <rPh sb="16" eb="18">
      <t xml:space="preserve">スウジ </t>
    </rPh>
    <rPh sb="20" eb="22">
      <t xml:space="preserve">トクテｎ </t>
    </rPh>
    <phoneticPr fontId="37"/>
  </si>
  <si>
    <t>手裏剣が一定間隔で自動生成される</t>
    <rPh sb="0" eb="1">
      <t>シュリｋ</t>
    </rPh>
    <rPh sb="4" eb="8">
      <t>イッテイカンカク</t>
    </rPh>
    <rPh sb="9" eb="13">
      <t>ジドウセイセイ</t>
    </rPh>
    <phoneticPr fontId="37"/>
  </si>
  <si>
    <t>手裏剣が画面下ランダム方向に飛んでいく</t>
    <rPh sb="0" eb="1">
      <t>シュリｋ</t>
    </rPh>
    <rPh sb="4" eb="7">
      <t xml:space="preserve">ガメンシタ </t>
    </rPh>
    <rPh sb="11" eb="13">
      <t xml:space="preserve">ホウコウ </t>
    </rPh>
    <rPh sb="14" eb="15">
      <t xml:space="preserve">トンデイク </t>
    </rPh>
    <phoneticPr fontId="37"/>
  </si>
  <si>
    <t>リザルト画面</t>
    <rPh sb="4" eb="6">
      <t xml:space="preserve">ガメｎ </t>
    </rPh>
    <phoneticPr fontId="37"/>
  </si>
  <si>
    <t>「てんすう！」テキストボックス表示</t>
    <rPh sb="15" eb="17">
      <t xml:space="preserve">ヒョウジ オウカ モドル </t>
    </rPh>
    <phoneticPr fontId="37"/>
  </si>
  <si>
    <t>得点アイコンを真ん中上に移動</t>
    <rPh sb="0" eb="1">
      <t xml:space="preserve">トクテｎ </t>
    </rPh>
    <rPh sb="7" eb="8">
      <t xml:space="preserve">マンナカ </t>
    </rPh>
    <rPh sb="10" eb="11">
      <t xml:space="preserve">ウエ </t>
    </rPh>
    <rPh sb="12" eb="14">
      <t xml:space="preserve">イドウ オウカ モドル </t>
    </rPh>
    <phoneticPr fontId="37"/>
  </si>
  <si>
    <t>得点の良し悪しによって5段階で評価</t>
    <rPh sb="0" eb="1">
      <t xml:space="preserve">トクテｎ </t>
    </rPh>
    <rPh sb="3" eb="4">
      <t xml:space="preserve">ヨシアシ </t>
    </rPh>
    <rPh sb="15" eb="17">
      <t xml:space="preserve">ヒョウカ </t>
    </rPh>
    <phoneticPr fontId="37"/>
  </si>
  <si>
    <t>「1ばん」テキストを表示</t>
    <rPh sb="10" eb="12">
      <t xml:space="preserve">ヒョウジ </t>
    </rPh>
    <phoneticPr fontId="37"/>
  </si>
  <si>
    <t>「2ばん」テキストを表示</t>
    <rPh sb="10" eb="12">
      <t xml:space="preserve">ヒョウジ </t>
    </rPh>
    <phoneticPr fontId="37"/>
  </si>
  <si>
    <t>「3ばん」テキストを表示</t>
    <rPh sb="10" eb="12">
      <t xml:space="preserve">ヒョウジ </t>
    </rPh>
    <phoneticPr fontId="37"/>
  </si>
  <si>
    <t>「やめる」テキストを表示</t>
    <rPh sb="10" eb="12">
      <t xml:space="preserve">ヒョウジ </t>
    </rPh>
    <phoneticPr fontId="37"/>
  </si>
  <si>
    <t>やめるボタンを押下するとやめるダイアログ表示</t>
    <rPh sb="7" eb="9">
      <t xml:space="preserve">オウカ </t>
    </rPh>
    <rPh sb="20" eb="22">
      <t xml:space="preserve">ヒョウジ </t>
    </rPh>
    <phoneticPr fontId="37"/>
  </si>
  <si>
    <t>「ほんとうにやめる？」と聞いてはい/いいえで選択</t>
    <rPh sb="12" eb="13">
      <t xml:space="preserve">キイテ </t>
    </rPh>
    <rPh sb="22" eb="24">
      <t xml:space="preserve">センタク </t>
    </rPh>
    <phoneticPr fontId="37"/>
  </si>
  <si>
    <t>もどるボタン押下でメインゲーム画面に戻る</t>
    <rPh sb="6" eb="8">
      <t xml:space="preserve">オウカ </t>
    </rPh>
    <rPh sb="18" eb="19">
      <t xml:space="preserve">モドル </t>
    </rPh>
    <phoneticPr fontId="37"/>
  </si>
  <si>
    <t>評価アイコン（手裏剣マーク）</t>
    <rPh sb="0" eb="2">
      <t xml:space="preserve">ヒョウカ </t>
    </rPh>
    <rPh sb="7" eb="10">
      <t xml:space="preserve">シュリケｎ </t>
    </rPh>
    <phoneticPr fontId="37"/>
  </si>
  <si>
    <t>やめるダイアログ（※1）</t>
    <phoneticPr fontId="37"/>
  </si>
  <si>
    <t>やめるボタン押下でやめるダイアログ（上記※1と同じ）を表示</t>
    <rPh sb="6" eb="8">
      <t xml:space="preserve">オウカ </t>
    </rPh>
    <rPh sb="18" eb="20">
      <t xml:space="preserve">ジョウキ </t>
    </rPh>
    <rPh sb="23" eb="24">
      <t xml:space="preserve">オナジ </t>
    </rPh>
    <rPh sb="27" eb="29">
      <t xml:space="preserve">ヒョウジ </t>
    </rPh>
    <phoneticPr fontId="37"/>
  </si>
  <si>
    <t>「もう１かい！」テキストを表示</t>
    <rPh sb="13" eb="15">
      <t xml:space="preserve">ヒョウジ </t>
    </rPh>
    <phoneticPr fontId="37"/>
  </si>
  <si>
    <t>もう１かい！ボタン</t>
    <phoneticPr fontId="37"/>
  </si>
  <si>
    <t>もう１かい！ボタン押下でプレーがもう一回できる</t>
    <rPh sb="9" eb="11">
      <t xml:space="preserve">オウカ </t>
    </rPh>
    <phoneticPr fontId="37"/>
  </si>
  <si>
    <t>60秒経過した場合に「おわり！」と表示</t>
    <rPh sb="2" eb="3">
      <t xml:space="preserve">ビョウ </t>
    </rPh>
    <rPh sb="3" eb="5">
      <t xml:space="preserve">ケイカ </t>
    </rPh>
    <rPh sb="7" eb="9">
      <t xml:space="preserve">バアイニ </t>
    </rPh>
    <rPh sb="17" eb="19">
      <t xml:space="preserve">ヒョウジ </t>
    </rPh>
    <phoneticPr fontId="37"/>
  </si>
  <si>
    <t>ゲームスタート時</t>
    <rPh sb="0" eb="2">
      <t xml:space="preserve">ゲームスタートジ </t>
    </rPh>
    <phoneticPr fontId="37"/>
  </si>
  <si>
    <t>「3,2,1はじめ！」でゲームが開始</t>
    <phoneticPr fontId="37"/>
  </si>
  <si>
    <t>手裏剣の数字が0になったら破壊される</t>
    <rPh sb="0" eb="3">
      <t xml:space="preserve">シュリケンノスウジ </t>
    </rPh>
    <rPh sb="13" eb="15">
      <t xml:space="preserve">ハカイサレル </t>
    </rPh>
    <phoneticPr fontId="37"/>
  </si>
  <si>
    <t>手裏剣の数字が負の数になったら破壊できなくなる</t>
    <rPh sb="0" eb="3">
      <t xml:space="preserve">シュリケンノスウジ </t>
    </rPh>
    <rPh sb="7" eb="8">
      <t xml:space="preserve">フノカウ </t>
    </rPh>
    <rPh sb="9" eb="10">
      <t xml:space="preserve">カズ </t>
    </rPh>
    <rPh sb="15" eb="17">
      <t>ハカイデキナク</t>
    </rPh>
    <phoneticPr fontId="37"/>
  </si>
  <si>
    <t>リザルト画面を表示</t>
    <rPh sb="0" eb="2">
      <t>リザルトグ</t>
    </rPh>
    <rPh sb="4" eb="6">
      <t>ガメン</t>
    </rPh>
    <rPh sb="7" eb="9">
      <t xml:space="preserve">ヒョウジ </t>
    </rPh>
    <phoneticPr fontId="37"/>
  </si>
  <si>
    <t>「きろく！」巻物画像表示</t>
    <rPh sb="0" eb="2">
      <t xml:space="preserve">キロク </t>
    </rPh>
    <phoneticPr fontId="37"/>
  </si>
  <si>
    <t>「きろく！」テキスト表示</t>
    <rPh sb="10" eb="12">
      <t xml:space="preserve">ヒョウジ オウカ モドル </t>
    </rPh>
    <phoneticPr fontId="37"/>
  </si>
  <si>
    <t>これまでの記録の中で1ばんの点数テキストを表示</t>
    <rPh sb="5" eb="7">
      <t xml:space="preserve">キロク </t>
    </rPh>
    <rPh sb="8" eb="9">
      <t xml:space="preserve">ナカデ </t>
    </rPh>
    <rPh sb="14" eb="16">
      <t xml:space="preserve">テンスウ </t>
    </rPh>
    <rPh sb="21" eb="23">
      <t xml:space="preserve">ヒョウジ </t>
    </rPh>
    <phoneticPr fontId="37"/>
  </si>
  <si>
    <t>これまでの記録の中で2ばんの点数テキストを表示</t>
    <rPh sb="4" eb="6">
      <t xml:space="preserve">テンスウ </t>
    </rPh>
    <rPh sb="11" eb="13">
      <t xml:space="preserve">ヒョウジ </t>
    </rPh>
    <phoneticPr fontId="37"/>
  </si>
  <si>
    <t>これまでの記録の中で3ばんの点数テキストを表示</t>
    <rPh sb="4" eb="6">
      <t xml:space="preserve">テンスウ </t>
    </rPh>
    <rPh sb="11" eb="13">
      <t xml:space="preserve">ヒョウジ </t>
    </rPh>
    <phoneticPr fontId="37"/>
  </si>
  <si>
    <t>今回の点数が1~3ばんの点数でない場合：</t>
    <rPh sb="0" eb="2">
      <t xml:space="preserve">コンカイ </t>
    </rPh>
    <rPh sb="3" eb="5">
      <t xml:space="preserve">テンスウガ </t>
    </rPh>
    <rPh sb="9" eb="11">
      <t xml:space="preserve">ヒョウジ </t>
    </rPh>
    <phoneticPr fontId="37"/>
  </si>
  <si>
    <t>①「こんかい」テキストを表示</t>
    <rPh sb="12" eb="14">
      <t xml:space="preserve">ヒョウジ </t>
    </rPh>
    <phoneticPr fontId="37"/>
  </si>
  <si>
    <t>今回の点数が1~3ばんの点数である場合：</t>
    <rPh sb="0" eb="2">
      <t xml:space="preserve">コンカイ </t>
    </rPh>
    <rPh sb="3" eb="5">
      <t xml:space="preserve">テンスウガ </t>
    </rPh>
    <rPh sb="9" eb="11">
      <t xml:space="preserve">ヒョウジ </t>
    </rPh>
    <rPh sb="17" eb="19">
      <t xml:space="preserve">バアイ </t>
    </rPh>
    <phoneticPr fontId="37"/>
  </si>
  <si>
    <t>①その順番を黄色で塗る</t>
    <rPh sb="3" eb="5">
      <t xml:space="preserve">ジュンバン </t>
    </rPh>
    <rPh sb="6" eb="8">
      <t xml:space="preserve">キイロ </t>
    </rPh>
    <rPh sb="9" eb="10">
      <t xml:space="preserve">ヌル </t>
    </rPh>
    <phoneticPr fontId="37"/>
  </si>
  <si>
    <t>②その点数を強調する</t>
    <rPh sb="3" eb="5">
      <t xml:space="preserve">テンスウ </t>
    </rPh>
    <rPh sb="6" eb="8">
      <t xml:space="preserve">キョウチョウ </t>
    </rPh>
    <phoneticPr fontId="37"/>
  </si>
  <si>
    <t>Androidアプリのリリース向けビルド</t>
    <phoneticPr fontId="37"/>
  </si>
  <si>
    <t>デベロッパーアカウントの登録</t>
    <phoneticPr fontId="37"/>
  </si>
  <si>
    <t>プロモーションビデオ</t>
    <phoneticPr fontId="37"/>
  </si>
  <si>
    <t>ストアに掲載するアプリの説明文</t>
    <rPh sb="4" eb="6">
      <t xml:space="preserve">ケイサイスル </t>
    </rPh>
    <rPh sb="12" eb="15">
      <t xml:space="preserve">セツメイブｎ </t>
    </rPh>
    <phoneticPr fontId="37"/>
  </si>
  <si>
    <t>Playストアに載せるゲームアイコン</t>
    <rPh sb="8" eb="9">
      <t xml:space="preserve">ノセル </t>
    </rPh>
    <phoneticPr fontId="37"/>
  </si>
  <si>
    <t>UnityのPlayer Settingsで必要な情報を登録</t>
    <phoneticPr fontId="37"/>
  </si>
  <si>
    <t>自身の電子署名付証明書</t>
    <phoneticPr fontId="37"/>
  </si>
  <si>
    <t>ファイルアップロード</t>
    <phoneticPr fontId="37"/>
  </si>
  <si>
    <t>①プロモーションビデオ公開</t>
    <rPh sb="11" eb="13">
      <t xml:space="preserve">コウカイ </t>
    </rPh>
    <phoneticPr fontId="37"/>
  </si>
  <si>
    <t>②SNS拡散</t>
    <rPh sb="4" eb="6">
      <t xml:space="preserve">カクサｎ </t>
    </rPh>
    <phoneticPr fontId="37"/>
  </si>
  <si>
    <t>ポーズダイアログ</t>
    <phoneticPr fontId="37"/>
  </si>
  <si>
    <t>Git関係設定</t>
    <rPh sb="3" eb="5">
      <t xml:space="preserve">カンケイ </t>
    </rPh>
    <rPh sb="5" eb="7">
      <t xml:space="preserve">セッテイ </t>
    </rPh>
    <phoneticPr fontId="37"/>
  </si>
  <si>
    <t>Git学習</t>
    <rPh sb="3" eb="5">
      <t xml:space="preserve">ガクシュウ </t>
    </rPh>
    <phoneticPr fontId="37"/>
  </si>
  <si>
    <t>復習</t>
    <rPh sb="0" eb="2">
      <t xml:space="preserve">フクシュウ </t>
    </rPh>
    <phoneticPr fontId="37"/>
  </si>
  <si>
    <t>全体進捗</t>
    <rPh sb="0" eb="2">
      <t>ゼンタイ</t>
    </rPh>
    <rPh sb="2" eb="4">
      <t>シンチョク</t>
    </rPh>
    <phoneticPr fontId="37"/>
  </si>
  <si>
    <t>合計作業時間</t>
    <rPh sb="2" eb="4">
      <t>サギョウ</t>
    </rPh>
    <rPh sb="4" eb="6">
      <t>ジカン</t>
    </rPh>
    <phoneticPr fontId="37"/>
  </si>
  <si>
    <t>1週間前全体進捗</t>
    <rPh sb="1" eb="4">
      <t xml:space="preserve">シュウカンマエ </t>
    </rPh>
    <rPh sb="4" eb="6">
      <t>ゼンタイ</t>
    </rPh>
    <rPh sb="6" eb="8">
      <t>シンチョク</t>
    </rPh>
    <phoneticPr fontId="37"/>
  </si>
  <si>
    <t>1週間進捗率</t>
    <rPh sb="3" eb="6">
      <t xml:space="preserve">シンチョクリツ </t>
    </rPh>
    <phoneticPr fontId="37"/>
  </si>
  <si>
    <t>目標進捗スピード</t>
    <rPh sb="0" eb="2">
      <t xml:space="preserve">モクヒョウ </t>
    </rPh>
    <rPh sb="2" eb="4">
      <t xml:space="preserve">シンチョク </t>
    </rPh>
    <phoneticPr fontId="37"/>
  </si>
  <si>
    <t>残り週</t>
    <rPh sb="0" eb="1">
      <t xml:space="preserve">ノコリ </t>
    </rPh>
    <rPh sb="2" eb="3">
      <t xml:space="preserve">シュウ </t>
    </rPh>
    <phoneticPr fontId="37"/>
  </si>
  <si>
    <t>Office関係設定</t>
    <rPh sb="6" eb="8">
      <t xml:space="preserve">カンケイ </t>
    </rPh>
    <rPh sb="8" eb="10">
      <t xml:space="preserve">セッテイ </t>
    </rPh>
    <phoneticPr fontId="37"/>
  </si>
  <si>
    <t>スロー数字手裏剣</t>
    <rPh sb="5" eb="8">
      <t xml:space="preserve">シュリケｎ </t>
    </rPh>
    <phoneticPr fontId="37"/>
  </si>
  <si>
    <t>自分手裏剣</t>
    <rPh sb="0" eb="2">
      <t xml:space="preserve">ジブｎ </t>
    </rPh>
    <rPh sb="2" eb="5">
      <t xml:space="preserve">テキシュリケｎ </t>
    </rPh>
    <phoneticPr fontId="37"/>
  </si>
  <si>
    <t>スワイプした方向に手裏剣を投げる</t>
    <rPh sb="6" eb="8">
      <t xml:space="preserve">ホウコウ </t>
    </rPh>
    <rPh sb="9" eb="12">
      <t xml:space="preserve">シュリケｎ </t>
    </rPh>
    <rPh sb="13" eb="14">
      <t xml:space="preserve">ナゲル </t>
    </rPh>
    <phoneticPr fontId="37"/>
  </si>
  <si>
    <t>ロングタップした場合：</t>
    <phoneticPr fontId="37"/>
  </si>
  <si>
    <t>ロングタップ（1秒くらい以上？長押しタップ）</t>
    <rPh sb="12" eb="14">
      <t xml:space="preserve">イジョウ </t>
    </rPh>
    <rPh sb="15" eb="17">
      <t xml:space="preserve">ナガオシ </t>
    </rPh>
    <phoneticPr fontId="37"/>
  </si>
  <si>
    <t>①手裏剣をドラッグする。</t>
    <rPh sb="1" eb="4">
      <t xml:space="preserve">シュリケｎ </t>
    </rPh>
    <phoneticPr fontId="37"/>
  </si>
  <si>
    <t>アクション項目</t>
    <rPh sb="5" eb="7">
      <t xml:space="preserve">コウモク </t>
    </rPh>
    <phoneticPr fontId="37"/>
  </si>
  <si>
    <t>MyAreaInfoのSetWidthとSetHeightの引数をゲームオブジェクト名にして、ゲームオブジェクトの幅と高さを使う汎用クラスにして、再利用できるようにする。</t>
    <phoneticPr fontId="37"/>
  </si>
  <si>
    <t>②手裏剣からタッチを離した場合に手裏剣を離した場所に置く</t>
    <rPh sb="1" eb="4">
      <t xml:space="preserve">シュリケｎ </t>
    </rPh>
    <rPh sb="10" eb="11">
      <t xml:space="preserve">ハナシタ </t>
    </rPh>
    <rPh sb="13" eb="15">
      <t xml:space="preserve">バアイ </t>
    </rPh>
    <phoneticPr fontId="37"/>
  </si>
  <si>
    <t>タスク詳細記入</t>
    <rPh sb="3" eb="5">
      <t xml:space="preserve">ショウサイ </t>
    </rPh>
    <rPh sb="5" eb="7">
      <t xml:space="preserve">キニュウ </t>
    </rPh>
    <phoneticPr fontId="37"/>
  </si>
  <si>
    <t>制作反省</t>
    <rPh sb="0" eb="1">
      <t xml:space="preserve">セイサク </t>
    </rPh>
    <rPh sb="2" eb="4">
      <t xml:space="preserve">ハンセイ </t>
    </rPh>
    <phoneticPr fontId="37"/>
  </si>
  <si>
    <t>No.</t>
    <phoneticPr fontId="37"/>
  </si>
  <si>
    <t>13%(8タスク)</t>
    <phoneticPr fontId="37"/>
  </si>
  <si>
    <t>予想作業時間</t>
    <rPh sb="0" eb="2">
      <t xml:space="preserve">ヨソウ </t>
    </rPh>
    <rPh sb="2" eb="6">
      <t>サギョウジカン</t>
    </rPh>
    <phoneticPr fontId="37"/>
  </si>
  <si>
    <t>ガントチャートの修正</t>
    <rPh sb="8" eb="10">
      <t>シュウセイ</t>
    </rPh>
    <phoneticPr fontId="37"/>
  </si>
  <si>
    <t>合計予想作業時間</t>
    <rPh sb="2" eb="4">
      <t xml:space="preserve">ヨソウ </t>
    </rPh>
    <rPh sb="4" eb="6">
      <t>サギョウ</t>
    </rPh>
    <rPh sb="6" eb="8">
      <t>ジカン</t>
    </rPh>
    <phoneticPr fontId="37"/>
  </si>
  <si>
    <t>アプリが公開された場合：</t>
    <rPh sb="4" eb="6">
      <t xml:space="preserve">コウカイ </t>
    </rPh>
    <rPh sb="9" eb="11">
      <t xml:space="preserve">バアイ </t>
    </rPh>
    <phoneticPr fontId="37"/>
  </si>
  <si>
    <t>実際作業時間</t>
    <rPh sb="0" eb="2">
      <t xml:space="preserve">ジッサイ </t>
    </rPh>
    <rPh sb="2" eb="6">
      <t>サギョウジカン</t>
    </rPh>
    <phoneticPr fontId="37"/>
  </si>
  <si>
    <t>合計実際作業時間</t>
    <rPh sb="2" eb="4">
      <t xml:space="preserve">ジッサイ </t>
    </rPh>
    <rPh sb="4" eb="6">
      <t>サギョウ</t>
    </rPh>
    <rPh sb="6" eb="8">
      <t>ジカン</t>
    </rPh>
    <phoneticPr fontId="37"/>
  </si>
  <si>
    <t>1週間残りタスク数</t>
    <rPh sb="3" eb="4">
      <t xml:space="preserve">ノコリ </t>
    </rPh>
    <phoneticPr fontId="37"/>
  </si>
  <si>
    <t>ß</t>
    <phoneticPr fontId="37"/>
  </si>
  <si>
    <r>
      <rPr>
        <sz val="11"/>
        <color rgb="FFFF0000"/>
        <rFont val="Meiryo UI"/>
        <family val="2"/>
        <charset val="128"/>
      </rPr>
      <t>5</t>
    </r>
    <r>
      <rPr>
        <sz val="11"/>
        <rFont val="Meiryo UI"/>
        <family val="2"/>
        <charset val="128"/>
      </rPr>
      <t>週</t>
    </r>
    <rPh sb="1" eb="2">
      <t xml:space="preserve">シュウ </t>
    </rPh>
    <phoneticPr fontId="37"/>
  </si>
  <si>
    <t>追加</t>
    <rPh sb="0" eb="2">
      <t xml:space="preserve">ツイカ </t>
    </rPh>
    <phoneticPr fontId="37"/>
  </si>
  <si>
    <t>敵手裏剣の数字を1減らす</t>
    <phoneticPr fontId="37"/>
  </si>
  <si>
    <t>自分手裏剣が敵手裏剣に当たった場合</t>
    <rPh sb="0" eb="1">
      <t xml:space="preserve">テキ </t>
    </rPh>
    <phoneticPr fontId="37"/>
  </si>
  <si>
    <t xml:space="preserve"> 自分手裏剣の数字と相手手裏剣の数字を引き算して自分手裏剣の数字が0になった場合</t>
    <rPh sb="1" eb="6">
      <t>ジブン</t>
    </rPh>
    <rPh sb="7" eb="9">
      <t xml:space="preserve">スウジ </t>
    </rPh>
    <rPh sb="10" eb="15">
      <t>アイテシュリケンノ</t>
    </rPh>
    <rPh sb="16" eb="18">
      <t xml:space="preserve">スウジ </t>
    </rPh>
    <rPh sb="19" eb="20">
      <t xml:space="preserve">ヒキザンシテ </t>
    </rPh>
    <rPh sb="24" eb="29">
      <t>ジブン</t>
    </rPh>
    <rPh sb="30" eb="32">
      <t xml:space="preserve">スウジ </t>
    </rPh>
    <phoneticPr fontId="37"/>
  </si>
  <si>
    <t xml:space="preserve"> 自分手裏剣を破棄する</t>
    <rPh sb="1" eb="2">
      <t>ジブンシュ</t>
    </rPh>
    <rPh sb="7" eb="9">
      <t xml:space="preserve">ハキスル </t>
    </rPh>
    <phoneticPr fontId="37"/>
  </si>
</sst>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42" formatCode="_ &quot;¥&quot;* #,##0_ ;_ &quot;¥&quot;* \-#,##0_ ;_ &quot;¥&quot;* &quot;-&quot;_ ;_ @_ "/>
    <numFmt numFmtId="44" formatCode="_ &quot;¥&quot;* #,##0.00_ ;_ &quot;¥&quot;* \-#,##0.00_ ;_ &quot;¥&quot;* &quot;-&quot;??_ ;_ @_ "/>
    <numFmt numFmtId="176" formatCode="_(* #,##0_);_(* \(#,##0\);_(* &quot;-&quot;_);_(@_)"/>
    <numFmt numFmtId="177" formatCode="_(* #,##0.00_);_(* \(#,##0.00\);_(* &quot;-&quot;??_);_(@_)"/>
    <numFmt numFmtId="178" formatCode="m/d/yy;@"/>
    <numFmt numFmtId="179" formatCode="aaa\,\ m/d/yyyy"/>
    <numFmt numFmtId="180" formatCode="dd\-mmm\-yyyy;@"/>
    <numFmt numFmtId="181" formatCode="d"/>
  </numFmts>
  <fonts count="40" x14ac:knownFonts="1">
    <font>
      <sz val="11"/>
      <color theme="1"/>
      <name val="Meiryo UI"/>
      <family val="2"/>
      <charset val="128"/>
    </font>
    <font>
      <sz val="11"/>
      <color theme="1"/>
      <name val="Meiryo UI"/>
      <family val="2"/>
      <charset val="128"/>
    </font>
    <font>
      <sz val="11"/>
      <color theme="0"/>
      <name val="Meiryo UI"/>
      <family val="2"/>
      <charset val="128"/>
    </font>
    <font>
      <sz val="11"/>
      <color rgb="FF006100"/>
      <name val="Meiryo UI"/>
      <family val="2"/>
      <charset val="128"/>
    </font>
    <font>
      <sz val="11"/>
      <color rgb="FF9C0006"/>
      <name val="Meiryo UI"/>
      <family val="2"/>
      <charset val="128"/>
    </font>
    <font>
      <u/>
      <sz val="11"/>
      <color theme="11"/>
      <name val="Meiryo UI"/>
      <family val="2"/>
      <charset val="128"/>
    </font>
    <font>
      <b/>
      <sz val="22"/>
      <color theme="1" tint="0.34998626667073579"/>
      <name val="Meiryo UI"/>
      <family val="2"/>
      <charset val="128"/>
    </font>
    <font>
      <sz val="14"/>
      <color theme="1"/>
      <name val="Meiryo UI"/>
      <family val="2"/>
      <charset val="128"/>
    </font>
    <font>
      <b/>
      <sz val="11"/>
      <color theme="3"/>
      <name val="Meiryo UI"/>
      <family val="2"/>
      <charset val="128"/>
    </font>
    <font>
      <b/>
      <sz val="11"/>
      <color theme="0"/>
      <name val="Meiryo UI"/>
      <family val="2"/>
      <charset val="128"/>
    </font>
    <font>
      <b/>
      <sz val="11"/>
      <color theme="1"/>
      <name val="Meiryo UI"/>
      <family val="2"/>
      <charset val="128"/>
    </font>
    <font>
      <i/>
      <sz val="11"/>
      <color rgb="FF7F7F7F"/>
      <name val="Meiryo UI"/>
      <family val="2"/>
      <charset val="128"/>
    </font>
    <font>
      <sz val="11"/>
      <color rgb="FFFF0000"/>
      <name val="Meiryo UI"/>
      <family val="2"/>
      <charset val="128"/>
    </font>
    <font>
      <b/>
      <sz val="11"/>
      <color rgb="FFFA7D00"/>
      <name val="Meiryo UI"/>
      <family val="2"/>
      <charset val="128"/>
    </font>
    <font>
      <u/>
      <sz val="11"/>
      <color indexed="12"/>
      <name val="Meiryo UI"/>
      <family val="2"/>
      <charset val="128"/>
    </font>
    <font>
      <sz val="11"/>
      <color rgb="FF3F3F76"/>
      <name val="Meiryo UI"/>
      <family val="2"/>
      <charset val="128"/>
    </font>
    <font>
      <b/>
      <sz val="11"/>
      <color rgb="FF3F3F3F"/>
      <name val="Meiryo UI"/>
      <family val="2"/>
      <charset val="128"/>
    </font>
    <font>
      <sz val="11"/>
      <color rgb="FF9C5700"/>
      <name val="Meiryo UI"/>
      <family val="2"/>
      <charset val="128"/>
    </font>
    <font>
      <sz val="11"/>
      <color rgb="FFFA7D00"/>
      <name val="Meiryo UI"/>
      <family val="2"/>
      <charset val="128"/>
    </font>
    <font>
      <b/>
      <sz val="20"/>
      <color theme="4" tint="-0.249977111117893"/>
      <name val="Meiryo UI"/>
      <family val="2"/>
      <charset val="128"/>
    </font>
    <font>
      <sz val="10"/>
      <name val="Meiryo UI"/>
      <family val="2"/>
      <charset val="128"/>
    </font>
    <font>
      <b/>
      <sz val="11"/>
      <color theme="1" tint="0.499984740745262"/>
      <name val="Meiryo UI"/>
      <family val="2"/>
      <charset val="128"/>
    </font>
    <font>
      <sz val="10"/>
      <color theme="1" tint="0.499984740745262"/>
      <name val="Meiryo UI"/>
      <family val="2"/>
      <charset val="128"/>
    </font>
    <font>
      <sz val="9"/>
      <name val="Meiryo UI"/>
      <family val="2"/>
      <charset val="128"/>
    </font>
    <font>
      <b/>
      <sz val="9"/>
      <color theme="0"/>
      <name val="Meiryo UI"/>
      <family val="2"/>
      <charset val="128"/>
    </font>
    <font>
      <sz val="8"/>
      <color theme="0"/>
      <name val="Meiryo UI"/>
      <family val="2"/>
      <charset val="128"/>
    </font>
    <font>
      <sz val="11"/>
      <name val="Meiryo UI"/>
      <family val="2"/>
      <charset val="128"/>
    </font>
    <font>
      <i/>
      <sz val="9"/>
      <color theme="1"/>
      <name val="Meiryo UI"/>
      <family val="2"/>
      <charset val="128"/>
    </font>
    <font>
      <sz val="10"/>
      <name val="Meiryo UI"/>
      <family val="3"/>
      <charset val="128"/>
    </font>
    <font>
      <b/>
      <sz val="12"/>
      <color theme="1" tint="0.34998626667073579"/>
      <name val="Meiryo UI"/>
      <family val="3"/>
      <charset val="128"/>
    </font>
    <font>
      <b/>
      <sz val="10"/>
      <name val="Meiryo UI"/>
      <family val="3"/>
      <charset val="128"/>
    </font>
    <font>
      <sz val="11"/>
      <color theme="1" tint="0.499984740745262"/>
      <name val="Meiryo UI"/>
      <family val="3"/>
      <charset val="128"/>
    </font>
    <font>
      <b/>
      <sz val="16"/>
      <color theme="4" tint="-0.249977111117893"/>
      <name val="Meiryo UI"/>
      <family val="3"/>
      <charset val="128"/>
    </font>
    <font>
      <sz val="20"/>
      <name val="Meiryo UI"/>
      <family val="3"/>
      <charset val="128"/>
    </font>
    <font>
      <sz val="11"/>
      <color rgb="FF1D2129"/>
      <name val="Meiryo UI"/>
      <family val="3"/>
      <charset val="128"/>
    </font>
    <font>
      <sz val="11"/>
      <color theme="1"/>
      <name val="Meiryo UI"/>
      <family val="3"/>
      <charset val="128"/>
    </font>
    <font>
      <u/>
      <sz val="11"/>
      <color indexed="12"/>
      <name val="Meiryo UI"/>
      <family val="3"/>
      <charset val="128"/>
    </font>
    <font>
      <sz val="6"/>
      <name val="Meiryo UI"/>
      <family val="2"/>
      <charset val="128"/>
    </font>
    <font>
      <sz val="9"/>
      <color theme="1"/>
      <name val="Meiryo UI"/>
      <family val="3"/>
      <charset val="128"/>
    </font>
    <font>
      <u/>
      <sz val="11"/>
      <color theme="1"/>
      <name val="Meiryo UI"/>
      <family val="2"/>
      <charset val="128"/>
    </font>
  </fonts>
  <fills count="46">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DAD048"/>
        <bgColor indexed="64"/>
      </patternFill>
    </fill>
    <fill>
      <patternFill patternType="solid">
        <fgColor theme="0"/>
        <bgColor indexed="64"/>
      </patternFill>
    </fill>
    <fill>
      <patternFill patternType="solid">
        <fgColor rgb="FFE4DFEC"/>
        <bgColor indexed="64"/>
      </patternFill>
    </fill>
  </fills>
  <borders count="24">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top style="medium">
        <color theme="0" tint="-0.14996795556505021"/>
      </top>
      <bottom/>
      <diagonal/>
    </border>
    <border>
      <left/>
      <right/>
      <top/>
      <bottom style="medium">
        <color theme="0" tint="-0.14996795556505021"/>
      </bottom>
      <diagonal/>
    </border>
    <border>
      <left style="thin">
        <color indexed="64"/>
      </left>
      <right style="thin">
        <color indexed="64"/>
      </right>
      <top/>
      <bottom style="thin">
        <color indexed="64"/>
      </bottom>
      <diagonal/>
    </border>
    <border>
      <left/>
      <right style="thin">
        <color indexed="64"/>
      </right>
      <top/>
      <bottom/>
      <diagonal/>
    </border>
    <border>
      <left/>
      <right style="thin">
        <color indexed="64"/>
      </right>
      <top style="thin">
        <color indexed="64"/>
      </top>
      <bottom/>
      <diagonal/>
    </border>
    <border>
      <left/>
      <right style="thin">
        <color indexed="64"/>
      </right>
      <top/>
      <bottom style="medium">
        <color theme="0" tint="-0.14996795556505021"/>
      </bottom>
      <diagonal/>
    </border>
  </borders>
  <cellStyleXfs count="54">
    <xf numFmtId="0" fontId="0" fillId="0" borderId="0"/>
    <xf numFmtId="0" fontId="14" fillId="0" borderId="0" applyNumberFormat="0" applyFill="0" applyBorder="0" applyAlignment="0" applyProtection="0">
      <alignment vertical="top"/>
      <protection locked="0"/>
    </xf>
    <xf numFmtId="9" fontId="1" fillId="0" borderId="0" applyFont="0" applyFill="0" applyBorder="0" applyAlignment="0" applyProtection="0"/>
    <xf numFmtId="0" fontId="2" fillId="0" borderId="0"/>
    <xf numFmtId="177" fontId="1" fillId="0" borderId="3" applyFont="0" applyFill="0" applyAlignment="0" applyProtection="0"/>
    <xf numFmtId="0" fontId="6"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1" fillId="0" borderId="0" applyNumberFormat="0" applyFill="0" applyProtection="0">
      <alignment horizontal="right" indent="1"/>
    </xf>
    <xf numFmtId="179" fontId="1" fillId="0" borderId="3">
      <alignment horizontal="center" vertical="center"/>
    </xf>
    <xf numFmtId="178" fontId="1" fillId="0" borderId="2" applyFill="0">
      <alignment horizontal="center" vertical="center"/>
    </xf>
    <xf numFmtId="0" fontId="1" fillId="0" borderId="2" applyFill="0">
      <alignment horizontal="center" vertical="center"/>
    </xf>
    <xf numFmtId="0" fontId="1" fillId="0" borderId="2" applyFill="0">
      <alignment horizontal="left" vertical="center" indent="2"/>
    </xf>
    <xf numFmtId="0" fontId="5" fillId="0" borderId="0" applyNumberFormat="0" applyFill="0" applyBorder="0" applyAlignment="0" applyProtection="0"/>
    <xf numFmtId="176" fontId="1" fillId="0" borderId="0" applyFont="0" applyFill="0" applyBorder="0" applyAlignment="0" applyProtection="0"/>
    <xf numFmtId="44" fontId="1" fillId="0" borderId="0" applyFont="0" applyFill="0" applyBorder="0" applyAlignment="0" applyProtection="0"/>
    <xf numFmtId="42" fontId="1" fillId="0" borderId="0" applyFont="0" applyFill="0" applyBorder="0" applyAlignment="0" applyProtection="0"/>
    <xf numFmtId="0" fontId="8" fillId="0" borderId="0" applyNumberFormat="0" applyFill="0" applyBorder="0" applyAlignment="0" applyProtection="0"/>
    <xf numFmtId="0" fontId="3" fillId="12" borderId="0" applyNumberFormat="0" applyBorder="0" applyAlignment="0" applyProtection="0"/>
    <xf numFmtId="0" fontId="4" fillId="13" borderId="0" applyNumberFormat="0" applyBorder="0" applyAlignment="0" applyProtection="0"/>
    <xf numFmtId="0" fontId="17" fillId="14" borderId="0" applyNumberFormat="0" applyBorder="0" applyAlignment="0" applyProtection="0"/>
    <xf numFmtId="0" fontId="15" fillId="15" borderId="11" applyNumberFormat="0" applyAlignment="0" applyProtection="0"/>
    <xf numFmtId="0" fontId="16" fillId="16" borderId="12" applyNumberFormat="0" applyAlignment="0" applyProtection="0"/>
    <xf numFmtId="0" fontId="13" fillId="16" borderId="11" applyNumberFormat="0" applyAlignment="0" applyProtection="0"/>
    <xf numFmtId="0" fontId="18" fillId="0" borderId="13" applyNumberFormat="0" applyFill="0" applyAlignment="0" applyProtection="0"/>
    <xf numFmtId="0" fontId="9" fillId="17" borderId="14" applyNumberFormat="0" applyAlignment="0" applyProtection="0"/>
    <xf numFmtId="0" fontId="12" fillId="0" borderId="0" applyNumberFormat="0" applyFill="0" applyBorder="0" applyAlignment="0" applyProtection="0"/>
    <xf numFmtId="0" fontId="1" fillId="18" borderId="15" applyNumberFormat="0" applyFont="0" applyAlignment="0" applyProtection="0"/>
    <xf numFmtId="0" fontId="11" fillId="0" borderId="0" applyNumberFormat="0" applyFill="0" applyBorder="0" applyAlignment="0" applyProtection="0"/>
    <xf numFmtId="0" fontId="10" fillId="0" borderId="16" applyNumberFormat="0" applyFill="0" applyAlignment="0" applyProtection="0"/>
    <xf numFmtId="0" fontId="2"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1" fillId="30" borderId="0" applyNumberFormat="0" applyBorder="0" applyAlignment="0" applyProtection="0"/>
    <xf numFmtId="0" fontId="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1" fillId="38" borderId="0" applyNumberFormat="0" applyBorder="0" applyAlignment="0" applyProtection="0"/>
    <xf numFmtId="0" fontId="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1" fillId="42" borderId="0" applyNumberFormat="0" applyBorder="0" applyAlignment="0" applyProtection="0"/>
  </cellStyleXfs>
  <cellXfs count="136">
    <xf numFmtId="0" fontId="0" fillId="0" borderId="0" xfId="0"/>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0" fillId="0" borderId="0" xfId="0" applyAlignment="1">
      <alignment wrapText="1"/>
    </xf>
    <xf numFmtId="0" fontId="6" fillId="0" borderId="0" xfId="5" applyAlignment="1">
      <alignment horizontal="left"/>
    </xf>
    <xf numFmtId="0" fontId="19" fillId="0" borderId="0" xfId="0" applyFont="1" applyAlignment="1">
      <alignment horizontal="left"/>
    </xf>
    <xf numFmtId="0" fontId="20" fillId="0" borderId="0" xfId="0" applyFont="1"/>
    <xf numFmtId="0" fontId="20" fillId="0" borderId="0" xfId="0" applyFont="1" applyAlignment="1">
      <alignment horizontal="center"/>
    </xf>
    <xf numFmtId="0" fontId="20" fillId="0" borderId="0" xfId="0" applyFont="1" applyAlignment="1">
      <alignment horizontal="center" vertical="center"/>
    </xf>
    <xf numFmtId="0" fontId="21" fillId="0" borderId="0" xfId="0" applyFont="1"/>
    <xf numFmtId="0" fontId="22" fillId="0" borderId="0" xfId="1" applyFont="1" applyProtection="1">
      <alignment vertical="top"/>
    </xf>
    <xf numFmtId="0" fontId="24" fillId="11" borderId="1" xfId="0" applyFont="1" applyFill="1" applyBorder="1" applyAlignment="1">
      <alignment horizontal="center" vertical="center" wrapText="1"/>
    </xf>
    <xf numFmtId="0" fontId="25" fillId="10" borderId="8" xfId="0" applyFont="1" applyFill="1" applyBorder="1" applyAlignment="1">
      <alignment horizontal="center" vertical="center" shrinkToFit="1"/>
    </xf>
    <xf numFmtId="0" fontId="26" fillId="0" borderId="2" xfId="0" applyFont="1" applyBorder="1" applyAlignment="1">
      <alignment horizontal="center" vertical="center"/>
    </xf>
    <xf numFmtId="178" fontId="26" fillId="2" borderId="2" xfId="0" applyNumberFormat="1" applyFont="1" applyFill="1" applyBorder="1" applyAlignment="1">
      <alignment horizontal="center" vertical="center"/>
    </xf>
    <xf numFmtId="0" fontId="26" fillId="2" borderId="2" xfId="0" applyFont="1" applyFill="1" applyBorder="1" applyAlignment="1">
      <alignment horizontal="center" vertical="center"/>
    </xf>
    <xf numFmtId="0" fontId="2" fillId="0" borderId="0" xfId="0" applyFont="1" applyAlignment="1">
      <alignment horizontal="center"/>
    </xf>
    <xf numFmtId="0" fontId="22" fillId="0" borderId="0" xfId="1" applyFont="1" applyAlignment="1" applyProtection="1"/>
    <xf numFmtId="0" fontId="28" fillId="0" borderId="0" xfId="0" applyFont="1" applyAlignment="1">
      <alignment vertical="top"/>
    </xf>
    <xf numFmtId="0" fontId="28" fillId="0" borderId="0" xfId="0" applyFont="1"/>
    <xf numFmtId="0" fontId="29" fillId="0" borderId="0" xfId="0" applyFont="1" applyAlignment="1">
      <alignment horizontal="left" vertical="center"/>
    </xf>
    <xf numFmtId="0" fontId="30" fillId="0" borderId="0" xfId="0" applyFont="1" applyAlignment="1">
      <alignment horizontal="left" vertical="center"/>
    </xf>
    <xf numFmtId="0" fontId="31" fillId="0" borderId="0" xfId="0" applyFont="1" applyAlignment="1">
      <alignment vertical="top"/>
    </xf>
    <xf numFmtId="0" fontId="28" fillId="0" borderId="0" xfId="0" applyFont="1" applyAlignment="1">
      <alignment horizontal="left" vertical="top"/>
    </xf>
    <xf numFmtId="0" fontId="32" fillId="0" borderId="0" xfId="0" applyFont="1" applyAlignment="1">
      <alignment vertical="center"/>
    </xf>
    <xf numFmtId="0" fontId="33" fillId="0" borderId="0" xfId="0" applyFont="1"/>
    <xf numFmtId="0" fontId="34" fillId="0" borderId="0" xfId="0" applyFont="1" applyAlignment="1">
      <alignment horizontal="left" vertical="top" wrapText="1" indent="1"/>
    </xf>
    <xf numFmtId="0" fontId="35" fillId="0" borderId="0" xfId="0" applyFont="1" applyAlignment="1">
      <alignment vertical="top" wrapText="1"/>
    </xf>
    <xf numFmtId="0" fontId="36" fillId="0" borderId="0" xfId="1" applyFont="1" applyAlignment="1" applyProtection="1">
      <alignment horizontal="left" vertical="top"/>
    </xf>
    <xf numFmtId="181" fontId="23" fillId="6" borderId="6" xfId="0" applyNumberFormat="1" applyFont="1" applyFill="1" applyBorder="1" applyAlignment="1">
      <alignment horizontal="center" vertical="center"/>
    </xf>
    <xf numFmtId="181" fontId="23" fillId="6" borderId="0" xfId="0" applyNumberFormat="1" applyFont="1" applyFill="1" applyAlignment="1">
      <alignment horizontal="center" vertical="center"/>
    </xf>
    <xf numFmtId="181" fontId="23" fillId="6" borderId="7" xfId="0" applyNumberFormat="1" applyFont="1" applyFill="1" applyBorder="1" applyAlignment="1">
      <alignment horizontal="center" vertical="center"/>
    </xf>
    <xf numFmtId="178" fontId="1" fillId="2" borderId="2" xfId="10" applyFill="1">
      <alignment horizontal="center" vertical="center"/>
    </xf>
    <xf numFmtId="0" fontId="27" fillId="2" borderId="19" xfId="0" applyFont="1" applyFill="1" applyBorder="1" applyAlignment="1">
      <alignment horizontal="center" vertical="center"/>
    </xf>
    <xf numFmtId="0" fontId="1" fillId="7" borderId="18" xfId="11" applyFill="1" applyBorder="1">
      <alignment horizontal="center" vertical="center"/>
    </xf>
    <xf numFmtId="9" fontId="26" fillId="7" borderId="18" xfId="2" applyFont="1" applyFill="1" applyBorder="1" applyAlignment="1">
      <alignment horizontal="center" vertical="center"/>
    </xf>
    <xf numFmtId="178" fontId="0" fillId="7" borderId="18" xfId="0" applyNumberFormat="1" applyFill="1" applyBorder="1" applyAlignment="1">
      <alignment horizontal="center" vertical="center"/>
    </xf>
    <xf numFmtId="178" fontId="26" fillId="7" borderId="18" xfId="0" applyNumberFormat="1" applyFont="1" applyFill="1" applyBorder="1" applyAlignment="1">
      <alignment horizontal="center" vertical="center"/>
    </xf>
    <xf numFmtId="9" fontId="26" fillId="3" borderId="17" xfId="2" applyFont="1" applyFill="1" applyBorder="1" applyAlignment="1">
      <alignment horizontal="center" vertical="center"/>
    </xf>
    <xf numFmtId="178" fontId="1" fillId="3" borderId="17" xfId="10" applyFill="1" applyBorder="1">
      <alignment horizontal="center" vertical="center"/>
    </xf>
    <xf numFmtId="0" fontId="1" fillId="8" borderId="0" xfId="11" applyFill="1" applyBorder="1">
      <alignment horizontal="center" vertical="center"/>
    </xf>
    <xf numFmtId="9" fontId="26" fillId="8" borderId="0" xfId="2" applyFont="1" applyFill="1" applyBorder="1" applyAlignment="1">
      <alignment horizontal="center" vertical="center"/>
    </xf>
    <xf numFmtId="178" fontId="0" fillId="8" borderId="0" xfId="0" applyNumberFormat="1" applyFill="1" applyBorder="1" applyAlignment="1">
      <alignment horizontal="center" vertical="center"/>
    </xf>
    <xf numFmtId="178" fontId="26" fillId="8" borderId="0" xfId="0" applyNumberFormat="1" applyFont="1" applyFill="1" applyBorder="1" applyAlignment="1">
      <alignment horizontal="center" vertical="center"/>
    </xf>
    <xf numFmtId="0" fontId="1" fillId="4" borderId="17" xfId="11" applyFill="1" applyBorder="1">
      <alignment horizontal="center" vertical="center"/>
    </xf>
    <xf numFmtId="9" fontId="26" fillId="4" borderId="17" xfId="2" applyFont="1" applyFill="1" applyBorder="1" applyAlignment="1">
      <alignment horizontal="center" vertical="center"/>
    </xf>
    <xf numFmtId="178" fontId="1" fillId="4" borderId="17" xfId="10" applyFill="1" applyBorder="1">
      <alignment horizontal="center" vertical="center"/>
    </xf>
    <xf numFmtId="0" fontId="1" fillId="5" borderId="0" xfId="11" applyFill="1" applyBorder="1">
      <alignment horizontal="center" vertical="center"/>
    </xf>
    <xf numFmtId="9" fontId="26" fillId="5" borderId="0" xfId="2" applyFont="1" applyFill="1" applyBorder="1" applyAlignment="1">
      <alignment horizontal="center" vertical="center"/>
    </xf>
    <xf numFmtId="178" fontId="0" fillId="5" borderId="0" xfId="0" applyNumberFormat="1" applyFill="1" applyBorder="1" applyAlignment="1">
      <alignment horizontal="center" vertical="center"/>
    </xf>
    <xf numFmtId="178" fontId="26" fillId="5" borderId="0" xfId="0" applyNumberFormat="1" applyFont="1" applyFill="1" applyBorder="1" applyAlignment="1">
      <alignment horizontal="center" vertical="center"/>
    </xf>
    <xf numFmtId="0" fontId="1" fillId="9" borderId="17" xfId="11" applyFill="1" applyBorder="1">
      <alignment horizontal="center" vertical="center"/>
    </xf>
    <xf numFmtId="9" fontId="26" fillId="9" borderId="17" xfId="2" applyFont="1" applyFill="1" applyBorder="1" applyAlignment="1">
      <alignment horizontal="center" vertical="center"/>
    </xf>
    <xf numFmtId="178" fontId="1" fillId="9" borderId="17" xfId="10" applyFill="1" applyBorder="1">
      <alignment horizontal="center" vertical="center"/>
    </xf>
    <xf numFmtId="20" fontId="1" fillId="3" borderId="17" xfId="11" applyNumberFormat="1" applyFill="1" applyBorder="1">
      <alignment horizontal="center" vertical="center"/>
    </xf>
    <xf numFmtId="9" fontId="26" fillId="2" borderId="19" xfId="2" applyFont="1" applyFill="1" applyBorder="1" applyAlignment="1">
      <alignment horizontal="center" vertical="center"/>
    </xf>
    <xf numFmtId="9" fontId="26" fillId="0" borderId="17" xfId="2" applyFont="1" applyBorder="1" applyAlignment="1">
      <alignment horizontal="center" vertical="center"/>
    </xf>
    <xf numFmtId="0" fontId="1" fillId="43" borderId="0" xfId="11" applyFill="1" applyBorder="1">
      <alignment horizontal="center" vertical="center"/>
    </xf>
    <xf numFmtId="9" fontId="26" fillId="43" borderId="0" xfId="2" applyFont="1" applyFill="1" applyBorder="1" applyAlignment="1">
      <alignment horizontal="center" vertical="center"/>
    </xf>
    <xf numFmtId="178" fontId="0" fillId="43" borderId="0" xfId="0" applyNumberFormat="1" applyFill="1" applyBorder="1" applyAlignment="1">
      <alignment horizontal="center" vertical="center"/>
    </xf>
    <xf numFmtId="178" fontId="26" fillId="43" borderId="0" xfId="0" applyNumberFormat="1" applyFont="1" applyFill="1" applyBorder="1" applyAlignment="1">
      <alignment horizontal="center" vertical="center"/>
    </xf>
    <xf numFmtId="0" fontId="1" fillId="43" borderId="17" xfId="11" applyFill="1" applyBorder="1">
      <alignment horizontal="center" vertical="center"/>
    </xf>
    <xf numFmtId="9" fontId="26" fillId="43" borderId="17" xfId="2" applyFont="1" applyFill="1" applyBorder="1" applyAlignment="1">
      <alignment horizontal="center" vertical="center"/>
    </xf>
    <xf numFmtId="178" fontId="1" fillId="43" borderId="17" xfId="10" applyFill="1" applyBorder="1">
      <alignment horizontal="center" vertical="center"/>
    </xf>
    <xf numFmtId="0" fontId="26" fillId="44" borderId="2" xfId="0" applyFont="1" applyFill="1" applyBorder="1" applyAlignment="1">
      <alignment horizontal="center" vertical="center"/>
    </xf>
    <xf numFmtId="0" fontId="0" fillId="44" borderId="9" xfId="0" applyFill="1" applyBorder="1" applyAlignment="1">
      <alignment vertical="center"/>
    </xf>
    <xf numFmtId="0" fontId="0" fillId="44" borderId="0" xfId="0" applyFill="1" applyAlignment="1">
      <alignment vertical="center"/>
    </xf>
    <xf numFmtId="0" fontId="0" fillId="45" borderId="0" xfId="0" applyFont="1" applyFill="1" applyBorder="1" applyAlignment="1">
      <alignment horizontal="left" vertical="center" indent="1"/>
    </xf>
    <xf numFmtId="0" fontId="1" fillId="45" borderId="0" xfId="11" applyFill="1" applyBorder="1">
      <alignment horizontal="center" vertical="center"/>
    </xf>
    <xf numFmtId="9" fontId="26" fillId="45" borderId="0" xfId="2" applyFont="1" applyFill="1" applyBorder="1" applyAlignment="1">
      <alignment horizontal="center" vertical="center"/>
    </xf>
    <xf numFmtId="178" fontId="0" fillId="45" borderId="0" xfId="0" applyNumberFormat="1" applyFill="1" applyBorder="1" applyAlignment="1">
      <alignment horizontal="center" vertical="center"/>
    </xf>
    <xf numFmtId="178" fontId="26" fillId="45" borderId="0" xfId="0" applyNumberFormat="1" applyFont="1" applyFill="1" applyBorder="1" applyAlignment="1">
      <alignment horizontal="center" vertical="center"/>
    </xf>
    <xf numFmtId="0" fontId="1" fillId="9" borderId="0" xfId="11" applyFill="1" applyBorder="1">
      <alignment horizontal="center" vertical="center"/>
    </xf>
    <xf numFmtId="9" fontId="26" fillId="9" borderId="0" xfId="2" applyFont="1" applyFill="1" applyBorder="1" applyAlignment="1">
      <alignment horizontal="center" vertical="center"/>
    </xf>
    <xf numFmtId="178" fontId="1" fillId="9" borderId="0" xfId="10" applyFill="1" applyBorder="1">
      <alignment horizontal="center" vertical="center"/>
    </xf>
    <xf numFmtId="0" fontId="0" fillId="45" borderId="17" xfId="0" applyFont="1" applyFill="1" applyBorder="1" applyAlignment="1">
      <alignment horizontal="left" vertical="center" indent="1"/>
    </xf>
    <xf numFmtId="0" fontId="0" fillId="45" borderId="0" xfId="0" applyFont="1" applyFill="1" applyBorder="1" applyAlignment="1">
      <alignment horizontal="left" vertical="center"/>
    </xf>
    <xf numFmtId="0" fontId="39" fillId="45" borderId="0" xfId="0" applyFont="1" applyFill="1" applyBorder="1" applyAlignment="1">
      <alignment horizontal="left" vertical="center" indent="1"/>
    </xf>
    <xf numFmtId="0" fontId="1" fillId="9" borderId="17" xfId="12" applyFill="1" applyBorder="1" applyAlignment="1">
      <alignment horizontal="left" vertical="center"/>
    </xf>
    <xf numFmtId="0" fontId="7" fillId="0" borderId="0" xfId="6" applyAlignment="1">
      <alignment horizontal="left"/>
    </xf>
    <xf numFmtId="0" fontId="7" fillId="0" borderId="0" xfId="7" applyAlignment="1">
      <alignment horizontal="left" vertical="top"/>
    </xf>
    <xf numFmtId="0" fontId="0" fillId="0" borderId="0" xfId="0" applyAlignment="1">
      <alignment horizontal="left"/>
    </xf>
    <xf numFmtId="0" fontId="24" fillId="11" borderId="1" xfId="0" applyFont="1" applyFill="1" applyBorder="1" applyAlignment="1">
      <alignment horizontal="left" vertical="center"/>
    </xf>
    <xf numFmtId="0" fontId="10" fillId="7" borderId="18" xfId="0" applyFont="1" applyFill="1" applyBorder="1" applyAlignment="1">
      <alignment horizontal="left" vertical="center"/>
    </xf>
    <xf numFmtId="0" fontId="1" fillId="3" borderId="17" xfId="12" applyFill="1" applyBorder="1" applyAlignment="1">
      <alignment horizontal="left" vertical="center"/>
    </xf>
    <xf numFmtId="0" fontId="10" fillId="8" borderId="0" xfId="0" applyFont="1" applyFill="1" applyBorder="1" applyAlignment="1">
      <alignment horizontal="left" vertical="center"/>
    </xf>
    <xf numFmtId="0" fontId="1" fillId="4" borderId="17" xfId="12" applyFill="1" applyBorder="1" applyAlignment="1">
      <alignment horizontal="left" vertical="center"/>
    </xf>
    <xf numFmtId="0" fontId="10" fillId="5" borderId="0" xfId="0" applyFont="1" applyFill="1" applyBorder="1" applyAlignment="1">
      <alignment horizontal="left" vertical="center"/>
    </xf>
    <xf numFmtId="0" fontId="39" fillId="45" borderId="0" xfId="0" applyFont="1" applyFill="1" applyBorder="1" applyAlignment="1">
      <alignment horizontal="left" vertical="center"/>
    </xf>
    <xf numFmtId="0" fontId="1" fillId="45" borderId="17" xfId="12" applyFill="1" applyBorder="1" applyAlignment="1">
      <alignment horizontal="left" vertical="center"/>
    </xf>
    <xf numFmtId="0" fontId="0" fillId="45" borderId="17" xfId="0" applyFont="1" applyFill="1" applyBorder="1" applyAlignment="1">
      <alignment horizontal="left" vertical="center"/>
    </xf>
    <xf numFmtId="0" fontId="10" fillId="43" borderId="0" xfId="0" applyFont="1" applyFill="1" applyBorder="1" applyAlignment="1">
      <alignment horizontal="left" vertical="center"/>
    </xf>
    <xf numFmtId="0" fontId="1" fillId="43" borderId="17" xfId="12" applyFill="1" applyBorder="1" applyAlignment="1">
      <alignment horizontal="left" vertical="center"/>
    </xf>
    <xf numFmtId="0" fontId="38" fillId="2" borderId="2" xfId="0" applyFont="1" applyFill="1" applyBorder="1" applyAlignment="1">
      <alignment horizontal="left" vertical="center"/>
    </xf>
    <xf numFmtId="0" fontId="39" fillId="45" borderId="0" xfId="0" applyFont="1" applyFill="1" applyBorder="1" applyAlignment="1">
      <alignment horizontal="left" vertical="center" indent="2"/>
    </xf>
    <xf numFmtId="0" fontId="0" fillId="45" borderId="17" xfId="0" applyFont="1" applyFill="1" applyBorder="1" applyAlignment="1">
      <alignment horizontal="left" vertical="center" indent="2"/>
    </xf>
    <xf numFmtId="20" fontId="1" fillId="9" borderId="17" xfId="11" applyNumberFormat="1" applyFill="1" applyBorder="1">
      <alignment horizontal="center" vertical="center"/>
    </xf>
    <xf numFmtId="0" fontId="0" fillId="0" borderId="17" xfId="0" applyBorder="1"/>
    <xf numFmtId="0" fontId="2" fillId="0" borderId="0" xfId="3" applyAlignment="1">
      <alignment horizontal="left" wrapText="1"/>
    </xf>
    <xf numFmtId="0" fontId="2" fillId="0" borderId="0" xfId="3" applyAlignment="1">
      <alignment horizontal="left"/>
    </xf>
    <xf numFmtId="0" fontId="12" fillId="45" borderId="17" xfId="0" applyFont="1" applyFill="1" applyBorder="1" applyAlignment="1">
      <alignment horizontal="left" vertical="center"/>
    </xf>
    <xf numFmtId="0" fontId="12" fillId="9" borderId="17" xfId="12" applyFont="1" applyFill="1" applyBorder="1" applyAlignment="1">
      <alignment horizontal="left" vertical="center"/>
    </xf>
    <xf numFmtId="0" fontId="2" fillId="0" borderId="17" xfId="3" applyBorder="1" applyAlignment="1">
      <alignment horizontal="left"/>
    </xf>
    <xf numFmtId="0" fontId="1" fillId="0" borderId="17" xfId="12" applyBorder="1" applyAlignment="1">
      <alignment horizontal="center" vertical="center"/>
    </xf>
    <xf numFmtId="20" fontId="1" fillId="0" borderId="20" xfId="11" applyNumberFormat="1" applyBorder="1" applyAlignment="1">
      <alignment horizontal="center" vertical="center"/>
    </xf>
    <xf numFmtId="0" fontId="1" fillId="0" borderId="20" xfId="12" applyBorder="1" applyAlignment="1">
      <alignment horizontal="center" vertical="center"/>
    </xf>
    <xf numFmtId="178" fontId="1" fillId="0" borderId="17" xfId="10" applyBorder="1" applyAlignment="1">
      <alignment horizontal="center" vertical="center"/>
    </xf>
    <xf numFmtId="0" fontId="0" fillId="0" borderId="0" xfId="0" applyAlignment="1">
      <alignment horizontal="center" vertical="center"/>
    </xf>
    <xf numFmtId="178" fontId="1" fillId="0" borderId="19" xfId="10" applyBorder="1" applyAlignment="1">
      <alignment horizontal="center" vertical="center"/>
    </xf>
    <xf numFmtId="0" fontId="1" fillId="45" borderId="17" xfId="12" applyFont="1" applyFill="1" applyBorder="1" applyAlignment="1">
      <alignment horizontal="left" vertical="center"/>
    </xf>
    <xf numFmtId="0" fontId="0" fillId="0" borderId="21" xfId="0" applyBorder="1" applyAlignment="1">
      <alignment vertical="center"/>
    </xf>
    <xf numFmtId="0" fontId="1" fillId="0" borderId="22" xfId="12" applyBorder="1" applyAlignment="1">
      <alignment horizontal="center" vertical="center"/>
    </xf>
    <xf numFmtId="178" fontId="1" fillId="0" borderId="23" xfId="10" applyBorder="1" applyAlignment="1">
      <alignment horizontal="center" vertical="center"/>
    </xf>
    <xf numFmtId="0" fontId="12" fillId="0" borderId="17" xfId="10" applyNumberFormat="1" applyFont="1" applyBorder="1" applyAlignment="1">
      <alignment horizontal="center" vertical="center"/>
    </xf>
    <xf numFmtId="9" fontId="12" fillId="0" borderId="17" xfId="2" applyFont="1" applyBorder="1" applyAlignment="1">
      <alignment horizontal="center" vertical="center"/>
    </xf>
    <xf numFmtId="0" fontId="1" fillId="9" borderId="17" xfId="12" applyFont="1" applyFill="1" applyBorder="1" applyAlignment="1">
      <alignment horizontal="left" vertical="center"/>
    </xf>
    <xf numFmtId="20" fontId="1" fillId="9" borderId="0" xfId="11" applyNumberFormat="1" applyFill="1" applyBorder="1">
      <alignment horizontal="center" vertical="center"/>
    </xf>
    <xf numFmtId="0" fontId="0" fillId="45" borderId="0" xfId="0" applyFont="1" applyFill="1" applyBorder="1" applyAlignment="1">
      <alignment horizontal="left" vertical="center" wrapText="1"/>
    </xf>
    <xf numFmtId="0" fontId="1" fillId="0" borderId="0" xfId="8">
      <alignment horizontal="right" indent="1"/>
    </xf>
    <xf numFmtId="0" fontId="1" fillId="0" borderId="7" xfId="8" applyBorder="1">
      <alignment horizontal="right" indent="1"/>
    </xf>
    <xf numFmtId="0" fontId="0" fillId="0" borderId="10" xfId="0" applyBorder="1"/>
    <xf numFmtId="180" fontId="0" fillId="6" borderId="4" xfId="0" applyNumberFormat="1" applyFill="1" applyBorder="1" applyAlignment="1">
      <alignment horizontal="left" vertical="center" wrapText="1" indent="1"/>
    </xf>
    <xf numFmtId="180" fontId="0" fillId="6" borderId="1" xfId="0" applyNumberFormat="1" applyFill="1" applyBorder="1" applyAlignment="1">
      <alignment horizontal="left" vertical="center" wrapText="1" indent="1"/>
    </xf>
    <xf numFmtId="180" fontId="0" fillId="6" borderId="5" xfId="0" applyNumberFormat="1" applyFill="1" applyBorder="1" applyAlignment="1">
      <alignment horizontal="left" vertical="center" wrapText="1" indent="1"/>
    </xf>
    <xf numFmtId="0" fontId="0" fillId="0" borderId="10" xfId="0" applyBorder="1" applyAlignment="1">
      <alignment horizontal="center" vertical="center"/>
    </xf>
    <xf numFmtId="14" fontId="0" fillId="0" borderId="17" xfId="0" applyNumberFormat="1" applyBorder="1" applyAlignment="1">
      <alignment horizontal="center" vertical="center"/>
    </xf>
    <xf numFmtId="0" fontId="0" fillId="0" borderId="17" xfId="0" applyBorder="1" applyAlignment="1">
      <alignment horizontal="center" vertical="center"/>
    </xf>
    <xf numFmtId="179" fontId="1" fillId="0" borderId="3" xfId="9">
      <alignment horizontal="center" vertical="center"/>
    </xf>
    <xf numFmtId="180" fontId="0" fillId="6" borderId="6" xfId="0" applyNumberFormat="1" applyFill="1" applyBorder="1" applyAlignment="1">
      <alignment horizontal="left" vertical="center" wrapText="1" indent="1"/>
    </xf>
    <xf numFmtId="180" fontId="0" fillId="6" borderId="0" xfId="0" applyNumberFormat="1" applyFill="1" applyBorder="1" applyAlignment="1">
      <alignment horizontal="left" vertical="center" wrapText="1" indent="1"/>
    </xf>
    <xf numFmtId="180" fontId="0" fillId="6" borderId="7" xfId="0" applyNumberFormat="1" applyFill="1" applyBorder="1" applyAlignment="1">
      <alignment horizontal="left" vertical="center" wrapText="1" indent="1"/>
    </xf>
  </cellXfs>
  <cellStyles count="54">
    <cellStyle name="20% - アクセント 1" xfId="31" builtinId="30" customBuiltin="1"/>
    <cellStyle name="20% - アクセント 2" xfId="35" builtinId="34" customBuiltin="1"/>
    <cellStyle name="20% - アクセント 3" xfId="39" builtinId="38" customBuiltin="1"/>
    <cellStyle name="20% - アクセント 4" xfId="43" builtinId="42" customBuiltin="1"/>
    <cellStyle name="20% - アクセント 5" xfId="47" builtinId="46" customBuiltin="1"/>
    <cellStyle name="20% - アクセント 6" xfId="51" builtinId="50" customBuiltin="1"/>
    <cellStyle name="40% - アクセント 1" xfId="32" builtinId="31" customBuiltin="1"/>
    <cellStyle name="40% - アクセント 2" xfId="36" builtinId="35" customBuiltin="1"/>
    <cellStyle name="40% - アクセント 3" xfId="40" builtinId="39" customBuiltin="1"/>
    <cellStyle name="40% - アクセント 4" xfId="44" builtinId="43" customBuiltin="1"/>
    <cellStyle name="40% - アクセント 5" xfId="48" builtinId="47" customBuiltin="1"/>
    <cellStyle name="40% - アクセント 6" xfId="52" builtinId="51" customBuiltin="1"/>
    <cellStyle name="60% - アクセント 1" xfId="33" builtinId="32" customBuiltin="1"/>
    <cellStyle name="60% - アクセント 2" xfId="37" builtinId="36" customBuiltin="1"/>
    <cellStyle name="60% - アクセント 3" xfId="41" builtinId="40" customBuiltin="1"/>
    <cellStyle name="60% - アクセント 4" xfId="45" builtinId="44" customBuiltin="1"/>
    <cellStyle name="60% - アクセント 5" xfId="49" builtinId="48" customBuiltin="1"/>
    <cellStyle name="60% - アクセント 6" xfId="53" builtinId="52" customBuiltin="1"/>
    <cellStyle name="z_非表示_テキスト" xfId="3" xr:uid="{00000000-0005-0000-0000-000012000000}"/>
    <cellStyle name="アクセント 1" xfId="30" builtinId="29" customBuiltin="1"/>
    <cellStyle name="アクセント 2" xfId="34" builtinId="33" customBuiltin="1"/>
    <cellStyle name="アクセント 3" xfId="38" builtinId="37" customBuiltin="1"/>
    <cellStyle name="アクセント 4" xfId="42" builtinId="41" customBuiltin="1"/>
    <cellStyle name="アクセント 5" xfId="46" builtinId="45" customBuiltin="1"/>
    <cellStyle name="アクセント 6" xfId="50" builtinId="49" customBuiltin="1"/>
    <cellStyle name="タイトル" xfId="5" builtinId="15" customBuiltin="1"/>
    <cellStyle name="タスク" xfId="12" xr:uid="{00000000-0005-0000-0000-00001A000000}"/>
    <cellStyle name="チェック セル" xfId="25" builtinId="23" customBuiltin="1"/>
    <cellStyle name="どちらでもない" xfId="20" builtinId="28" customBuiltin="1"/>
    <cellStyle name="パーセント" xfId="2" builtinId="5" customBuiltin="1"/>
    <cellStyle name="ハイパーリンク" xfId="1" builtinId="8" customBuiltin="1"/>
    <cellStyle name="プロジェクトの開始" xfId="9" xr:uid="{00000000-0005-0000-0000-00001F000000}"/>
    <cellStyle name="メモ" xfId="27" builtinId="10" customBuiltin="1"/>
    <cellStyle name="リンク セル" xfId="24" builtinId="24" customBuiltin="1"/>
    <cellStyle name="悪い" xfId="19" builtinId="27" customBuiltin="1"/>
    <cellStyle name="計算" xfId="23" builtinId="22" customBuiltin="1"/>
    <cellStyle name="警告文" xfId="26" builtinId="11" customBuiltin="1"/>
    <cellStyle name="桁区切り" xfId="14" builtinId="6" customBuiltin="1"/>
    <cellStyle name="桁区切り [0.00]" xfId="4" builtinId="3" customBuiltin="1"/>
    <cellStyle name="見出し 1" xfId="6" builtinId="16" customBuiltin="1"/>
    <cellStyle name="見出し 2" xfId="7" builtinId="17" customBuiltin="1"/>
    <cellStyle name="見出し 3" xfId="8" builtinId="18" customBuiltin="1"/>
    <cellStyle name="見出し 4" xfId="17" builtinId="19" customBuiltin="1"/>
    <cellStyle name="集計" xfId="29" builtinId="25" customBuiltin="1"/>
    <cellStyle name="出力" xfId="22" builtinId="21" customBuiltin="1"/>
    <cellStyle name="説明文" xfId="28" builtinId="53" customBuiltin="1"/>
    <cellStyle name="通貨" xfId="16" builtinId="7" customBuiltin="1"/>
    <cellStyle name="通貨 [0.00]" xfId="15" builtinId="4" customBuiltin="1"/>
    <cellStyle name="日付" xfId="10" xr:uid="{00000000-0005-0000-0000-000030000000}"/>
    <cellStyle name="入力" xfId="21" builtinId="20" customBuiltin="1"/>
    <cellStyle name="標準" xfId="0" builtinId="0" customBuiltin="1"/>
    <cellStyle name="表示済みのハイパーリンク" xfId="13" builtinId="9" customBuiltin="1"/>
    <cellStyle name="名前" xfId="11" xr:uid="{00000000-0005-0000-0000-000034000000}"/>
    <cellStyle name="良い" xfId="18" builtinId="26" customBuiltin="1"/>
  </cellStyles>
  <dxfs count="24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0" tint="-0.34998626667073579"/>
        </patternFill>
      </fill>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_リスト" pivot="0" count="9" xr9:uid="{00000000-0011-0000-FFFF-FFFF00000000}">
      <tableStyleElement type="wholeTable" dxfId="241"/>
      <tableStyleElement type="headerRow" dxfId="240"/>
      <tableStyleElement type="totalRow" dxfId="239"/>
      <tableStyleElement type="firstColumn" dxfId="238"/>
      <tableStyleElement type="lastColumn" dxfId="237"/>
      <tableStyleElement type="firstRowStripe" dxfId="236"/>
      <tableStyleElement type="secondRowStripe" dxfId="235"/>
      <tableStyleElement type="firstColumnStripe" dxfId="234"/>
      <tableStyleElement type="secondColumnStripe" dxfId="23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E4DFEC"/>
      <color rgb="FFD7D900"/>
      <color rgb="FFDBCB75"/>
      <color rgb="FFDAD048"/>
      <color rgb="FF215881"/>
      <color rgb="FF42648A"/>
      <color rgb="FF969696"/>
      <color rgb="FFC0C0C0"/>
      <color rgb="FF427FC2"/>
      <color rgb="FF44678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xdr:from>
      <xdr:col>26</xdr:col>
      <xdr:colOff>12700</xdr:colOff>
      <xdr:row>48</xdr:row>
      <xdr:rowOff>139700</xdr:rowOff>
    </xdr:from>
    <xdr:to>
      <xdr:col>35</xdr:col>
      <xdr:colOff>203200</xdr:colOff>
      <xdr:row>52</xdr:row>
      <xdr:rowOff>165100</xdr:rowOff>
    </xdr:to>
    <xdr:sp macro="" textlink="">
      <xdr:nvSpPr>
        <xdr:cNvPr id="2" name="正方形/長方形 1">
          <a:extLst>
            <a:ext uri="{FF2B5EF4-FFF2-40B4-BE49-F238E27FC236}">
              <a16:creationId xmlns:a16="http://schemas.microsoft.com/office/drawing/2014/main" id="{36BB6F75-49D2-9E48-8EAD-8051CDF84AAD}"/>
            </a:ext>
          </a:extLst>
        </xdr:cNvPr>
        <xdr:cNvSpPr/>
      </xdr:nvSpPr>
      <xdr:spPr>
        <a:xfrm>
          <a:off x="13042900" y="11760200"/>
          <a:ext cx="2247900" cy="15494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400" b="1"/>
            <a:t>進捗率：</a:t>
          </a:r>
          <a:endParaRPr kumimoji="1" lang="en-US" altLang="ja-JP" sz="1400" b="1"/>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400" b="1"/>
            <a:t>22(</a:t>
          </a:r>
          <a:r>
            <a:rPr kumimoji="1" lang="ja-JP" altLang="en-US" sz="1400" b="1"/>
            <a:t>木</a:t>
          </a:r>
          <a:r>
            <a:rPr kumimoji="1" lang="en-US" altLang="ja-JP" sz="1400" b="1"/>
            <a:t>) 0% git</a:t>
          </a: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400" b="1"/>
            <a:t>21(</a:t>
          </a:r>
          <a:r>
            <a:rPr kumimoji="1" lang="ja-JP" altLang="en-US" sz="1400" b="1"/>
            <a:t>水</a:t>
          </a:r>
          <a:r>
            <a:rPr kumimoji="1" lang="en-US" altLang="ja-JP" sz="1400" b="1"/>
            <a:t>) 2%</a:t>
          </a:r>
        </a:p>
        <a:p>
          <a:pPr algn="l"/>
          <a:r>
            <a:rPr kumimoji="1" lang="en-US" altLang="ja-JP" sz="1400" b="1"/>
            <a:t>20(</a:t>
          </a:r>
          <a:r>
            <a:rPr kumimoji="1" lang="ja-JP" altLang="en-US" sz="1400" b="1"/>
            <a:t>火</a:t>
          </a:r>
          <a:r>
            <a:rPr kumimoji="1" lang="en-US" altLang="ja-JP" sz="1400" b="1"/>
            <a:t>) 4%</a:t>
          </a:r>
          <a:endParaRPr kumimoji="1" lang="ja-JP" altLang="en-US" sz="1400" b="1"/>
        </a:p>
      </xdr:txBody>
    </xdr:sp>
    <xdr:clientData/>
  </xdr:twoCellAnchor>
  <xdr:twoCellAnchor>
    <xdr:from>
      <xdr:col>10</xdr:col>
      <xdr:colOff>63500</xdr:colOff>
      <xdr:row>84</xdr:row>
      <xdr:rowOff>228600</xdr:rowOff>
    </xdr:from>
    <xdr:to>
      <xdr:col>24</xdr:col>
      <xdr:colOff>63500</xdr:colOff>
      <xdr:row>90</xdr:row>
      <xdr:rowOff>177800</xdr:rowOff>
    </xdr:to>
    <xdr:sp macro="" textlink="">
      <xdr:nvSpPr>
        <xdr:cNvPr id="4" name="正方形/長方形 3">
          <a:extLst>
            <a:ext uri="{FF2B5EF4-FFF2-40B4-BE49-F238E27FC236}">
              <a16:creationId xmlns:a16="http://schemas.microsoft.com/office/drawing/2014/main" id="{40269A74-174C-AB40-8FF5-F8F5FFA083C1}"/>
            </a:ext>
          </a:extLst>
        </xdr:cNvPr>
        <xdr:cNvSpPr/>
      </xdr:nvSpPr>
      <xdr:spPr>
        <a:xfrm>
          <a:off x="9601200" y="31661100"/>
          <a:ext cx="3200400" cy="22352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t>7/26</a:t>
          </a:r>
          <a:r>
            <a:rPr kumimoji="1" lang="ja-JP" altLang="en-US" sz="1100"/>
            <a:t>　</a:t>
          </a:r>
          <a:r>
            <a:rPr kumimoji="1" lang="en-US" altLang="ja-JP" sz="1100"/>
            <a:t>1</a:t>
          </a:r>
          <a:r>
            <a:rPr kumimoji="1" lang="ja-JP" altLang="en-US" sz="1100"/>
            <a:t>週間進捗率：</a:t>
          </a:r>
          <a:r>
            <a:rPr kumimoji="1" lang="en-US" altLang="ja-JP" sz="1100"/>
            <a:t>4%</a:t>
          </a: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100"/>
            <a:t>7/31</a:t>
          </a:r>
          <a:r>
            <a:rPr kumimoji="1" lang="ja-JP" altLang="en-US" sz="1100"/>
            <a:t>　</a:t>
          </a:r>
          <a:r>
            <a:rPr kumimoji="1" lang="en-US" altLang="ja-JP" sz="1100"/>
            <a:t>1</a:t>
          </a:r>
          <a:r>
            <a:rPr kumimoji="1" lang="ja-JP" altLang="en-US" sz="1100"/>
            <a:t>週間進捗率：</a:t>
          </a:r>
          <a:r>
            <a:rPr kumimoji="1" lang="en-US" altLang="ja-JP" sz="1100"/>
            <a:t>1%</a:t>
          </a: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100"/>
            <a:t>8/7</a:t>
          </a:r>
          <a:r>
            <a:rPr kumimoji="1" lang="ja-JP" altLang="en-US" sz="1100"/>
            <a:t>　</a:t>
          </a:r>
          <a:r>
            <a:rPr kumimoji="1" lang="en-US" altLang="ja-JP" sz="1100"/>
            <a:t>1</a:t>
          </a:r>
          <a:r>
            <a:rPr kumimoji="1" lang="ja-JP" altLang="en-US" sz="1100"/>
            <a:t>週間進捗率：</a:t>
          </a:r>
          <a:r>
            <a:rPr kumimoji="1" lang="en-US" altLang="ja-JP" sz="1100"/>
            <a:t>2%</a:t>
          </a: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100"/>
            <a:t>8/14</a:t>
          </a:r>
          <a:r>
            <a:rPr kumimoji="1" lang="ja-JP" altLang="en-US" sz="1100"/>
            <a:t>　</a:t>
          </a:r>
          <a:r>
            <a:rPr kumimoji="1" lang="en-US" altLang="ja-JP" sz="1100"/>
            <a:t>1</a:t>
          </a:r>
          <a:r>
            <a:rPr kumimoji="1" lang="ja-JP" altLang="en-US" sz="1100"/>
            <a:t>週間進捗率：</a:t>
          </a:r>
          <a:r>
            <a:rPr kumimoji="1" lang="en-US" altLang="ja-JP" sz="1100"/>
            <a:t>2%</a:t>
          </a: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100"/>
            <a:t>8/22</a:t>
          </a:r>
          <a:r>
            <a:rPr kumimoji="1" lang="ja-JP" altLang="en-US" sz="1100"/>
            <a:t>　</a:t>
          </a:r>
          <a:r>
            <a:rPr kumimoji="1" lang="en-US" altLang="ja-JP" sz="1100"/>
            <a:t>1</a:t>
          </a:r>
          <a:r>
            <a:rPr kumimoji="1" lang="ja-JP" altLang="en-US" sz="1100"/>
            <a:t>週間進捗率：</a:t>
          </a:r>
          <a:r>
            <a:rPr kumimoji="1" lang="en-US" altLang="ja-JP" sz="1100"/>
            <a:t>6%</a:t>
          </a:r>
        </a:p>
        <a:p>
          <a:pPr marL="0" marR="0" lvl="0" indent="0" algn="l" defTabSz="914400" eaLnBrk="1" fontAlgn="auto" latinLnBrk="0" hangingPunct="1">
            <a:lnSpc>
              <a:spcPct val="100000"/>
            </a:lnSpc>
            <a:spcBef>
              <a:spcPts val="0"/>
            </a:spcBef>
            <a:spcAft>
              <a:spcPts val="0"/>
            </a:spcAft>
            <a:buClrTx/>
            <a:buSzTx/>
            <a:buFontTx/>
            <a:buNone/>
            <a:tabLst/>
            <a:defRPr/>
          </a:pPr>
          <a:endParaRPr kumimoji="1" lang="en-US" altLang="ja-JP" sz="1100"/>
        </a:p>
        <a:p>
          <a:pPr marL="0" marR="0" lvl="0" indent="0" algn="l" defTabSz="914400" eaLnBrk="1" fontAlgn="auto" latinLnBrk="0" hangingPunct="1">
            <a:lnSpc>
              <a:spcPct val="100000"/>
            </a:lnSpc>
            <a:spcBef>
              <a:spcPts val="0"/>
            </a:spcBef>
            <a:spcAft>
              <a:spcPts val="0"/>
            </a:spcAft>
            <a:buClrTx/>
            <a:buSzTx/>
            <a:buFontTx/>
            <a:buNone/>
            <a:tabLst/>
            <a:defRPr/>
          </a:pPr>
          <a:endParaRPr kumimoji="1" lang="en-US" altLang="ja-JP" sz="1100"/>
        </a:p>
        <a:p>
          <a:pPr algn="l"/>
          <a:endParaRPr kumimoji="1" lang="ja-JP" altLang="en-US" sz="1100"/>
        </a:p>
      </xdr:txBody>
    </xdr:sp>
    <xdr:clientData/>
  </xdr:twoCellAnchor>
  <xdr:twoCellAnchor>
    <xdr:from>
      <xdr:col>10</xdr:col>
      <xdr:colOff>165100</xdr:colOff>
      <xdr:row>21</xdr:row>
      <xdr:rowOff>342900</xdr:rowOff>
    </xdr:from>
    <xdr:to>
      <xdr:col>20</xdr:col>
      <xdr:colOff>127000</xdr:colOff>
      <xdr:row>25</xdr:row>
      <xdr:rowOff>38100</xdr:rowOff>
    </xdr:to>
    <xdr:sp macro="" textlink="">
      <xdr:nvSpPr>
        <xdr:cNvPr id="6" name="正方形/長方形 5">
          <a:extLst>
            <a:ext uri="{FF2B5EF4-FFF2-40B4-BE49-F238E27FC236}">
              <a16:creationId xmlns:a16="http://schemas.microsoft.com/office/drawing/2014/main" id="{951C1FBB-C5B0-DC44-BA52-7D5C4E810AED}"/>
            </a:ext>
          </a:extLst>
        </xdr:cNvPr>
        <xdr:cNvSpPr/>
      </xdr:nvSpPr>
      <xdr:spPr>
        <a:xfrm>
          <a:off x="9537700" y="7391400"/>
          <a:ext cx="2247900" cy="12192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400" b="1"/>
            <a:t>スワイプして手裏剣を投げる処理の作り込みは時間が余ったら。</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画像 1" descr="Vertex42 ロゴ">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2.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N99"/>
  <sheetViews>
    <sheetView showGridLines="0" tabSelected="1" showRuler="0" zoomScaleNormal="100" zoomScalePageLayoutView="70" workbookViewId="0">
      <pane ySplit="6" topLeftCell="A29" activePane="bottomLeft" state="frozen"/>
      <selection activeCell="B1" sqref="B1"/>
      <selection pane="bottomLeft" activeCell="D39" sqref="D39"/>
    </sheetView>
  </sheetViews>
  <sheetFormatPr baseColWidth="10" defaultColWidth="8.7109375" defaultRowHeight="30" customHeight="1" x14ac:dyDescent="0.2"/>
  <cols>
    <col min="1" max="1" width="4.5703125" style="104" customWidth="1"/>
    <col min="2" max="2" width="46" style="86" bestFit="1" customWidth="1"/>
    <col min="3" max="4" width="14.42578125" bestFit="1" customWidth="1"/>
    <col min="5" max="5" width="13" customWidth="1"/>
    <col min="6" max="6" width="15.5703125" bestFit="1" customWidth="1"/>
    <col min="7" max="7" width="12.7109375" style="2" customWidth="1"/>
    <col min="8" max="8" width="12.7109375" customWidth="1"/>
    <col min="9" max="9" width="2.7109375" customWidth="1"/>
    <col min="10" max="10" width="6.28515625" hidden="1" customWidth="1"/>
    <col min="11" max="66" width="2.5703125" customWidth="1"/>
    <col min="68" max="70" width="7"/>
    <col min="71" max="72" width="8"/>
  </cols>
  <sheetData>
    <row r="1" spans="1:66" ht="30" customHeight="1" x14ac:dyDescent="0.35">
      <c r="A1" s="103" t="s">
        <v>0</v>
      </c>
      <c r="B1" s="9" t="s">
        <v>107</v>
      </c>
      <c r="C1" s="10"/>
      <c r="D1" s="10"/>
      <c r="E1" s="10"/>
      <c r="F1" s="11"/>
      <c r="G1" s="12"/>
      <c r="H1" s="13"/>
      <c r="J1" s="11"/>
      <c r="K1" s="14"/>
    </row>
    <row r="2" spans="1:66" ht="30" customHeight="1" x14ac:dyDescent="0.25">
      <c r="A2" s="104" t="s">
        <v>1</v>
      </c>
      <c r="B2" s="84"/>
      <c r="K2" s="15"/>
    </row>
    <row r="3" spans="1:66" ht="30" customHeight="1" x14ac:dyDescent="0.2">
      <c r="A3" s="104" t="s">
        <v>2</v>
      </c>
      <c r="B3" s="85"/>
      <c r="C3" s="85"/>
      <c r="D3" s="85"/>
      <c r="E3" s="123"/>
      <c r="F3" s="124"/>
      <c r="G3" s="132">
        <v>44356</v>
      </c>
      <c r="H3" s="132"/>
      <c r="K3" s="129" t="s">
        <v>34</v>
      </c>
      <c r="L3" s="129"/>
      <c r="M3" s="129"/>
      <c r="N3" s="129"/>
      <c r="O3" s="129"/>
      <c r="P3" s="129"/>
      <c r="Q3" s="129"/>
      <c r="R3" s="130" t="s">
        <v>36</v>
      </c>
      <c r="S3" s="131"/>
      <c r="T3" s="131"/>
      <c r="U3" s="131"/>
      <c r="V3" s="131"/>
      <c r="W3" s="131"/>
      <c r="X3" s="131"/>
    </row>
    <row r="4" spans="1:66" ht="30" customHeight="1" x14ac:dyDescent="0.2">
      <c r="A4" s="103" t="s">
        <v>3</v>
      </c>
      <c r="C4" s="86"/>
      <c r="D4" s="86"/>
      <c r="E4" s="123"/>
      <c r="F4" s="124"/>
      <c r="G4" s="4">
        <v>1</v>
      </c>
      <c r="K4" s="126">
        <f>K5</f>
        <v>44354</v>
      </c>
      <c r="L4" s="127"/>
      <c r="M4" s="127"/>
      <c r="N4" s="127"/>
      <c r="O4" s="127"/>
      <c r="P4" s="127"/>
      <c r="Q4" s="128"/>
      <c r="R4" s="133">
        <f>R5</f>
        <v>44361</v>
      </c>
      <c r="S4" s="134"/>
      <c r="T4" s="134"/>
      <c r="U4" s="134"/>
      <c r="V4" s="134"/>
      <c r="W4" s="134"/>
      <c r="X4" s="135"/>
      <c r="Y4" s="126">
        <f>Y5</f>
        <v>44368</v>
      </c>
      <c r="Z4" s="127"/>
      <c r="AA4" s="127"/>
      <c r="AB4" s="127"/>
      <c r="AC4" s="127"/>
      <c r="AD4" s="127"/>
      <c r="AE4" s="128"/>
      <c r="AF4" s="126">
        <f>AF5</f>
        <v>44375</v>
      </c>
      <c r="AG4" s="127"/>
      <c r="AH4" s="127"/>
      <c r="AI4" s="127"/>
      <c r="AJ4" s="127"/>
      <c r="AK4" s="127"/>
      <c r="AL4" s="128"/>
      <c r="AM4" s="126">
        <f>AM5</f>
        <v>44382</v>
      </c>
      <c r="AN4" s="127"/>
      <c r="AO4" s="127"/>
      <c r="AP4" s="127"/>
      <c r="AQ4" s="127"/>
      <c r="AR4" s="127"/>
      <c r="AS4" s="128"/>
      <c r="AT4" s="126">
        <f>AT5</f>
        <v>44389</v>
      </c>
      <c r="AU4" s="127"/>
      <c r="AV4" s="127"/>
      <c r="AW4" s="127"/>
      <c r="AX4" s="127"/>
      <c r="AY4" s="127"/>
      <c r="AZ4" s="128"/>
      <c r="BA4" s="126">
        <f>BA5</f>
        <v>44396</v>
      </c>
      <c r="BB4" s="127"/>
      <c r="BC4" s="127"/>
      <c r="BD4" s="127"/>
      <c r="BE4" s="127"/>
      <c r="BF4" s="127"/>
      <c r="BG4" s="128"/>
      <c r="BH4" s="126">
        <f>BH5</f>
        <v>44403</v>
      </c>
      <c r="BI4" s="127"/>
      <c r="BJ4" s="127"/>
      <c r="BK4" s="127"/>
      <c r="BL4" s="127"/>
      <c r="BM4" s="127"/>
      <c r="BN4" s="128"/>
    </row>
    <row r="5" spans="1:66" ht="15" customHeight="1" x14ac:dyDescent="0.2">
      <c r="A5" s="103" t="s">
        <v>4</v>
      </c>
      <c r="B5" s="125"/>
      <c r="C5" s="125"/>
      <c r="D5" s="125"/>
      <c r="E5" s="125"/>
      <c r="F5" s="125"/>
      <c r="G5" s="125"/>
      <c r="H5" s="125"/>
      <c r="I5" s="125"/>
      <c r="K5" s="34">
        <f>プロジェクト_開始-WEEKDAY(プロジェクト_開始,1)+2+7*(週_表示-1)</f>
        <v>44354</v>
      </c>
      <c r="L5" s="35">
        <f>K5+1</f>
        <v>44355</v>
      </c>
      <c r="M5" s="35">
        <f t="shared" ref="M5:AZ5" si="0">L5+1</f>
        <v>44356</v>
      </c>
      <c r="N5" s="35">
        <f t="shared" si="0"/>
        <v>44357</v>
      </c>
      <c r="O5" s="35">
        <f t="shared" si="0"/>
        <v>44358</v>
      </c>
      <c r="P5" s="35">
        <f t="shared" si="0"/>
        <v>44359</v>
      </c>
      <c r="Q5" s="36">
        <f t="shared" si="0"/>
        <v>44360</v>
      </c>
      <c r="R5" s="34">
        <f>Q5+1</f>
        <v>44361</v>
      </c>
      <c r="S5" s="35">
        <f>R5+1</f>
        <v>44362</v>
      </c>
      <c r="T5" s="35">
        <f t="shared" si="0"/>
        <v>44363</v>
      </c>
      <c r="U5" s="35">
        <f t="shared" si="0"/>
        <v>44364</v>
      </c>
      <c r="V5" s="35">
        <f t="shared" si="0"/>
        <v>44365</v>
      </c>
      <c r="W5" s="35">
        <f t="shared" si="0"/>
        <v>44366</v>
      </c>
      <c r="X5" s="36">
        <f t="shared" si="0"/>
        <v>44367</v>
      </c>
      <c r="Y5" s="34">
        <f>X5+1</f>
        <v>44368</v>
      </c>
      <c r="Z5" s="35">
        <f>Y5+1</f>
        <v>44369</v>
      </c>
      <c r="AA5" s="35">
        <f t="shared" si="0"/>
        <v>44370</v>
      </c>
      <c r="AB5" s="35">
        <f t="shared" si="0"/>
        <v>44371</v>
      </c>
      <c r="AC5" s="35">
        <f t="shared" si="0"/>
        <v>44372</v>
      </c>
      <c r="AD5" s="35">
        <f t="shared" si="0"/>
        <v>44373</v>
      </c>
      <c r="AE5" s="36">
        <f t="shared" si="0"/>
        <v>44374</v>
      </c>
      <c r="AF5" s="34">
        <f>AE5+1</f>
        <v>44375</v>
      </c>
      <c r="AG5" s="35">
        <f>AF5+1</f>
        <v>44376</v>
      </c>
      <c r="AH5" s="35">
        <f t="shared" si="0"/>
        <v>44377</v>
      </c>
      <c r="AI5" s="35">
        <f t="shared" si="0"/>
        <v>44378</v>
      </c>
      <c r="AJ5" s="35">
        <f t="shared" si="0"/>
        <v>44379</v>
      </c>
      <c r="AK5" s="35">
        <f t="shared" si="0"/>
        <v>44380</v>
      </c>
      <c r="AL5" s="36">
        <f t="shared" si="0"/>
        <v>44381</v>
      </c>
      <c r="AM5" s="34">
        <f>AL5+1</f>
        <v>44382</v>
      </c>
      <c r="AN5" s="35">
        <f>AM5+1</f>
        <v>44383</v>
      </c>
      <c r="AO5" s="35">
        <f t="shared" si="0"/>
        <v>44384</v>
      </c>
      <c r="AP5" s="35">
        <f t="shared" si="0"/>
        <v>44385</v>
      </c>
      <c r="AQ5" s="35">
        <f t="shared" si="0"/>
        <v>44386</v>
      </c>
      <c r="AR5" s="35">
        <f t="shared" si="0"/>
        <v>44387</v>
      </c>
      <c r="AS5" s="36">
        <f t="shared" si="0"/>
        <v>44388</v>
      </c>
      <c r="AT5" s="34">
        <f>AS5+1</f>
        <v>44389</v>
      </c>
      <c r="AU5" s="35">
        <f>AT5+1</f>
        <v>44390</v>
      </c>
      <c r="AV5" s="35">
        <f t="shared" si="0"/>
        <v>44391</v>
      </c>
      <c r="AW5" s="35">
        <f t="shared" si="0"/>
        <v>44392</v>
      </c>
      <c r="AX5" s="35">
        <f t="shared" si="0"/>
        <v>44393</v>
      </c>
      <c r="AY5" s="35">
        <f t="shared" si="0"/>
        <v>44394</v>
      </c>
      <c r="AZ5" s="36">
        <f t="shared" si="0"/>
        <v>44395</v>
      </c>
      <c r="BA5" s="34">
        <f>AZ5+1</f>
        <v>44396</v>
      </c>
      <c r="BB5" s="35">
        <f>BA5+1</f>
        <v>44397</v>
      </c>
      <c r="BC5" s="35">
        <f t="shared" ref="BC5:BG5" si="1">BB5+1</f>
        <v>44398</v>
      </c>
      <c r="BD5" s="35">
        <f t="shared" si="1"/>
        <v>44399</v>
      </c>
      <c r="BE5" s="35">
        <f t="shared" si="1"/>
        <v>44400</v>
      </c>
      <c r="BF5" s="35">
        <f t="shared" si="1"/>
        <v>44401</v>
      </c>
      <c r="BG5" s="36">
        <f t="shared" si="1"/>
        <v>44402</v>
      </c>
      <c r="BH5" s="34">
        <f>BG5+1</f>
        <v>44403</v>
      </c>
      <c r="BI5" s="35">
        <f>BH5+1</f>
        <v>44404</v>
      </c>
      <c r="BJ5" s="35">
        <f t="shared" ref="BJ5:BN5" si="2">BI5+1</f>
        <v>44405</v>
      </c>
      <c r="BK5" s="35">
        <f t="shared" si="2"/>
        <v>44406</v>
      </c>
      <c r="BL5" s="35">
        <f t="shared" si="2"/>
        <v>44407</v>
      </c>
      <c r="BM5" s="35">
        <f t="shared" si="2"/>
        <v>44408</v>
      </c>
      <c r="BN5" s="36">
        <f t="shared" si="2"/>
        <v>44409</v>
      </c>
    </row>
    <row r="6" spans="1:66" ht="30" customHeight="1" thickBot="1" x14ac:dyDescent="0.25">
      <c r="A6" s="87" t="s">
        <v>118</v>
      </c>
      <c r="B6" s="87" t="s">
        <v>8</v>
      </c>
      <c r="C6" s="16" t="s">
        <v>120</v>
      </c>
      <c r="D6" s="16" t="s">
        <v>124</v>
      </c>
      <c r="E6" s="16" t="s">
        <v>32</v>
      </c>
      <c r="F6" s="16" t="s">
        <v>10</v>
      </c>
      <c r="G6" s="16" t="s">
        <v>11</v>
      </c>
      <c r="H6" s="16" t="s">
        <v>13</v>
      </c>
      <c r="I6" s="16"/>
      <c r="J6" s="16" t="s">
        <v>14</v>
      </c>
      <c r="K6" s="17" t="str">
        <f t="shared" ref="K6:AP6" si="3">LEFT(TEXT(K5,"aaa"),1)</f>
        <v>月</v>
      </c>
      <c r="L6" s="17" t="str">
        <f t="shared" si="3"/>
        <v>火</v>
      </c>
      <c r="M6" s="17" t="str">
        <f t="shared" si="3"/>
        <v>水</v>
      </c>
      <c r="N6" s="17" t="str">
        <f t="shared" si="3"/>
        <v>木</v>
      </c>
      <c r="O6" s="17" t="str">
        <f t="shared" si="3"/>
        <v>金</v>
      </c>
      <c r="P6" s="17" t="str">
        <f t="shared" si="3"/>
        <v>土</v>
      </c>
      <c r="Q6" s="17" t="str">
        <f t="shared" si="3"/>
        <v>日</v>
      </c>
      <c r="R6" s="17" t="str">
        <f t="shared" si="3"/>
        <v>月</v>
      </c>
      <c r="S6" s="17" t="str">
        <f t="shared" si="3"/>
        <v>火</v>
      </c>
      <c r="T6" s="17" t="str">
        <f t="shared" si="3"/>
        <v>水</v>
      </c>
      <c r="U6" s="17" t="str">
        <f t="shared" si="3"/>
        <v>木</v>
      </c>
      <c r="V6" s="17" t="str">
        <f t="shared" si="3"/>
        <v>金</v>
      </c>
      <c r="W6" s="17" t="str">
        <f t="shared" si="3"/>
        <v>土</v>
      </c>
      <c r="X6" s="17" t="str">
        <f t="shared" si="3"/>
        <v>日</v>
      </c>
      <c r="Y6" s="17" t="str">
        <f t="shared" si="3"/>
        <v>月</v>
      </c>
      <c r="Z6" s="17" t="str">
        <f t="shared" si="3"/>
        <v>火</v>
      </c>
      <c r="AA6" s="17" t="str">
        <f t="shared" si="3"/>
        <v>水</v>
      </c>
      <c r="AB6" s="17" t="str">
        <f t="shared" si="3"/>
        <v>木</v>
      </c>
      <c r="AC6" s="17" t="str">
        <f t="shared" si="3"/>
        <v>金</v>
      </c>
      <c r="AD6" s="17" t="str">
        <f t="shared" si="3"/>
        <v>土</v>
      </c>
      <c r="AE6" s="17" t="str">
        <f t="shared" si="3"/>
        <v>日</v>
      </c>
      <c r="AF6" s="17" t="str">
        <f t="shared" si="3"/>
        <v>月</v>
      </c>
      <c r="AG6" s="17" t="str">
        <f t="shared" si="3"/>
        <v>火</v>
      </c>
      <c r="AH6" s="17" t="str">
        <f t="shared" si="3"/>
        <v>水</v>
      </c>
      <c r="AI6" s="17" t="str">
        <f t="shared" si="3"/>
        <v>木</v>
      </c>
      <c r="AJ6" s="17" t="str">
        <f t="shared" si="3"/>
        <v>金</v>
      </c>
      <c r="AK6" s="17" t="str">
        <f t="shared" si="3"/>
        <v>土</v>
      </c>
      <c r="AL6" s="17" t="str">
        <f t="shared" si="3"/>
        <v>日</v>
      </c>
      <c r="AM6" s="17" t="str">
        <f t="shared" si="3"/>
        <v>月</v>
      </c>
      <c r="AN6" s="17" t="str">
        <f t="shared" si="3"/>
        <v>火</v>
      </c>
      <c r="AO6" s="17" t="str">
        <f t="shared" si="3"/>
        <v>水</v>
      </c>
      <c r="AP6" s="17" t="str">
        <f t="shared" si="3"/>
        <v>木</v>
      </c>
      <c r="AQ6" s="17" t="str">
        <f t="shared" ref="AQ6:BN6" si="4">LEFT(TEXT(AQ5,"aaa"),1)</f>
        <v>金</v>
      </c>
      <c r="AR6" s="17" t="str">
        <f t="shared" si="4"/>
        <v>土</v>
      </c>
      <c r="AS6" s="17" t="str">
        <f t="shared" si="4"/>
        <v>日</v>
      </c>
      <c r="AT6" s="17" t="str">
        <f t="shared" si="4"/>
        <v>月</v>
      </c>
      <c r="AU6" s="17" t="str">
        <f t="shared" si="4"/>
        <v>火</v>
      </c>
      <c r="AV6" s="17" t="str">
        <f t="shared" si="4"/>
        <v>水</v>
      </c>
      <c r="AW6" s="17" t="str">
        <f t="shared" si="4"/>
        <v>木</v>
      </c>
      <c r="AX6" s="17" t="str">
        <f t="shared" si="4"/>
        <v>金</v>
      </c>
      <c r="AY6" s="17" t="str">
        <f t="shared" si="4"/>
        <v>土</v>
      </c>
      <c r="AZ6" s="17" t="str">
        <f t="shared" si="4"/>
        <v>日</v>
      </c>
      <c r="BA6" s="17" t="str">
        <f t="shared" si="4"/>
        <v>月</v>
      </c>
      <c r="BB6" s="17" t="str">
        <f t="shared" si="4"/>
        <v>火</v>
      </c>
      <c r="BC6" s="17" t="str">
        <f t="shared" si="4"/>
        <v>水</v>
      </c>
      <c r="BD6" s="17" t="str">
        <f t="shared" si="4"/>
        <v>木</v>
      </c>
      <c r="BE6" s="17" t="str">
        <f t="shared" si="4"/>
        <v>金</v>
      </c>
      <c r="BF6" s="17" t="str">
        <f t="shared" si="4"/>
        <v>土</v>
      </c>
      <c r="BG6" s="17" t="str">
        <f t="shared" si="4"/>
        <v>日</v>
      </c>
      <c r="BH6" s="17" t="str">
        <f t="shared" si="4"/>
        <v>月</v>
      </c>
      <c r="BI6" s="17" t="str">
        <f t="shared" si="4"/>
        <v>火</v>
      </c>
      <c r="BJ6" s="17" t="str">
        <f t="shared" si="4"/>
        <v>水</v>
      </c>
      <c r="BK6" s="17" t="str">
        <f t="shared" si="4"/>
        <v>木</v>
      </c>
      <c r="BL6" s="17" t="str">
        <f t="shared" si="4"/>
        <v>金</v>
      </c>
      <c r="BM6" s="17" t="str">
        <f t="shared" si="4"/>
        <v>土</v>
      </c>
      <c r="BN6" s="17" t="str">
        <f t="shared" si="4"/>
        <v>日</v>
      </c>
    </row>
    <row r="7" spans="1:66" ht="30" hidden="1" customHeight="1" thickBot="1" x14ac:dyDescent="0.25">
      <c r="A7" s="104" t="s">
        <v>5</v>
      </c>
      <c r="C7" s="8"/>
      <c r="D7" s="8"/>
      <c r="E7" s="8"/>
      <c r="G7"/>
      <c r="J7" t="str">
        <f>IF(OR(ISBLANK(タスク_開始),ISBLANK(タスク_終了)),"",タスク_終了-タスク_開始+1)</f>
        <v/>
      </c>
      <c r="K7" s="5"/>
      <c r="L7" s="5"/>
      <c r="M7" s="5"/>
      <c r="N7" s="5"/>
      <c r="O7" s="5"/>
      <c r="P7" s="5"/>
      <c r="Q7" s="5"/>
      <c r="R7" s="5"/>
      <c r="S7" s="5"/>
      <c r="T7" s="5"/>
      <c r="U7" s="5"/>
      <c r="V7" s="5"/>
      <c r="W7" s="5"/>
      <c r="X7" s="5"/>
      <c r="Y7" s="5"/>
      <c r="Z7" s="5"/>
      <c r="AA7" s="5"/>
      <c r="AB7" s="5"/>
      <c r="AC7" s="5"/>
      <c r="AD7" s="5"/>
      <c r="AE7" s="5"/>
      <c r="AF7" s="5"/>
      <c r="AG7" s="5"/>
      <c r="AH7" s="5"/>
      <c r="AI7" s="5"/>
      <c r="AJ7" s="5"/>
      <c r="AK7" s="5"/>
      <c r="AL7" s="5"/>
      <c r="AM7" s="5"/>
      <c r="AN7" s="5"/>
      <c r="AO7" s="5"/>
      <c r="AP7" s="5"/>
      <c r="AQ7" s="5"/>
      <c r="AR7" s="5"/>
      <c r="AS7" s="5"/>
      <c r="AT7" s="5"/>
      <c r="AU7" s="5"/>
      <c r="AV7" s="5"/>
      <c r="AW7" s="5"/>
      <c r="AX7" s="5"/>
      <c r="AY7" s="5"/>
      <c r="AZ7" s="5"/>
      <c r="BA7" s="5"/>
      <c r="BB7" s="5"/>
      <c r="BC7" s="5"/>
      <c r="BD7" s="5"/>
      <c r="BE7" s="5"/>
      <c r="BF7" s="5"/>
      <c r="BG7" s="5"/>
      <c r="BH7" s="5"/>
      <c r="BI7" s="5"/>
      <c r="BJ7" s="5"/>
      <c r="BK7" s="5"/>
      <c r="BL7" s="5"/>
      <c r="BM7" s="5"/>
      <c r="BN7" s="5"/>
    </row>
    <row r="8" spans="1:66" s="1" customFormat="1" ht="30" customHeight="1" thickBot="1" x14ac:dyDescent="0.25">
      <c r="A8" s="88"/>
      <c r="B8" s="88" t="s">
        <v>30</v>
      </c>
      <c r="C8" s="39"/>
      <c r="D8" s="39"/>
      <c r="E8" s="39"/>
      <c r="F8" s="40"/>
      <c r="G8" s="41"/>
      <c r="H8" s="42"/>
      <c r="I8" s="18"/>
      <c r="J8" s="18" t="str">
        <f t="shared" ref="J8:J96" si="5">IF(OR(ISBLANK(タスク_開始),ISBLANK(タスク_終了)),"",タスク_終了-タスク_開始+1)</f>
        <v/>
      </c>
      <c r="K8" s="5"/>
      <c r="L8" s="5"/>
      <c r="M8" s="5"/>
      <c r="N8" s="5"/>
      <c r="O8" s="5"/>
      <c r="P8" s="5"/>
      <c r="Q8" s="5"/>
      <c r="R8" s="5"/>
      <c r="S8" s="5"/>
      <c r="T8" s="5"/>
      <c r="U8" s="5"/>
      <c r="V8" s="5"/>
      <c r="W8" s="5"/>
      <c r="X8" s="5"/>
      <c r="Y8" s="5"/>
      <c r="Z8" s="5"/>
      <c r="AA8" s="5"/>
      <c r="AB8" s="5"/>
      <c r="AC8" s="5"/>
      <c r="AD8" s="5"/>
      <c r="AE8" s="5"/>
      <c r="AF8" s="5"/>
      <c r="AG8" s="5"/>
      <c r="AH8" s="5"/>
      <c r="AI8" s="5"/>
      <c r="AJ8" s="5"/>
      <c r="AK8" s="5"/>
      <c r="AL8" s="5"/>
      <c r="AM8" s="5"/>
      <c r="AN8" s="5"/>
      <c r="AO8" s="5"/>
      <c r="AP8" s="5"/>
      <c r="AQ8" s="5"/>
      <c r="AR8" s="5"/>
      <c r="AS8" s="5"/>
      <c r="AT8" s="5"/>
      <c r="AU8" s="5"/>
      <c r="AV8" s="5"/>
      <c r="AW8" s="5"/>
      <c r="AX8" s="5"/>
      <c r="AY8" s="5"/>
      <c r="AZ8" s="5"/>
      <c r="BA8" s="5"/>
      <c r="BB8" s="5"/>
      <c r="BC8" s="5"/>
      <c r="BD8" s="5"/>
      <c r="BE8" s="5"/>
      <c r="BF8" s="5"/>
      <c r="BG8" s="5"/>
      <c r="BH8" s="5"/>
      <c r="BI8" s="5"/>
      <c r="BJ8" s="5"/>
      <c r="BK8" s="5"/>
      <c r="BL8" s="5"/>
      <c r="BM8" s="5"/>
      <c r="BN8" s="5"/>
    </row>
    <row r="9" spans="1:66" s="1" customFormat="1" ht="30" customHeight="1" thickBot="1" x14ac:dyDescent="0.25">
      <c r="A9" s="89"/>
      <c r="B9" s="89" t="s">
        <v>121</v>
      </c>
      <c r="C9" s="59"/>
      <c r="D9" s="59"/>
      <c r="E9" s="59">
        <v>2.0833333333333332E-2</v>
      </c>
      <c r="F9" s="43">
        <v>1</v>
      </c>
      <c r="G9" s="44">
        <v>44241</v>
      </c>
      <c r="H9" s="44">
        <v>44241</v>
      </c>
      <c r="I9" s="18"/>
      <c r="J9" s="18">
        <f t="shared" si="5"/>
        <v>1</v>
      </c>
      <c r="K9" s="5"/>
      <c r="L9" s="5"/>
      <c r="M9" s="5"/>
      <c r="N9" s="5"/>
      <c r="O9" s="5"/>
      <c r="P9" s="5"/>
      <c r="Q9" s="5"/>
      <c r="R9" s="5"/>
      <c r="S9" s="5"/>
      <c r="T9" s="5"/>
      <c r="U9" s="5"/>
      <c r="V9" s="5"/>
      <c r="W9" s="5"/>
      <c r="X9" s="5"/>
      <c r="Y9" s="5"/>
      <c r="Z9" s="5"/>
      <c r="AA9" s="5"/>
      <c r="AB9" s="5"/>
      <c r="AC9" s="5"/>
      <c r="AD9" s="5"/>
      <c r="AE9" s="5"/>
      <c r="AF9" s="5"/>
      <c r="AG9" s="5"/>
      <c r="AH9" s="5"/>
      <c r="AI9" s="5"/>
      <c r="AJ9" s="5"/>
      <c r="AK9" s="5"/>
      <c r="AL9" s="5"/>
      <c r="AM9" s="5"/>
      <c r="AN9" s="5"/>
      <c r="AO9" s="5"/>
      <c r="AP9" s="5"/>
      <c r="AQ9" s="5"/>
      <c r="AR9" s="5"/>
      <c r="AS9" s="5"/>
      <c r="AT9" s="5"/>
      <c r="AU9" s="5"/>
      <c r="AV9" s="5"/>
      <c r="AW9" s="5"/>
      <c r="AX9" s="5"/>
      <c r="AY9" s="5"/>
      <c r="AZ9" s="5"/>
      <c r="BA9" s="5"/>
      <c r="BB9" s="5"/>
      <c r="BC9" s="5"/>
      <c r="BD9" s="5"/>
      <c r="BE9" s="5"/>
      <c r="BF9" s="5"/>
      <c r="BG9" s="5"/>
      <c r="BH9" s="5"/>
      <c r="BI9" s="5"/>
      <c r="BJ9" s="5"/>
      <c r="BK9" s="5"/>
      <c r="BL9" s="5"/>
      <c r="BM9" s="5"/>
      <c r="BN9" s="5"/>
    </row>
    <row r="10" spans="1:66" s="1" customFormat="1" ht="30" customHeight="1" thickBot="1" x14ac:dyDescent="0.25">
      <c r="A10" s="89"/>
      <c r="B10" s="89" t="s">
        <v>33</v>
      </c>
      <c r="C10" s="59"/>
      <c r="D10" s="59"/>
      <c r="E10" s="59">
        <v>0.32569444444444445</v>
      </c>
      <c r="F10" s="43">
        <v>1</v>
      </c>
      <c r="G10" s="44">
        <v>44386</v>
      </c>
      <c r="H10" s="44">
        <f>G10+2</f>
        <v>44388</v>
      </c>
      <c r="I10" s="18"/>
      <c r="J10" s="18">
        <f t="shared" si="5"/>
        <v>3</v>
      </c>
      <c r="K10" s="5"/>
      <c r="L10" s="5"/>
      <c r="M10" s="5"/>
      <c r="N10" s="5"/>
      <c r="O10" s="5"/>
      <c r="P10" s="5"/>
      <c r="Q10" s="5"/>
      <c r="R10" s="5"/>
      <c r="S10" s="5"/>
      <c r="T10" s="5"/>
      <c r="U10" s="5"/>
      <c r="V10" s="5"/>
      <c r="W10" s="6"/>
      <c r="X10" s="6"/>
      <c r="Y10" s="5"/>
      <c r="Z10" s="5"/>
      <c r="AA10" s="5"/>
      <c r="AB10" s="5"/>
      <c r="AC10" s="5"/>
      <c r="AD10" s="5"/>
      <c r="AE10" s="5"/>
      <c r="AF10" s="5"/>
      <c r="AG10" s="5"/>
      <c r="AH10" s="5"/>
      <c r="AI10" s="5"/>
      <c r="AJ10" s="5"/>
      <c r="AK10" s="5"/>
      <c r="AL10" s="5"/>
      <c r="AM10" s="5"/>
      <c r="AN10" s="5"/>
      <c r="AO10" s="5"/>
      <c r="AP10" s="5"/>
      <c r="AQ10" s="5"/>
      <c r="AR10" s="5"/>
      <c r="AS10" s="5"/>
      <c r="AT10" s="5"/>
      <c r="AU10" s="5"/>
      <c r="AV10" s="5"/>
      <c r="AW10" s="5"/>
      <c r="AX10" s="5"/>
      <c r="AY10" s="5"/>
      <c r="AZ10" s="5"/>
      <c r="BA10" s="5"/>
      <c r="BB10" s="5"/>
      <c r="BC10" s="5"/>
      <c r="BD10" s="5"/>
      <c r="BE10" s="5"/>
      <c r="BF10" s="5"/>
      <c r="BG10" s="5"/>
      <c r="BH10" s="5"/>
      <c r="BI10" s="5"/>
      <c r="BJ10" s="5"/>
      <c r="BK10" s="5"/>
      <c r="BL10" s="5"/>
      <c r="BM10" s="5"/>
      <c r="BN10" s="5"/>
    </row>
    <row r="11" spans="1:66" s="1" customFormat="1" ht="30" customHeight="1" thickBot="1" x14ac:dyDescent="0.25">
      <c r="A11" s="89"/>
      <c r="B11" s="89" t="s">
        <v>116</v>
      </c>
      <c r="C11" s="59"/>
      <c r="D11" s="59"/>
      <c r="E11" s="59"/>
      <c r="F11" s="43">
        <v>0</v>
      </c>
      <c r="G11" s="44">
        <f>H10</f>
        <v>44388</v>
      </c>
      <c r="H11" s="44">
        <f>G11+4</f>
        <v>44392</v>
      </c>
      <c r="I11" s="18"/>
      <c r="J11" s="18">
        <f t="shared" si="5"/>
        <v>5</v>
      </c>
      <c r="K11" s="5"/>
      <c r="L11" s="5"/>
      <c r="M11" s="5"/>
      <c r="N11" s="5"/>
      <c r="O11" s="5"/>
      <c r="P11" s="5"/>
      <c r="Q11" s="5"/>
      <c r="R11" s="5"/>
      <c r="S11" s="5"/>
      <c r="T11" s="5"/>
      <c r="U11" s="5"/>
      <c r="V11" s="5"/>
      <c r="W11" s="5"/>
      <c r="X11" s="5"/>
      <c r="Y11" s="5"/>
      <c r="Z11" s="5"/>
      <c r="AA11" s="5"/>
      <c r="AB11" s="5"/>
      <c r="AC11" s="5"/>
      <c r="AD11" s="5"/>
      <c r="AE11" s="5"/>
      <c r="AF11" s="5"/>
      <c r="AG11" s="5"/>
      <c r="AH11" s="5"/>
      <c r="AI11" s="5"/>
      <c r="AJ11" s="5"/>
      <c r="AK11" s="5"/>
      <c r="AL11" s="5"/>
      <c r="AM11" s="5"/>
      <c r="AN11" s="5"/>
      <c r="AO11" s="5"/>
      <c r="AP11" s="5"/>
      <c r="AQ11" s="5"/>
      <c r="AR11" s="5"/>
      <c r="AS11" s="5"/>
      <c r="AT11" s="5"/>
      <c r="AU11" s="5"/>
      <c r="AV11" s="5"/>
      <c r="AW11" s="5"/>
      <c r="AX11" s="5"/>
      <c r="AY11" s="5"/>
      <c r="AZ11" s="5"/>
      <c r="BA11" s="5"/>
      <c r="BB11" s="5"/>
      <c r="BC11" s="5"/>
      <c r="BD11" s="5"/>
      <c r="BE11" s="5"/>
      <c r="BF11" s="5"/>
      <c r="BG11" s="5"/>
      <c r="BH11" s="5"/>
      <c r="BI11" s="5"/>
      <c r="BJ11" s="5"/>
      <c r="BK11" s="5"/>
      <c r="BL11" s="5"/>
      <c r="BM11" s="5"/>
      <c r="BN11" s="5"/>
    </row>
    <row r="12" spans="1:66" s="1" customFormat="1" ht="30" customHeight="1" thickBot="1" x14ac:dyDescent="0.25">
      <c r="A12" s="89"/>
      <c r="B12" s="89" t="s">
        <v>117</v>
      </c>
      <c r="C12" s="59"/>
      <c r="D12" s="59"/>
      <c r="E12" s="59">
        <v>4.6527777777777779E-2</v>
      </c>
      <c r="F12" s="43">
        <v>0</v>
      </c>
      <c r="G12" s="44">
        <f>H11</f>
        <v>44392</v>
      </c>
      <c r="H12" s="44">
        <f>G12+4</f>
        <v>44396</v>
      </c>
      <c r="I12" s="18"/>
      <c r="J12" s="18">
        <f t="shared" si="5"/>
        <v>5</v>
      </c>
      <c r="K12" s="5"/>
      <c r="L12" s="5"/>
      <c r="M12" s="5"/>
      <c r="N12" s="5"/>
      <c r="O12" s="5"/>
      <c r="P12" s="5"/>
      <c r="Q12" s="5"/>
      <c r="R12" s="5"/>
      <c r="S12" s="5"/>
      <c r="T12" s="5"/>
      <c r="U12" s="5"/>
      <c r="V12" s="5"/>
      <c r="W12" s="5"/>
      <c r="X12" s="5"/>
      <c r="Y12" s="5"/>
      <c r="Z12" s="5"/>
      <c r="AA12" s="5"/>
      <c r="AB12" s="5"/>
      <c r="AC12" s="5"/>
      <c r="AD12" s="5"/>
      <c r="AE12" s="5"/>
      <c r="AF12" s="5"/>
      <c r="AG12" s="5"/>
      <c r="AH12" s="5"/>
      <c r="AI12" s="5"/>
      <c r="AJ12" s="5"/>
      <c r="AK12" s="5"/>
      <c r="AL12" s="5"/>
      <c r="AM12" s="5"/>
      <c r="AN12" s="5"/>
      <c r="AO12" s="5"/>
      <c r="AP12" s="5"/>
      <c r="AQ12" s="5"/>
      <c r="AR12" s="5"/>
      <c r="AS12" s="5"/>
      <c r="AT12" s="5"/>
      <c r="AU12" s="5"/>
      <c r="AV12" s="5"/>
      <c r="AW12" s="5"/>
      <c r="AX12" s="5"/>
      <c r="AY12" s="5"/>
      <c r="AZ12" s="5"/>
      <c r="BA12" s="5"/>
      <c r="BB12" s="5"/>
      <c r="BC12" s="5"/>
      <c r="BD12" s="5"/>
      <c r="BE12" s="5"/>
      <c r="BF12" s="5"/>
      <c r="BG12" s="5"/>
      <c r="BH12" s="5"/>
      <c r="BI12" s="5"/>
      <c r="BJ12" s="5"/>
      <c r="BK12" s="5"/>
      <c r="BL12" s="5"/>
      <c r="BM12" s="5"/>
      <c r="BN12" s="5"/>
    </row>
    <row r="13" spans="1:66" s="1" customFormat="1" ht="30" customHeight="1" thickBot="1" x14ac:dyDescent="0.25">
      <c r="A13" s="90"/>
      <c r="B13" s="90" t="s">
        <v>37</v>
      </c>
      <c r="C13" s="45"/>
      <c r="D13" s="45"/>
      <c r="E13" s="45"/>
      <c r="F13" s="46"/>
      <c r="G13" s="47"/>
      <c r="H13" s="48"/>
      <c r="I13" s="18"/>
      <c r="J13" s="18" t="str">
        <f t="shared" si="5"/>
        <v/>
      </c>
      <c r="K13" s="5"/>
      <c r="L13" s="5"/>
      <c r="M13" s="5"/>
      <c r="N13" s="5"/>
      <c r="O13" s="5"/>
      <c r="P13" s="5"/>
      <c r="Q13" s="5"/>
      <c r="R13" s="5"/>
      <c r="S13" s="5"/>
      <c r="T13" s="5"/>
      <c r="U13" s="5"/>
      <c r="V13" s="5"/>
      <c r="W13" s="5"/>
      <c r="X13" s="5"/>
      <c r="Y13" s="5"/>
      <c r="Z13" s="5"/>
      <c r="AA13" s="5"/>
      <c r="AB13" s="5"/>
      <c r="AC13" s="5"/>
      <c r="AD13" s="5"/>
      <c r="AE13" s="5"/>
      <c r="AF13" s="5"/>
      <c r="AG13" s="5"/>
      <c r="AH13" s="5"/>
      <c r="AI13" s="5"/>
      <c r="AJ13" s="5"/>
      <c r="AK13" s="5"/>
      <c r="AL13" s="5"/>
      <c r="AM13" s="5"/>
      <c r="AN13" s="5"/>
      <c r="AO13" s="5"/>
      <c r="AP13" s="5"/>
      <c r="AQ13" s="5"/>
      <c r="AR13" s="5"/>
      <c r="AS13" s="5"/>
      <c r="AT13" s="5"/>
      <c r="AU13" s="5"/>
      <c r="AV13" s="5"/>
      <c r="AW13" s="5"/>
      <c r="AX13" s="5"/>
      <c r="AY13" s="5"/>
      <c r="AZ13" s="5"/>
      <c r="BA13" s="5"/>
      <c r="BB13" s="5"/>
      <c r="BC13" s="5"/>
      <c r="BD13" s="5"/>
      <c r="BE13" s="5"/>
      <c r="BF13" s="5"/>
      <c r="BG13" s="5"/>
      <c r="BH13" s="5"/>
      <c r="BI13" s="5"/>
      <c r="BJ13" s="5"/>
      <c r="BK13" s="5"/>
      <c r="BL13" s="5"/>
      <c r="BM13" s="5"/>
      <c r="BN13" s="5"/>
    </row>
    <row r="14" spans="1:66" s="1" customFormat="1" ht="30" customHeight="1" thickBot="1" x14ac:dyDescent="0.25">
      <c r="A14" s="91"/>
      <c r="B14" s="91" t="s">
        <v>35</v>
      </c>
      <c r="C14" s="49"/>
      <c r="D14" s="49"/>
      <c r="E14" s="49"/>
      <c r="F14" s="50">
        <v>1</v>
      </c>
      <c r="G14" s="51">
        <f>G11+1</f>
        <v>44389</v>
      </c>
      <c r="H14" s="51">
        <f>G14+4</f>
        <v>44393</v>
      </c>
      <c r="I14" s="18"/>
      <c r="J14" s="18">
        <f t="shared" si="5"/>
        <v>5</v>
      </c>
      <c r="K14" s="5"/>
      <c r="L14" s="5"/>
      <c r="M14" s="5"/>
      <c r="N14" s="5"/>
      <c r="O14" s="5"/>
      <c r="P14" s="5"/>
      <c r="Q14" s="5"/>
      <c r="R14" s="5"/>
      <c r="S14" s="5"/>
      <c r="T14" s="5"/>
      <c r="U14" s="5"/>
      <c r="V14" s="5"/>
      <c r="W14" s="5"/>
      <c r="X14" s="5"/>
      <c r="Y14" s="5"/>
      <c r="Z14" s="5"/>
      <c r="AA14" s="5"/>
      <c r="AB14" s="5"/>
      <c r="AC14" s="5"/>
      <c r="AD14" s="5"/>
      <c r="AE14" s="5"/>
      <c r="AF14" s="5"/>
      <c r="AG14" s="5"/>
      <c r="AH14" s="5"/>
      <c r="AI14" s="5"/>
      <c r="AJ14" s="5"/>
      <c r="AK14" s="5"/>
      <c r="AL14" s="5"/>
      <c r="AM14" s="5"/>
      <c r="AN14" s="5"/>
      <c r="AO14" s="5"/>
      <c r="AP14" s="5"/>
      <c r="AQ14" s="5"/>
      <c r="AR14" s="5"/>
      <c r="AS14" s="5"/>
      <c r="AT14" s="5"/>
      <c r="AU14" s="5"/>
      <c r="AV14" s="5"/>
      <c r="AW14" s="5"/>
      <c r="AX14" s="5"/>
      <c r="AY14" s="5"/>
      <c r="AZ14" s="5"/>
      <c r="BA14" s="5"/>
      <c r="BB14" s="5"/>
      <c r="BC14" s="5"/>
      <c r="BD14" s="5"/>
      <c r="BE14" s="5"/>
      <c r="BF14" s="5"/>
      <c r="BG14" s="5"/>
      <c r="BH14" s="5"/>
      <c r="BI14" s="5"/>
      <c r="BJ14" s="5"/>
      <c r="BK14" s="5"/>
      <c r="BL14" s="5"/>
      <c r="BM14" s="5"/>
      <c r="BN14" s="5"/>
    </row>
    <row r="15" spans="1:66" s="1" customFormat="1" ht="30" customHeight="1" thickBot="1" x14ac:dyDescent="0.25">
      <c r="A15" s="92"/>
      <c r="B15" s="92" t="s">
        <v>31</v>
      </c>
      <c r="C15" s="52"/>
      <c r="D15" s="52"/>
      <c r="E15" s="52"/>
      <c r="F15" s="53"/>
      <c r="G15" s="54"/>
      <c r="H15" s="55"/>
      <c r="I15" s="18"/>
      <c r="J15" s="18" t="str">
        <f t="shared" si="5"/>
        <v/>
      </c>
      <c r="K15" s="5"/>
      <c r="L15" s="5"/>
      <c r="M15" s="5"/>
      <c r="N15" s="5"/>
      <c r="O15" s="5"/>
      <c r="P15" s="5"/>
      <c r="Q15" s="5"/>
      <c r="R15" s="5"/>
      <c r="S15" s="5"/>
      <c r="T15" s="5"/>
      <c r="U15" s="5"/>
      <c r="V15" s="5"/>
      <c r="W15" s="5"/>
      <c r="X15" s="5"/>
      <c r="Y15" s="5"/>
      <c r="Z15" s="5"/>
      <c r="AA15" s="5"/>
      <c r="AB15" s="5"/>
      <c r="AC15" s="5"/>
      <c r="AD15" s="5"/>
      <c r="AE15" s="5"/>
      <c r="AF15" s="5"/>
      <c r="AG15" s="5"/>
      <c r="AH15" s="5"/>
      <c r="AI15" s="5"/>
      <c r="AJ15" s="5"/>
      <c r="AK15" s="5"/>
      <c r="AL15" s="5"/>
      <c r="AM15" s="5"/>
      <c r="AN15" s="5"/>
      <c r="AO15" s="5"/>
      <c r="AP15" s="5"/>
      <c r="AQ15" s="5"/>
      <c r="AR15" s="5"/>
      <c r="AS15" s="5"/>
      <c r="AT15" s="5"/>
      <c r="AU15" s="5"/>
      <c r="AV15" s="5"/>
      <c r="AW15" s="5"/>
      <c r="AX15" s="5"/>
      <c r="AY15" s="5"/>
      <c r="AZ15" s="5"/>
      <c r="BA15" s="5"/>
      <c r="BB15" s="5"/>
      <c r="BC15" s="5"/>
      <c r="BD15" s="5"/>
      <c r="BE15" s="5"/>
      <c r="BF15" s="5"/>
      <c r="BG15" s="5"/>
      <c r="BH15" s="5"/>
      <c r="BI15" s="5"/>
      <c r="BJ15" s="5"/>
      <c r="BK15" s="5"/>
      <c r="BL15" s="5"/>
      <c r="BM15" s="5"/>
      <c r="BN15" s="5"/>
    </row>
    <row r="16" spans="1:66" s="1" customFormat="1" ht="30" customHeight="1" thickBot="1" x14ac:dyDescent="0.25">
      <c r="A16" s="94"/>
      <c r="B16" s="94" t="s">
        <v>97</v>
      </c>
      <c r="C16" s="101"/>
      <c r="D16" s="101"/>
      <c r="E16" s="101">
        <v>0.12986111111111112</v>
      </c>
      <c r="F16" s="57">
        <v>1</v>
      </c>
      <c r="G16" s="58" t="s">
        <v>12</v>
      </c>
      <c r="H16" s="58" t="s">
        <v>12</v>
      </c>
      <c r="I16" s="18"/>
      <c r="J16" s="18" t="e">
        <f t="shared" si="5"/>
        <v>#VALUE!</v>
      </c>
      <c r="K16" s="5"/>
      <c r="L16" s="5"/>
      <c r="M16" s="5"/>
      <c r="N16" s="5"/>
      <c r="O16" s="5"/>
      <c r="P16" s="5"/>
      <c r="Q16" s="5"/>
      <c r="R16" s="5"/>
      <c r="S16" s="5"/>
      <c r="T16" s="5"/>
      <c r="U16" s="5"/>
      <c r="V16" s="5"/>
      <c r="W16" s="5"/>
      <c r="X16" s="5"/>
      <c r="Y16" s="5"/>
      <c r="Z16" s="5"/>
      <c r="AA16" s="5"/>
      <c r="AB16" s="5"/>
      <c r="AC16" s="5"/>
      <c r="AD16" s="5"/>
      <c r="AE16" s="5"/>
      <c r="AF16" s="5"/>
      <c r="AG16" s="5"/>
      <c r="AH16" s="5"/>
      <c r="AI16" s="5"/>
      <c r="AJ16" s="5"/>
      <c r="AK16" s="5"/>
      <c r="AL16" s="5"/>
      <c r="AM16" s="5"/>
      <c r="AN16" s="5"/>
      <c r="AO16" s="5"/>
      <c r="AP16" s="5"/>
      <c r="AQ16" s="5"/>
      <c r="AR16" s="5"/>
      <c r="AS16" s="5"/>
      <c r="AT16" s="5"/>
      <c r="AU16" s="5"/>
      <c r="AV16" s="5"/>
      <c r="AW16" s="5"/>
      <c r="AX16" s="5"/>
      <c r="AY16" s="5"/>
      <c r="AZ16" s="5"/>
      <c r="BA16" s="5"/>
      <c r="BB16" s="5"/>
      <c r="BC16" s="5"/>
      <c r="BD16" s="5"/>
      <c r="BE16" s="5"/>
      <c r="BF16" s="5"/>
      <c r="BG16" s="5"/>
      <c r="BH16" s="5"/>
      <c r="BI16" s="5"/>
      <c r="BJ16" s="5"/>
      <c r="BK16" s="5"/>
      <c r="BL16" s="5"/>
      <c r="BM16" s="5"/>
      <c r="BN16" s="5"/>
    </row>
    <row r="17" spans="1:66" s="1" customFormat="1" ht="30" customHeight="1" thickBot="1" x14ac:dyDescent="0.25">
      <c r="A17" s="94"/>
      <c r="B17" s="94" t="s">
        <v>106</v>
      </c>
      <c r="C17" s="101"/>
      <c r="D17" s="101"/>
      <c r="E17" s="101">
        <v>3.4722222222222224E-2</v>
      </c>
      <c r="F17" s="57">
        <v>1</v>
      </c>
      <c r="G17" s="58" t="s">
        <v>12</v>
      </c>
      <c r="H17" s="58" t="s">
        <v>12</v>
      </c>
      <c r="I17" s="18"/>
      <c r="J17" s="18" t="e">
        <f t="shared" si="5"/>
        <v>#VALUE!</v>
      </c>
      <c r="K17" s="5"/>
      <c r="L17" s="5"/>
      <c r="M17" s="5"/>
      <c r="N17" s="5"/>
      <c r="O17" s="5"/>
      <c r="P17" s="5"/>
      <c r="Q17" s="5"/>
      <c r="R17" s="5"/>
      <c r="S17" s="5"/>
      <c r="T17" s="5"/>
      <c r="U17" s="5"/>
      <c r="V17" s="5"/>
      <c r="W17" s="5"/>
      <c r="X17" s="5"/>
      <c r="Y17" s="5"/>
      <c r="Z17" s="5"/>
      <c r="AA17" s="5"/>
      <c r="AB17" s="5"/>
      <c r="AC17" s="5"/>
      <c r="AD17" s="5"/>
      <c r="AE17" s="5"/>
      <c r="AF17" s="5"/>
      <c r="AG17" s="5"/>
      <c r="AH17" s="5"/>
      <c r="AI17" s="5"/>
      <c r="AJ17" s="5"/>
      <c r="AK17" s="5"/>
      <c r="AL17" s="5"/>
      <c r="AM17" s="5"/>
      <c r="AN17" s="5"/>
      <c r="AO17" s="5"/>
      <c r="AP17" s="5"/>
      <c r="AQ17" s="5"/>
      <c r="AR17" s="5"/>
      <c r="AS17" s="5"/>
      <c r="AT17" s="5"/>
      <c r="AU17" s="5"/>
      <c r="AV17" s="5"/>
      <c r="AW17" s="5"/>
      <c r="AX17" s="5"/>
      <c r="AY17" s="5"/>
      <c r="AZ17" s="5"/>
      <c r="BA17" s="5"/>
      <c r="BB17" s="5"/>
      <c r="BC17" s="5"/>
      <c r="BD17" s="5"/>
      <c r="BE17" s="5"/>
      <c r="BF17" s="5"/>
      <c r="BG17" s="5"/>
      <c r="BH17" s="5"/>
      <c r="BI17" s="5"/>
      <c r="BJ17" s="5"/>
      <c r="BK17" s="5"/>
      <c r="BL17" s="5"/>
      <c r="BM17" s="5"/>
      <c r="BN17" s="5"/>
    </row>
    <row r="18" spans="1:66" s="1" customFormat="1" ht="30" customHeight="1" thickBot="1" x14ac:dyDescent="0.25">
      <c r="A18" s="94"/>
      <c r="B18" s="94" t="s">
        <v>98</v>
      </c>
      <c r="C18" s="101"/>
      <c r="D18" s="101"/>
      <c r="E18" s="101">
        <v>0.375</v>
      </c>
      <c r="F18" s="57">
        <v>0</v>
      </c>
      <c r="G18" s="58" t="s">
        <v>12</v>
      </c>
      <c r="H18" s="58" t="s">
        <v>12</v>
      </c>
      <c r="I18" s="18"/>
      <c r="J18" s="18" t="e">
        <f t="shared" si="5"/>
        <v>#VALUE!</v>
      </c>
      <c r="K18" s="5"/>
      <c r="L18" s="5"/>
      <c r="M18" s="5"/>
      <c r="N18" s="5"/>
      <c r="O18" s="5"/>
      <c r="P18" s="5"/>
      <c r="Q18" s="5"/>
      <c r="R18" s="5"/>
      <c r="S18" s="5"/>
      <c r="T18" s="5"/>
      <c r="U18" s="5"/>
      <c r="V18" s="5"/>
      <c r="W18" s="5"/>
      <c r="X18" s="5"/>
      <c r="Y18" s="5"/>
      <c r="Z18" s="5"/>
      <c r="AA18" s="5"/>
      <c r="AB18" s="5"/>
      <c r="AC18" s="5"/>
      <c r="AD18" s="5"/>
      <c r="AE18" s="5"/>
      <c r="AF18" s="5"/>
      <c r="AG18" s="5"/>
      <c r="AH18" s="5"/>
      <c r="AI18" s="5"/>
      <c r="AJ18" s="5"/>
      <c r="AK18" s="5"/>
      <c r="AL18" s="5"/>
      <c r="AM18" s="5"/>
      <c r="AN18" s="5"/>
      <c r="AO18" s="5"/>
      <c r="AP18" s="5"/>
      <c r="AQ18" s="5"/>
      <c r="AR18" s="5"/>
      <c r="AS18" s="5"/>
      <c r="AT18" s="5"/>
      <c r="AU18" s="5"/>
      <c r="AV18" s="5"/>
      <c r="AW18" s="5"/>
      <c r="AX18" s="5"/>
      <c r="AY18" s="5"/>
      <c r="AZ18" s="5"/>
      <c r="BA18" s="5"/>
      <c r="BB18" s="5"/>
      <c r="BC18" s="5"/>
      <c r="BD18" s="5"/>
      <c r="BE18" s="5"/>
      <c r="BF18" s="5"/>
      <c r="BG18" s="5"/>
      <c r="BH18" s="5"/>
      <c r="BI18" s="5"/>
      <c r="BJ18" s="5"/>
      <c r="BK18" s="5"/>
      <c r="BL18" s="5"/>
      <c r="BM18" s="5"/>
      <c r="BN18" s="5"/>
    </row>
    <row r="19" spans="1:66" s="1" customFormat="1" ht="30" customHeight="1" thickBot="1" x14ac:dyDescent="0.25">
      <c r="A19" s="94"/>
      <c r="B19" s="94" t="s">
        <v>99</v>
      </c>
      <c r="C19" s="101"/>
      <c r="D19" s="101"/>
      <c r="E19" s="101"/>
      <c r="F19" s="57">
        <v>1</v>
      </c>
      <c r="G19" s="58" t="s">
        <v>12</v>
      </c>
      <c r="H19" s="58" t="s">
        <v>12</v>
      </c>
      <c r="I19" s="18"/>
      <c r="J19" s="18" t="e">
        <f t="shared" si="5"/>
        <v>#VALUE!</v>
      </c>
      <c r="K19" s="5"/>
      <c r="L19" s="5"/>
      <c r="M19" s="5"/>
      <c r="N19" s="5"/>
      <c r="O19" s="5"/>
      <c r="P19" s="5"/>
      <c r="Q19" s="5"/>
      <c r="R19" s="5"/>
      <c r="S19" s="5"/>
      <c r="T19" s="5"/>
      <c r="U19" s="5"/>
      <c r="V19" s="5"/>
      <c r="W19" s="5"/>
      <c r="X19" s="5"/>
      <c r="Y19" s="5"/>
      <c r="Z19" s="5"/>
      <c r="AA19" s="5"/>
      <c r="AB19" s="5"/>
      <c r="AC19" s="5"/>
      <c r="AD19" s="5"/>
      <c r="AE19" s="5"/>
      <c r="AF19" s="5"/>
      <c r="AG19" s="5"/>
      <c r="AH19" s="5"/>
      <c r="AI19" s="5"/>
      <c r="AJ19" s="5"/>
      <c r="AK19" s="5"/>
      <c r="AL19" s="5"/>
      <c r="AM19" s="5"/>
      <c r="AN19" s="5"/>
      <c r="AO19" s="5"/>
      <c r="AP19" s="5"/>
      <c r="AQ19" s="5"/>
      <c r="AR19" s="5"/>
      <c r="AS19" s="5"/>
      <c r="AT19" s="5"/>
      <c r="AU19" s="5"/>
      <c r="AV19" s="5"/>
      <c r="AW19" s="5"/>
      <c r="AX19" s="5"/>
      <c r="AY19" s="5"/>
      <c r="AZ19" s="5"/>
      <c r="BA19" s="5"/>
      <c r="BB19" s="5"/>
      <c r="BC19" s="5"/>
      <c r="BD19" s="5"/>
      <c r="BE19" s="5"/>
      <c r="BF19" s="5"/>
      <c r="BG19" s="5"/>
      <c r="BH19" s="5"/>
      <c r="BI19" s="5"/>
      <c r="BJ19" s="5"/>
      <c r="BK19" s="5"/>
      <c r="BL19" s="5"/>
      <c r="BM19" s="5"/>
      <c r="BN19" s="5"/>
    </row>
    <row r="20" spans="1:66" s="1" customFormat="1" ht="30" customHeight="1" thickBot="1" x14ac:dyDescent="0.25">
      <c r="A20" s="93"/>
      <c r="B20" s="93" t="s">
        <v>45</v>
      </c>
      <c r="C20" s="73"/>
      <c r="D20" s="73"/>
      <c r="E20" s="73"/>
      <c r="F20" s="74"/>
      <c r="G20" s="75"/>
      <c r="H20" s="76"/>
      <c r="I20" s="18"/>
      <c r="J20" s="18" t="str">
        <f t="shared" si="5"/>
        <v/>
      </c>
      <c r="K20" s="5"/>
      <c r="L20" s="5"/>
      <c r="M20" s="5"/>
      <c r="N20" s="5"/>
      <c r="O20" s="5"/>
      <c r="P20" s="5"/>
      <c r="Q20" s="5"/>
      <c r="R20" s="5"/>
      <c r="S20" s="5"/>
      <c r="T20" s="5"/>
      <c r="U20" s="5"/>
      <c r="V20" s="5"/>
      <c r="W20" s="5"/>
      <c r="X20" s="5"/>
      <c r="Y20" s="5"/>
      <c r="Z20" s="5"/>
      <c r="AA20" s="5"/>
      <c r="AB20" s="5"/>
      <c r="AC20" s="5"/>
      <c r="AD20" s="5"/>
      <c r="AE20" s="5"/>
      <c r="AF20" s="5"/>
      <c r="AG20" s="5"/>
      <c r="AH20" s="5"/>
      <c r="AI20" s="5"/>
      <c r="AJ20" s="5"/>
      <c r="AK20" s="5"/>
      <c r="AL20" s="5"/>
      <c r="AM20" s="5"/>
      <c r="AN20" s="5"/>
      <c r="AO20" s="5"/>
      <c r="AP20" s="5"/>
      <c r="AQ20" s="5"/>
      <c r="AR20" s="5"/>
      <c r="AS20" s="5"/>
      <c r="AT20" s="5"/>
      <c r="AU20" s="5"/>
      <c r="AV20" s="5"/>
      <c r="AW20" s="5"/>
      <c r="AX20" s="5"/>
      <c r="AY20" s="5"/>
      <c r="AZ20" s="5"/>
      <c r="BA20" s="5"/>
      <c r="BB20" s="5"/>
      <c r="BC20" s="5"/>
      <c r="BD20" s="5"/>
      <c r="BE20" s="5"/>
      <c r="BF20" s="5"/>
      <c r="BG20" s="5"/>
      <c r="BH20" s="5"/>
      <c r="BI20" s="5"/>
      <c r="BJ20" s="5"/>
      <c r="BK20" s="5"/>
      <c r="BL20" s="5"/>
      <c r="BM20" s="5"/>
      <c r="BN20" s="5"/>
    </row>
    <row r="21" spans="1:66" s="1" customFormat="1" ht="30" customHeight="1" thickBot="1" x14ac:dyDescent="0.25">
      <c r="A21" s="81"/>
      <c r="B21" s="81" t="s">
        <v>71</v>
      </c>
      <c r="C21" s="73"/>
      <c r="D21" s="73"/>
      <c r="E21" s="73"/>
      <c r="F21" s="74"/>
      <c r="G21" s="75"/>
      <c r="H21" s="76"/>
      <c r="I21" s="18"/>
      <c r="J21" s="18"/>
      <c r="K21" s="5"/>
      <c r="L21" s="5"/>
      <c r="M21" s="5"/>
      <c r="N21" s="5"/>
      <c r="O21" s="5"/>
      <c r="P21" s="5"/>
      <c r="Q21" s="5"/>
      <c r="R21" s="5"/>
      <c r="S21" s="5"/>
      <c r="T21" s="5"/>
      <c r="U21" s="5"/>
      <c r="V21" s="5"/>
      <c r="W21" s="5"/>
      <c r="X21" s="5"/>
      <c r="Y21" s="5"/>
      <c r="Z21" s="5"/>
      <c r="AA21" s="5"/>
      <c r="AB21" s="5"/>
      <c r="AC21" s="5"/>
      <c r="AD21" s="5"/>
      <c r="AE21" s="5"/>
      <c r="AF21" s="5"/>
      <c r="AG21" s="5"/>
      <c r="AH21" s="5"/>
      <c r="AI21" s="5"/>
      <c r="AJ21" s="5"/>
      <c r="AK21" s="5"/>
      <c r="AL21" s="5"/>
      <c r="AM21" s="5"/>
      <c r="AN21" s="5"/>
      <c r="AO21" s="5"/>
      <c r="AP21" s="5"/>
      <c r="AQ21" s="5"/>
      <c r="AR21" s="5"/>
      <c r="AS21" s="5"/>
      <c r="AT21" s="5"/>
      <c r="AU21" s="5"/>
      <c r="AV21" s="5"/>
      <c r="AW21" s="5"/>
      <c r="AX21" s="5"/>
      <c r="AY21" s="5"/>
      <c r="AZ21" s="5"/>
      <c r="BA21" s="5"/>
      <c r="BB21" s="5"/>
      <c r="BC21" s="5"/>
      <c r="BD21" s="5"/>
      <c r="BE21" s="5"/>
      <c r="BF21" s="5"/>
      <c r="BG21" s="5"/>
      <c r="BH21" s="5"/>
      <c r="BI21" s="5"/>
      <c r="BJ21" s="5"/>
      <c r="BK21" s="5"/>
      <c r="BL21" s="5"/>
      <c r="BM21" s="5"/>
      <c r="BN21" s="5"/>
    </row>
    <row r="22" spans="1:66" s="1" customFormat="1" ht="30" customHeight="1" thickBot="1" x14ac:dyDescent="0.25">
      <c r="A22" s="94">
        <v>1</v>
      </c>
      <c r="B22" s="94" t="s">
        <v>72</v>
      </c>
      <c r="C22" s="56"/>
      <c r="D22" s="56"/>
      <c r="E22" s="56"/>
      <c r="F22" s="57">
        <v>0</v>
      </c>
      <c r="G22" s="58" t="s">
        <v>12</v>
      </c>
      <c r="H22" s="58" t="s">
        <v>12</v>
      </c>
      <c r="I22" s="18"/>
      <c r="J22" s="18" t="e">
        <f t="shared" si="5"/>
        <v>#VALUE!</v>
      </c>
      <c r="K22" s="5"/>
      <c r="L22" s="5"/>
      <c r="M22" s="5"/>
      <c r="N22" s="5"/>
      <c r="O22" s="5"/>
      <c r="P22" s="5"/>
      <c r="Q22" s="5"/>
      <c r="R22" s="5"/>
      <c r="S22" s="5"/>
      <c r="T22" s="5"/>
      <c r="U22" s="5"/>
      <c r="V22" s="5"/>
      <c r="W22" s="5"/>
      <c r="X22" s="5"/>
      <c r="Y22" s="5"/>
      <c r="Z22" s="5"/>
      <c r="AA22" s="5"/>
      <c r="AB22" s="5"/>
      <c r="AC22" s="5"/>
      <c r="AD22" s="5"/>
      <c r="AE22" s="5"/>
      <c r="AF22" s="5"/>
      <c r="AG22" s="5"/>
      <c r="AH22" s="5"/>
      <c r="AI22" s="5"/>
      <c r="AJ22" s="5"/>
      <c r="AK22" s="5"/>
      <c r="AL22" s="5"/>
      <c r="AM22" s="5"/>
      <c r="AN22" s="5"/>
      <c r="AO22" s="5"/>
      <c r="AP22" s="5"/>
      <c r="AQ22" s="5"/>
      <c r="AR22" s="5"/>
      <c r="AS22" s="5"/>
      <c r="AT22" s="5"/>
      <c r="AU22" s="5"/>
      <c r="AV22" s="5"/>
      <c r="AW22" s="5"/>
      <c r="AX22" s="5"/>
      <c r="AY22" s="5"/>
      <c r="AZ22" s="5"/>
      <c r="BA22" s="5"/>
      <c r="BB22" s="5"/>
      <c r="BC22" s="5"/>
      <c r="BD22" s="5"/>
      <c r="BE22" s="5"/>
      <c r="BF22" s="5"/>
      <c r="BG22" s="5"/>
      <c r="BH22" s="5"/>
      <c r="BI22" s="5"/>
      <c r="BJ22" s="5"/>
      <c r="BK22" s="5"/>
      <c r="BL22" s="5"/>
      <c r="BM22" s="5"/>
      <c r="BN22" s="5"/>
    </row>
    <row r="23" spans="1:66" s="1" customFormat="1" ht="30" customHeight="1" thickBot="1" x14ac:dyDescent="0.25">
      <c r="A23" s="81"/>
      <c r="B23" s="81" t="s">
        <v>39</v>
      </c>
      <c r="C23" s="73"/>
      <c r="D23" s="73"/>
      <c r="E23" s="73"/>
      <c r="F23" s="74"/>
      <c r="G23" s="75"/>
      <c r="H23" s="76"/>
      <c r="I23" s="18"/>
      <c r="J23" s="18" t="str">
        <f t="shared" si="5"/>
        <v/>
      </c>
      <c r="K23" s="5"/>
      <c r="L23" s="5"/>
      <c r="M23" s="5"/>
      <c r="N23" s="5"/>
      <c r="O23" s="5"/>
      <c r="P23" s="5"/>
      <c r="Q23" s="5"/>
      <c r="R23" s="5"/>
      <c r="S23" s="5"/>
      <c r="T23" s="5"/>
      <c r="U23" s="5"/>
      <c r="V23" s="5"/>
      <c r="W23" s="5"/>
      <c r="X23" s="5"/>
      <c r="Y23" s="5"/>
      <c r="Z23" s="5"/>
      <c r="AA23" s="5"/>
      <c r="AB23" s="5"/>
      <c r="AC23" s="5"/>
      <c r="AD23" s="5"/>
      <c r="AE23" s="5"/>
      <c r="AF23" s="5"/>
      <c r="AG23" s="5"/>
      <c r="AH23" s="5"/>
      <c r="AI23" s="5"/>
      <c r="AJ23" s="5"/>
      <c r="AK23" s="5"/>
      <c r="AL23" s="5"/>
      <c r="AM23" s="5"/>
      <c r="AN23" s="5"/>
      <c r="AO23" s="5"/>
      <c r="AP23" s="5"/>
      <c r="AQ23" s="5"/>
      <c r="AR23" s="5"/>
      <c r="AS23" s="5"/>
      <c r="AT23" s="5"/>
      <c r="AU23" s="5"/>
      <c r="AV23" s="5"/>
      <c r="AW23" s="5"/>
      <c r="AX23" s="5"/>
      <c r="AY23" s="5"/>
      <c r="AZ23" s="5"/>
      <c r="BA23" s="5"/>
      <c r="BB23" s="5"/>
      <c r="BC23" s="5"/>
      <c r="BD23" s="5"/>
      <c r="BE23" s="5"/>
      <c r="BF23" s="5"/>
      <c r="BG23" s="5"/>
      <c r="BH23" s="5"/>
      <c r="BI23" s="5"/>
      <c r="BJ23" s="5"/>
      <c r="BK23" s="5"/>
      <c r="BL23" s="5"/>
      <c r="BM23" s="5"/>
      <c r="BN23" s="5"/>
    </row>
    <row r="24" spans="1:66" s="1" customFormat="1" ht="30" customHeight="1" thickBot="1" x14ac:dyDescent="0.25">
      <c r="A24" s="114">
        <v>2</v>
      </c>
      <c r="B24" s="114" t="s">
        <v>40</v>
      </c>
      <c r="C24" s="56"/>
      <c r="D24" s="56"/>
      <c r="E24" s="56"/>
      <c r="F24" s="57">
        <v>0.4</v>
      </c>
      <c r="G24" s="58" t="s">
        <v>12</v>
      </c>
      <c r="H24" s="58" t="s">
        <v>12</v>
      </c>
      <c r="I24" s="18"/>
      <c r="J24" s="18" t="e">
        <f t="shared" si="5"/>
        <v>#VALUE!</v>
      </c>
      <c r="K24" s="5"/>
      <c r="L24" s="5"/>
      <c r="M24" s="5"/>
      <c r="N24" s="5"/>
      <c r="O24" s="5"/>
      <c r="P24" s="5"/>
      <c r="Q24" s="5"/>
      <c r="R24" s="5"/>
      <c r="S24" s="5"/>
      <c r="T24" s="5"/>
      <c r="U24" s="5"/>
      <c r="V24" s="5"/>
      <c r="W24" s="5"/>
      <c r="X24" s="5"/>
      <c r="Y24" s="5"/>
      <c r="Z24" s="5"/>
      <c r="AA24" s="5"/>
      <c r="AB24" s="5"/>
      <c r="AC24" s="5"/>
      <c r="AD24" s="5"/>
      <c r="AE24" s="5"/>
      <c r="AF24" s="5"/>
      <c r="AG24" s="5"/>
      <c r="AH24" s="5"/>
      <c r="AI24" s="5"/>
      <c r="AJ24" s="5"/>
      <c r="AK24" s="5"/>
      <c r="AL24" s="5"/>
      <c r="AM24" s="5"/>
      <c r="AN24" s="5"/>
      <c r="AO24" s="5"/>
      <c r="AP24" s="5"/>
      <c r="AQ24" s="5"/>
      <c r="AR24" s="5"/>
      <c r="AS24" s="5"/>
      <c r="AT24" s="5"/>
      <c r="AU24" s="5"/>
      <c r="AV24" s="5"/>
      <c r="AW24" s="5"/>
      <c r="AX24" s="5"/>
      <c r="AY24" s="5"/>
      <c r="AZ24" s="5"/>
      <c r="BA24" s="5"/>
      <c r="BB24" s="5"/>
      <c r="BC24" s="5"/>
      <c r="BD24" s="5"/>
      <c r="BE24" s="5"/>
      <c r="BF24" s="5"/>
      <c r="BG24" s="5"/>
      <c r="BH24" s="5"/>
      <c r="BI24" s="5"/>
      <c r="BJ24" s="5"/>
      <c r="BK24" s="5"/>
      <c r="BL24" s="5"/>
      <c r="BM24" s="5"/>
      <c r="BN24" s="5"/>
    </row>
    <row r="25" spans="1:66" s="1" customFormat="1" ht="30" customHeight="1" thickBot="1" x14ac:dyDescent="0.25">
      <c r="A25" s="114">
        <v>3</v>
      </c>
      <c r="B25" s="114" t="s">
        <v>111</v>
      </c>
      <c r="C25" s="101"/>
      <c r="D25" s="101"/>
      <c r="E25" s="101">
        <v>2.4999999999999998E-2</v>
      </c>
      <c r="F25" s="57">
        <v>0.8</v>
      </c>
      <c r="G25" s="58" t="s">
        <v>12</v>
      </c>
      <c r="H25" s="58" t="s">
        <v>12</v>
      </c>
      <c r="I25" s="18"/>
      <c r="J25" s="18" t="e">
        <f t="shared" si="5"/>
        <v>#VALUE!</v>
      </c>
      <c r="K25" s="5"/>
      <c r="L25" s="5"/>
      <c r="M25" s="5"/>
      <c r="N25" s="5"/>
      <c r="O25" s="5"/>
      <c r="P25" s="5"/>
      <c r="Q25" s="5"/>
      <c r="R25" s="5"/>
      <c r="S25" s="5"/>
      <c r="T25" s="5"/>
      <c r="U25" s="5"/>
      <c r="V25" s="5"/>
      <c r="W25" s="5"/>
      <c r="X25" s="5"/>
      <c r="Y25" s="5"/>
      <c r="Z25" s="5"/>
      <c r="AA25" s="5"/>
      <c r="AB25" s="5"/>
      <c r="AC25" s="5"/>
      <c r="AD25" s="5"/>
      <c r="AE25" s="5"/>
      <c r="AF25" s="5"/>
      <c r="AG25" s="5"/>
      <c r="AH25" s="5"/>
      <c r="AI25" s="5"/>
      <c r="AJ25" s="5"/>
      <c r="AK25" s="5"/>
      <c r="AL25" s="5"/>
      <c r="AM25" s="5"/>
      <c r="AN25" s="5"/>
      <c r="AO25" s="5"/>
      <c r="AP25" s="5"/>
      <c r="AQ25" s="5"/>
      <c r="AR25" s="5"/>
      <c r="AS25" s="5"/>
      <c r="AT25" s="5"/>
      <c r="AU25" s="5"/>
      <c r="AV25" s="5"/>
      <c r="AW25" s="5"/>
      <c r="AX25" s="5"/>
      <c r="AY25" s="5"/>
      <c r="AZ25" s="5"/>
      <c r="BA25" s="5"/>
      <c r="BB25" s="5"/>
      <c r="BC25" s="5"/>
      <c r="BD25" s="5"/>
      <c r="BE25" s="5"/>
      <c r="BF25" s="5"/>
      <c r="BG25" s="5"/>
      <c r="BH25" s="5"/>
      <c r="BI25" s="5"/>
      <c r="BJ25" s="5"/>
      <c r="BK25" s="5"/>
      <c r="BL25" s="5"/>
      <c r="BM25" s="5"/>
      <c r="BN25" s="5"/>
    </row>
    <row r="26" spans="1:66" s="1" customFormat="1" ht="30" customHeight="1" thickBot="1" x14ac:dyDescent="0.25">
      <c r="A26" s="81"/>
      <c r="B26" s="81" t="s">
        <v>49</v>
      </c>
      <c r="C26" s="73"/>
      <c r="D26" s="73"/>
      <c r="E26" s="73"/>
      <c r="F26" s="74"/>
      <c r="G26" s="75"/>
      <c r="H26" s="76"/>
      <c r="I26" s="18"/>
      <c r="J26" s="18" t="str">
        <f t="shared" si="5"/>
        <v/>
      </c>
      <c r="K26" s="5"/>
      <c r="L26" s="5"/>
      <c r="M26" s="5"/>
      <c r="N26" s="5"/>
      <c r="O26" s="5"/>
      <c r="P26" s="5"/>
      <c r="Q26" s="5"/>
      <c r="R26" s="5"/>
      <c r="S26" s="5"/>
      <c r="T26" s="5"/>
      <c r="U26" s="5"/>
      <c r="V26" s="5"/>
      <c r="W26" s="5"/>
      <c r="X26" s="5"/>
      <c r="Y26" s="5"/>
      <c r="Z26" s="5"/>
      <c r="AA26" s="5"/>
      <c r="AB26" s="5"/>
      <c r="AC26" s="5"/>
      <c r="AD26" s="5"/>
      <c r="AE26" s="5"/>
      <c r="AF26" s="5"/>
      <c r="AG26" s="5"/>
      <c r="AH26" s="5"/>
      <c r="AI26" s="5"/>
      <c r="AJ26" s="5"/>
      <c r="AK26" s="5"/>
      <c r="AL26" s="5"/>
      <c r="AM26" s="5"/>
      <c r="AN26" s="5"/>
      <c r="AO26" s="5"/>
      <c r="AP26" s="5"/>
      <c r="AQ26" s="5"/>
      <c r="AR26" s="5"/>
      <c r="AS26" s="5"/>
      <c r="AT26" s="5"/>
      <c r="AU26" s="5"/>
      <c r="AV26" s="5"/>
      <c r="AW26" s="5"/>
      <c r="AX26" s="5"/>
      <c r="AY26" s="5"/>
      <c r="AZ26" s="5"/>
      <c r="BA26" s="5"/>
      <c r="BB26" s="5"/>
      <c r="BC26" s="5"/>
      <c r="BD26" s="5"/>
      <c r="BE26" s="5"/>
      <c r="BF26" s="5"/>
      <c r="BG26" s="5"/>
      <c r="BH26" s="5"/>
      <c r="BI26" s="5"/>
      <c r="BJ26" s="5"/>
      <c r="BK26" s="5"/>
      <c r="BL26" s="5"/>
      <c r="BM26" s="5"/>
      <c r="BN26" s="5"/>
    </row>
    <row r="27" spans="1:66" s="1" customFormat="1" ht="30" customHeight="1" thickBot="1" x14ac:dyDescent="0.25">
      <c r="A27" s="95">
        <v>4</v>
      </c>
      <c r="B27" s="95" t="s">
        <v>51</v>
      </c>
      <c r="C27" s="56"/>
      <c r="D27" s="56"/>
      <c r="E27" s="56"/>
      <c r="F27" s="57">
        <v>1</v>
      </c>
      <c r="G27" s="58" t="s">
        <v>12</v>
      </c>
      <c r="H27" s="58" t="s">
        <v>12</v>
      </c>
      <c r="I27" s="18"/>
      <c r="J27" s="18" t="e">
        <f t="shared" si="5"/>
        <v>#VALUE!</v>
      </c>
      <c r="K27" s="5"/>
      <c r="L27" s="5"/>
      <c r="M27" s="5"/>
      <c r="N27" s="5"/>
      <c r="O27" s="5"/>
      <c r="P27" s="5"/>
      <c r="Q27" s="5"/>
      <c r="R27" s="5"/>
      <c r="S27" s="5"/>
      <c r="T27" s="5"/>
      <c r="U27" s="5"/>
      <c r="V27" s="5"/>
      <c r="W27" s="5"/>
      <c r="X27" s="5"/>
      <c r="Y27" s="5"/>
      <c r="Z27" s="5"/>
      <c r="AA27" s="5"/>
      <c r="AB27" s="5"/>
      <c r="AC27" s="5"/>
      <c r="AD27" s="5"/>
      <c r="AE27" s="5"/>
      <c r="AF27" s="5"/>
      <c r="AG27" s="5"/>
      <c r="AH27" s="5"/>
      <c r="AI27" s="5"/>
      <c r="AJ27" s="5"/>
      <c r="AK27" s="5"/>
      <c r="AL27" s="5"/>
      <c r="AM27" s="5"/>
      <c r="AN27" s="5"/>
      <c r="AO27" s="5"/>
      <c r="AP27" s="5"/>
      <c r="AQ27" s="5"/>
      <c r="AR27" s="5"/>
      <c r="AS27" s="5"/>
      <c r="AT27" s="5"/>
      <c r="AU27" s="5"/>
      <c r="AV27" s="5"/>
      <c r="AW27" s="5"/>
      <c r="AX27" s="5"/>
      <c r="AY27" s="5"/>
      <c r="AZ27" s="5"/>
      <c r="BA27" s="5"/>
      <c r="BB27" s="5"/>
      <c r="BC27" s="5"/>
      <c r="BD27" s="5"/>
      <c r="BE27" s="5"/>
      <c r="BF27" s="5"/>
      <c r="BG27" s="5"/>
      <c r="BH27" s="5"/>
      <c r="BI27" s="5"/>
      <c r="BJ27" s="5"/>
      <c r="BK27" s="5"/>
      <c r="BL27" s="5"/>
      <c r="BM27" s="5"/>
      <c r="BN27" s="5"/>
    </row>
    <row r="28" spans="1:66" s="1" customFormat="1" ht="30" customHeight="1" thickBot="1" x14ac:dyDescent="0.25">
      <c r="A28" s="95">
        <v>5</v>
      </c>
      <c r="B28" s="95" t="s">
        <v>52</v>
      </c>
      <c r="C28" s="56"/>
      <c r="D28" s="56"/>
      <c r="E28" s="56"/>
      <c r="F28" s="57">
        <v>1</v>
      </c>
      <c r="G28" s="58" t="s">
        <v>12</v>
      </c>
      <c r="H28" s="58" t="s">
        <v>12</v>
      </c>
      <c r="I28" s="18"/>
      <c r="J28" s="18" t="e">
        <f t="shared" si="5"/>
        <v>#VALUE!</v>
      </c>
      <c r="K28" s="5"/>
      <c r="L28" s="5"/>
      <c r="M28" s="5"/>
      <c r="N28" s="5"/>
      <c r="O28" s="5"/>
      <c r="P28" s="5"/>
      <c r="Q28" s="5"/>
      <c r="R28" s="5"/>
      <c r="S28" s="5"/>
      <c r="T28" s="5"/>
      <c r="U28" s="5"/>
      <c r="V28" s="5"/>
      <c r="W28" s="5"/>
      <c r="X28" s="5"/>
      <c r="Y28" s="5"/>
      <c r="Z28" s="5"/>
      <c r="AA28" s="5"/>
      <c r="AB28" s="5"/>
      <c r="AC28" s="5"/>
      <c r="AD28" s="5"/>
      <c r="AE28" s="5"/>
      <c r="AF28" s="5"/>
      <c r="AG28" s="5"/>
      <c r="AH28" s="5"/>
      <c r="AI28" s="5"/>
      <c r="AJ28" s="5"/>
      <c r="AK28" s="5"/>
      <c r="AL28" s="5"/>
      <c r="AM28" s="5"/>
      <c r="AN28" s="5"/>
      <c r="AO28" s="5"/>
      <c r="AP28" s="5"/>
      <c r="AQ28" s="5"/>
      <c r="AR28" s="5"/>
      <c r="AS28" s="5"/>
      <c r="AT28" s="5"/>
      <c r="AU28" s="5"/>
      <c r="AV28" s="5"/>
      <c r="AW28" s="5"/>
      <c r="AX28" s="5"/>
      <c r="AY28" s="5"/>
      <c r="AZ28" s="5"/>
      <c r="BA28" s="5"/>
      <c r="BB28" s="5"/>
      <c r="BC28" s="5"/>
      <c r="BD28" s="5"/>
      <c r="BE28" s="5"/>
      <c r="BF28" s="5"/>
      <c r="BG28" s="5"/>
      <c r="BH28" s="5"/>
      <c r="BI28" s="5"/>
      <c r="BJ28" s="5"/>
      <c r="BK28" s="5"/>
      <c r="BL28" s="5"/>
      <c r="BM28" s="5"/>
      <c r="BN28" s="5"/>
    </row>
    <row r="29" spans="1:66" s="1" customFormat="1" ht="30" customHeight="1" thickBot="1" x14ac:dyDescent="0.25">
      <c r="A29" s="95">
        <v>7</v>
      </c>
      <c r="B29" s="95" t="s">
        <v>73</v>
      </c>
      <c r="C29" s="101">
        <v>0.33333333333333331</v>
      </c>
      <c r="D29" s="56"/>
      <c r="E29" s="56"/>
      <c r="F29" s="57">
        <v>1</v>
      </c>
      <c r="G29" s="58" t="s">
        <v>12</v>
      </c>
      <c r="H29" s="58" t="s">
        <v>12</v>
      </c>
      <c r="I29" s="18"/>
      <c r="J29" s="18" t="e">
        <f t="shared" si="5"/>
        <v>#VALUE!</v>
      </c>
      <c r="K29" s="5"/>
      <c r="L29" s="5"/>
      <c r="M29" s="5"/>
      <c r="N29" s="5"/>
      <c r="O29" s="5"/>
      <c r="P29" s="5"/>
      <c r="Q29" s="5"/>
      <c r="R29" s="5"/>
      <c r="S29" s="5"/>
      <c r="T29" s="5"/>
      <c r="U29" s="5"/>
      <c r="V29" s="5"/>
      <c r="W29" s="5"/>
      <c r="X29" s="5"/>
      <c r="Y29" s="5"/>
      <c r="Z29" s="5"/>
      <c r="AA29" s="5"/>
      <c r="AB29" s="5"/>
      <c r="AC29" s="5"/>
      <c r="AD29" s="5"/>
      <c r="AE29" s="5"/>
      <c r="AF29" s="5"/>
      <c r="AG29" s="5"/>
      <c r="AH29" s="5"/>
      <c r="AI29" s="5"/>
      <c r="AJ29" s="5"/>
      <c r="AK29" s="5"/>
      <c r="AL29" s="5"/>
      <c r="AM29" s="5"/>
      <c r="AN29" s="5"/>
      <c r="AO29" s="5"/>
      <c r="AP29" s="5"/>
      <c r="AQ29" s="5"/>
      <c r="AR29" s="5"/>
      <c r="AS29" s="5"/>
      <c r="AT29" s="5"/>
      <c r="AU29" s="5"/>
      <c r="AV29" s="5"/>
      <c r="AW29" s="5"/>
      <c r="AX29" s="5"/>
      <c r="AY29" s="5"/>
      <c r="AZ29" s="5"/>
      <c r="BA29" s="5"/>
      <c r="BB29" s="5"/>
      <c r="BC29" s="5"/>
      <c r="BD29" s="5"/>
      <c r="BE29" s="5"/>
      <c r="BF29" s="5"/>
      <c r="BG29" s="5"/>
      <c r="BH29" s="5"/>
      <c r="BI29" s="5"/>
      <c r="BJ29" s="5"/>
      <c r="BK29" s="5"/>
      <c r="BL29" s="5"/>
      <c r="BM29" s="5"/>
      <c r="BN29" s="5"/>
    </row>
    <row r="30" spans="1:66" s="1" customFormat="1" ht="30" customHeight="1" thickBot="1" x14ac:dyDescent="0.25">
      <c r="A30" s="105">
        <v>8</v>
      </c>
      <c r="B30" s="95" t="s">
        <v>74</v>
      </c>
      <c r="C30" s="101">
        <v>8.3333333333333329E-2</v>
      </c>
      <c r="D30" s="56"/>
      <c r="E30" s="56"/>
      <c r="F30" s="57">
        <v>0</v>
      </c>
      <c r="G30" s="58" t="s">
        <v>12</v>
      </c>
      <c r="H30" s="58" t="s">
        <v>12</v>
      </c>
      <c r="I30" s="18"/>
      <c r="J30" s="18" t="e">
        <f t="shared" si="5"/>
        <v>#VALUE!</v>
      </c>
      <c r="K30" s="5"/>
      <c r="L30" s="5"/>
      <c r="M30" s="5"/>
      <c r="N30" s="5"/>
      <c r="O30" s="5"/>
      <c r="P30" s="5"/>
      <c r="Q30" s="5"/>
      <c r="R30" s="5"/>
      <c r="S30" s="5"/>
      <c r="T30" s="5"/>
      <c r="U30" s="5"/>
      <c r="V30" s="5"/>
      <c r="W30" s="5"/>
      <c r="X30" s="5"/>
      <c r="Y30" s="5"/>
      <c r="Z30" s="5"/>
      <c r="AA30" s="5"/>
      <c r="AB30" s="5"/>
      <c r="AC30" s="5"/>
      <c r="AD30" s="5"/>
      <c r="AE30" s="5"/>
      <c r="AF30" s="5"/>
      <c r="AG30" s="5"/>
      <c r="AH30" s="5"/>
      <c r="AI30" s="5"/>
      <c r="AJ30" s="5"/>
      <c r="AK30" s="5"/>
      <c r="AL30" s="5"/>
      <c r="AM30" s="5"/>
      <c r="AN30" s="5"/>
      <c r="AO30" s="5"/>
      <c r="AP30" s="5"/>
      <c r="AQ30" s="5"/>
      <c r="AR30" s="5"/>
      <c r="AS30" s="5"/>
      <c r="AT30" s="5"/>
      <c r="AU30" s="5"/>
      <c r="AV30" s="5"/>
      <c r="AW30" s="5"/>
      <c r="AX30" s="5"/>
      <c r="AY30" s="5"/>
      <c r="AZ30" s="5"/>
      <c r="BA30" s="5"/>
      <c r="BB30" s="5"/>
      <c r="BC30" s="5"/>
      <c r="BD30" s="5"/>
      <c r="BE30" s="5"/>
      <c r="BF30" s="5"/>
      <c r="BG30" s="5"/>
      <c r="BH30" s="5"/>
      <c r="BI30" s="5"/>
      <c r="BJ30" s="5"/>
      <c r="BK30" s="5"/>
      <c r="BL30" s="5"/>
      <c r="BM30" s="5"/>
      <c r="BN30" s="5"/>
    </row>
    <row r="31" spans="1:66" s="1" customFormat="1" ht="30" customHeight="1" thickBot="1" x14ac:dyDescent="0.25">
      <c r="A31" s="81"/>
      <c r="B31" s="81" t="s">
        <v>108</v>
      </c>
      <c r="C31" s="73"/>
      <c r="D31" s="73"/>
      <c r="E31" s="73"/>
      <c r="F31" s="74"/>
      <c r="G31" s="75"/>
      <c r="H31" s="76"/>
      <c r="I31" s="18"/>
      <c r="J31" s="18" t="str">
        <f t="shared" si="5"/>
        <v/>
      </c>
      <c r="K31" s="5"/>
      <c r="L31" s="5"/>
      <c r="M31" s="5"/>
      <c r="N31" s="5"/>
      <c r="O31" s="5"/>
      <c r="P31" s="5"/>
      <c r="Q31" s="5"/>
      <c r="R31" s="5"/>
      <c r="S31" s="5"/>
      <c r="T31" s="5"/>
      <c r="U31" s="5"/>
      <c r="V31" s="5"/>
      <c r="W31" s="5"/>
      <c r="X31" s="5"/>
      <c r="Y31" s="5"/>
      <c r="Z31" s="5"/>
      <c r="AA31" s="5"/>
      <c r="AB31" s="5"/>
      <c r="AC31" s="5"/>
      <c r="AD31" s="5"/>
      <c r="AE31" s="5"/>
      <c r="AF31" s="5"/>
      <c r="AG31" s="5"/>
      <c r="AH31" s="5"/>
      <c r="AI31" s="5"/>
      <c r="AJ31" s="5"/>
      <c r="AK31" s="5"/>
      <c r="AL31" s="5"/>
      <c r="AM31" s="5"/>
      <c r="AN31" s="5"/>
      <c r="AO31" s="5"/>
      <c r="AP31" s="5"/>
      <c r="AQ31" s="5"/>
      <c r="AR31" s="5"/>
      <c r="AS31" s="5"/>
      <c r="AT31" s="5"/>
      <c r="AU31" s="5"/>
      <c r="AV31" s="5"/>
      <c r="AW31" s="5"/>
      <c r="AX31" s="5"/>
      <c r="AY31" s="5"/>
      <c r="AZ31" s="5"/>
      <c r="BA31" s="5"/>
      <c r="BB31" s="5"/>
      <c r="BC31" s="5"/>
      <c r="BD31" s="5"/>
      <c r="BE31" s="5"/>
      <c r="BF31" s="5"/>
      <c r="BG31" s="5"/>
      <c r="BH31" s="5"/>
      <c r="BI31" s="5"/>
      <c r="BJ31" s="5"/>
      <c r="BK31" s="5"/>
      <c r="BL31" s="5"/>
      <c r="BM31" s="5"/>
      <c r="BN31" s="5"/>
    </row>
    <row r="32" spans="1:66" s="1" customFormat="1" ht="30" customHeight="1" thickBot="1" x14ac:dyDescent="0.25">
      <c r="A32" s="95">
        <v>9</v>
      </c>
      <c r="B32" s="95" t="s">
        <v>109</v>
      </c>
      <c r="C32" s="56"/>
      <c r="D32" s="56"/>
      <c r="E32" s="56"/>
      <c r="F32" s="57">
        <v>0.8</v>
      </c>
      <c r="G32" s="58" t="s">
        <v>12</v>
      </c>
      <c r="H32" s="58" t="s">
        <v>12</v>
      </c>
      <c r="I32" s="18"/>
      <c r="J32" s="18" t="e">
        <f t="shared" si="5"/>
        <v>#VALUE!</v>
      </c>
      <c r="K32" s="5"/>
      <c r="L32" s="5"/>
      <c r="M32" s="5"/>
      <c r="N32" s="5"/>
      <c r="O32" s="5"/>
      <c r="P32" s="5"/>
      <c r="Q32" s="5"/>
      <c r="R32" s="5"/>
      <c r="S32" s="5"/>
      <c r="T32" s="5"/>
      <c r="U32" s="5"/>
      <c r="V32" s="5"/>
      <c r="W32" s="5"/>
      <c r="X32" s="5"/>
      <c r="Y32" s="5"/>
      <c r="Z32" s="5"/>
      <c r="AA32" s="5"/>
      <c r="AB32" s="5"/>
      <c r="AC32" s="5"/>
      <c r="AD32" s="5"/>
      <c r="AE32" s="5"/>
      <c r="AF32" s="5"/>
      <c r="AG32" s="5"/>
      <c r="AH32" s="5"/>
      <c r="AI32" s="5"/>
      <c r="AJ32" s="5"/>
      <c r="AK32" s="5"/>
      <c r="AL32" s="5"/>
      <c r="AM32" s="5"/>
      <c r="AN32" s="5"/>
      <c r="AO32" s="5"/>
      <c r="AP32" s="5"/>
      <c r="AQ32" s="5"/>
      <c r="AR32" s="5"/>
      <c r="AS32" s="5"/>
      <c r="AT32" s="5"/>
      <c r="AU32" s="5"/>
      <c r="AV32" s="5"/>
      <c r="AW32" s="5"/>
      <c r="AX32" s="5"/>
      <c r="AY32" s="5"/>
      <c r="AZ32" s="5"/>
      <c r="BA32" s="5"/>
      <c r="BB32" s="5"/>
      <c r="BC32" s="5"/>
      <c r="BD32" s="5"/>
      <c r="BE32" s="5"/>
      <c r="BF32" s="5"/>
      <c r="BG32" s="5"/>
      <c r="BH32" s="5"/>
      <c r="BI32" s="5"/>
      <c r="BJ32" s="5"/>
      <c r="BK32" s="5"/>
      <c r="BL32" s="5"/>
      <c r="BM32" s="5"/>
      <c r="BN32" s="5"/>
    </row>
    <row r="33" spans="1:66" s="1" customFormat="1" ht="30" customHeight="1" thickBot="1" x14ac:dyDescent="0.25">
      <c r="A33" s="81"/>
      <c r="B33" s="81" t="s">
        <v>110</v>
      </c>
      <c r="C33" s="73"/>
      <c r="D33" s="73"/>
      <c r="E33" s="73"/>
      <c r="F33" s="74"/>
      <c r="G33" s="75"/>
      <c r="H33" s="76"/>
      <c r="I33" s="18"/>
      <c r="J33" s="18" t="str">
        <f t="shared" si="5"/>
        <v/>
      </c>
      <c r="K33" s="5"/>
      <c r="L33" s="5"/>
      <c r="M33" s="5"/>
      <c r="N33" s="5"/>
      <c r="O33" s="5"/>
      <c r="P33" s="5"/>
      <c r="Q33" s="5"/>
      <c r="R33" s="5"/>
      <c r="S33" s="5"/>
      <c r="T33" s="5"/>
      <c r="U33" s="5"/>
      <c r="V33" s="5"/>
      <c r="W33" s="5"/>
      <c r="X33" s="5"/>
      <c r="Y33" s="5"/>
      <c r="Z33" s="5"/>
      <c r="AA33" s="5"/>
      <c r="AB33" s="5"/>
      <c r="AC33" s="5"/>
      <c r="AD33" s="5"/>
      <c r="AE33" s="5"/>
      <c r="AF33" s="5"/>
      <c r="AG33" s="5"/>
      <c r="AH33" s="5"/>
      <c r="AI33" s="5"/>
      <c r="AJ33" s="5"/>
      <c r="AK33" s="5"/>
      <c r="AL33" s="5"/>
      <c r="AM33" s="5"/>
      <c r="AN33" s="5"/>
      <c r="AO33" s="5"/>
      <c r="AP33" s="5"/>
      <c r="AQ33" s="5"/>
      <c r="AR33" s="5"/>
      <c r="AS33" s="5"/>
      <c r="AT33" s="5"/>
      <c r="AU33" s="5"/>
      <c r="AV33" s="5"/>
      <c r="AW33" s="5"/>
      <c r="AX33" s="5"/>
      <c r="AY33" s="5"/>
      <c r="AZ33" s="5"/>
      <c r="BA33" s="5"/>
      <c r="BB33" s="5"/>
      <c r="BC33" s="5"/>
      <c r="BD33" s="5"/>
      <c r="BE33" s="5"/>
      <c r="BF33" s="5"/>
      <c r="BG33" s="5"/>
      <c r="BH33" s="5"/>
      <c r="BI33" s="5"/>
      <c r="BJ33" s="5"/>
      <c r="BK33" s="5"/>
      <c r="BL33" s="5"/>
      <c r="BM33" s="5"/>
      <c r="BN33" s="5"/>
    </row>
    <row r="34" spans="1:66" s="1" customFormat="1" ht="30" customHeight="1" thickBot="1" x14ac:dyDescent="0.25">
      <c r="A34" s="95">
        <v>10</v>
      </c>
      <c r="B34" s="95" t="s">
        <v>112</v>
      </c>
      <c r="C34" s="101">
        <v>0.25</v>
      </c>
      <c r="D34" s="101">
        <v>7.2222222222222229E-2</v>
      </c>
      <c r="E34" s="101">
        <v>0.2590277777777778</v>
      </c>
      <c r="F34" s="57">
        <v>0.8</v>
      </c>
      <c r="G34" s="58" t="s">
        <v>12</v>
      </c>
      <c r="H34" s="58" t="s">
        <v>12</v>
      </c>
      <c r="I34" s="18"/>
      <c r="J34" s="18" t="e">
        <f t="shared" si="5"/>
        <v>#VALUE!</v>
      </c>
      <c r="K34" s="5"/>
      <c r="L34" s="5"/>
      <c r="M34" s="5"/>
      <c r="N34" s="5"/>
      <c r="O34" s="5"/>
      <c r="P34" s="5"/>
      <c r="Q34" s="5"/>
      <c r="R34" s="5"/>
      <c r="S34" s="5"/>
      <c r="T34" s="5"/>
      <c r="U34" s="5"/>
      <c r="V34" s="5"/>
      <c r="W34" s="5"/>
      <c r="X34" s="5"/>
      <c r="Y34" s="5"/>
      <c r="Z34" s="5"/>
      <c r="AA34" s="5"/>
      <c r="AB34" s="5"/>
      <c r="AC34" s="5"/>
      <c r="AD34" s="5"/>
      <c r="AE34" s="5"/>
      <c r="AF34" s="5"/>
      <c r="AG34" s="5"/>
      <c r="AH34" s="5"/>
      <c r="AI34" s="5"/>
      <c r="AJ34" s="5"/>
      <c r="AK34" s="5"/>
      <c r="AL34" s="5"/>
      <c r="AM34" s="5"/>
      <c r="AN34" s="5"/>
      <c r="AO34" s="5"/>
      <c r="AP34" s="5"/>
      <c r="AQ34" s="5"/>
      <c r="AR34" s="5"/>
      <c r="AS34" s="5"/>
      <c r="AT34" s="5"/>
      <c r="AU34" s="5"/>
      <c r="AV34" s="5"/>
      <c r="AW34" s="5"/>
      <c r="AX34" s="5"/>
      <c r="AY34" s="5"/>
      <c r="AZ34" s="5"/>
      <c r="BA34" s="5"/>
      <c r="BB34" s="5"/>
      <c r="BC34" s="5"/>
      <c r="BD34" s="5"/>
      <c r="BE34" s="5"/>
      <c r="BF34" s="5"/>
      <c r="BG34" s="5"/>
      <c r="BH34" s="5"/>
      <c r="BI34" s="5"/>
      <c r="BJ34" s="5"/>
      <c r="BK34" s="5"/>
      <c r="BL34" s="5"/>
      <c r="BM34" s="5"/>
      <c r="BN34" s="5"/>
    </row>
    <row r="35" spans="1:66" s="1" customFormat="1" ht="30" customHeight="1" thickBot="1" x14ac:dyDescent="0.25">
      <c r="A35" s="95">
        <v>11</v>
      </c>
      <c r="B35" s="95" t="s">
        <v>115</v>
      </c>
      <c r="C35" s="56"/>
      <c r="D35" s="56"/>
      <c r="E35" s="56"/>
      <c r="F35" s="57">
        <v>1</v>
      </c>
      <c r="G35" s="58" t="s">
        <v>12</v>
      </c>
      <c r="H35" s="58" t="s">
        <v>12</v>
      </c>
      <c r="I35" s="18"/>
      <c r="J35" s="18" t="e">
        <f t="shared" si="5"/>
        <v>#VALUE!</v>
      </c>
      <c r="K35" s="5"/>
      <c r="L35" s="5"/>
      <c r="M35" s="5"/>
      <c r="N35" s="5"/>
      <c r="O35" s="5"/>
      <c r="P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5"/>
      <c r="AQ35" s="5"/>
      <c r="AR35" s="5"/>
      <c r="AS35" s="5"/>
      <c r="AT35" s="5"/>
      <c r="AU35" s="5"/>
      <c r="AV35" s="5"/>
      <c r="AW35" s="5"/>
      <c r="AX35" s="5"/>
      <c r="AY35" s="5"/>
      <c r="AZ35" s="5"/>
      <c r="BA35" s="5"/>
      <c r="BB35" s="5"/>
      <c r="BC35" s="5"/>
      <c r="BD35" s="5"/>
      <c r="BE35" s="5"/>
      <c r="BF35" s="5"/>
      <c r="BG35" s="5"/>
      <c r="BH35" s="5"/>
      <c r="BI35" s="5"/>
      <c r="BJ35" s="5"/>
      <c r="BK35" s="5"/>
      <c r="BL35" s="5"/>
      <c r="BM35" s="5"/>
      <c r="BN35" s="5"/>
    </row>
    <row r="36" spans="1:66" s="1" customFormat="1" ht="30" customHeight="1" thickBot="1" x14ac:dyDescent="0.25">
      <c r="A36" s="81"/>
      <c r="B36" s="81" t="s">
        <v>131</v>
      </c>
      <c r="C36" s="121"/>
      <c r="D36" s="121"/>
      <c r="E36" s="121"/>
      <c r="F36" s="78"/>
      <c r="G36" s="79"/>
      <c r="H36" s="79"/>
      <c r="I36" s="18"/>
      <c r="J36" s="18" t="str">
        <f t="shared" si="5"/>
        <v/>
      </c>
      <c r="K36" s="5"/>
      <c r="L36" s="5"/>
      <c r="M36" s="5"/>
      <c r="N36" s="5"/>
      <c r="O36" s="5"/>
      <c r="P36" s="5"/>
      <c r="Q36" s="5"/>
      <c r="R36" s="5"/>
      <c r="S36" s="5"/>
      <c r="T36" s="5"/>
      <c r="U36" s="5"/>
      <c r="V36" s="5"/>
      <c r="W36" s="5"/>
      <c r="X36" s="5"/>
      <c r="Y36" s="5"/>
      <c r="Z36" s="5"/>
      <c r="AA36" s="5"/>
      <c r="AB36" s="5"/>
      <c r="AC36" s="5"/>
      <c r="AD36" s="5"/>
      <c r="AE36" s="5"/>
      <c r="AF36" s="5"/>
      <c r="AG36" s="5"/>
      <c r="AH36" s="5"/>
      <c r="AI36" s="5"/>
      <c r="AJ36" s="5"/>
      <c r="AK36" s="5"/>
      <c r="AL36" s="5"/>
      <c r="AM36" s="5"/>
      <c r="AN36" s="5"/>
      <c r="AO36" s="5"/>
      <c r="AP36" s="5"/>
      <c r="AQ36" s="5"/>
      <c r="AR36" s="5"/>
      <c r="AS36" s="5"/>
      <c r="AT36" s="5"/>
      <c r="AU36" s="5"/>
      <c r="AV36" s="5"/>
      <c r="AW36" s="5"/>
      <c r="AX36" s="5"/>
      <c r="AY36" s="5"/>
      <c r="AZ36" s="5"/>
      <c r="BA36" s="5"/>
      <c r="BB36" s="5"/>
      <c r="BC36" s="5"/>
      <c r="BD36" s="5"/>
      <c r="BE36" s="5"/>
      <c r="BF36" s="5"/>
      <c r="BG36" s="5"/>
      <c r="BH36" s="5"/>
      <c r="BI36" s="5"/>
      <c r="BJ36" s="5"/>
      <c r="BK36" s="5"/>
      <c r="BL36" s="5"/>
      <c r="BM36" s="5"/>
      <c r="BN36" s="5"/>
    </row>
    <row r="37" spans="1:66" s="1" customFormat="1" ht="30" customHeight="1" thickBot="1" x14ac:dyDescent="0.25">
      <c r="A37" s="95">
        <v>12</v>
      </c>
      <c r="B37" s="95" t="s">
        <v>130</v>
      </c>
      <c r="C37" s="101">
        <v>8.3333333333333329E-2</v>
      </c>
      <c r="D37" s="101"/>
      <c r="E37" s="101"/>
      <c r="F37" s="57">
        <v>1</v>
      </c>
      <c r="G37" s="58" t="s">
        <v>12</v>
      </c>
      <c r="H37" s="58" t="s">
        <v>12</v>
      </c>
      <c r="I37" s="18"/>
      <c r="J37" s="18"/>
      <c r="K37" s="5"/>
      <c r="L37" s="5"/>
      <c r="M37" s="5"/>
      <c r="N37" s="5"/>
      <c r="O37" s="5"/>
      <c r="P37" s="5"/>
      <c r="Q37" s="5"/>
      <c r="R37" s="5"/>
      <c r="S37" s="5"/>
      <c r="T37" s="5"/>
      <c r="U37" s="5"/>
      <c r="V37" s="5"/>
      <c r="W37" s="5"/>
      <c r="X37" s="5"/>
      <c r="Y37" s="5"/>
      <c r="Z37" s="5"/>
      <c r="AA37" s="5"/>
      <c r="AB37" s="5"/>
      <c r="AC37" s="5"/>
      <c r="AD37" s="5"/>
      <c r="AE37" s="5"/>
      <c r="AF37" s="5"/>
      <c r="AG37" s="5"/>
      <c r="AH37" s="5"/>
      <c r="AI37" s="5"/>
      <c r="AJ37" s="5"/>
      <c r="AK37" s="5"/>
      <c r="AL37" s="5"/>
      <c r="AM37" s="5"/>
      <c r="AN37" s="5"/>
      <c r="AO37" s="5"/>
      <c r="AP37" s="5"/>
      <c r="AQ37" s="5"/>
      <c r="AR37" s="5"/>
      <c r="AS37" s="5"/>
      <c r="AT37" s="5"/>
      <c r="AU37" s="5"/>
      <c r="AV37" s="5"/>
      <c r="AW37" s="5"/>
      <c r="AX37" s="5"/>
      <c r="AY37" s="5"/>
      <c r="AZ37" s="5"/>
      <c r="BA37" s="5"/>
      <c r="BB37" s="5"/>
      <c r="BC37" s="5"/>
      <c r="BD37" s="5"/>
      <c r="BE37" s="5"/>
      <c r="BF37" s="5"/>
      <c r="BG37" s="5"/>
      <c r="BH37" s="5"/>
      <c r="BI37" s="5"/>
      <c r="BJ37" s="5"/>
      <c r="BK37" s="5"/>
      <c r="BL37" s="5"/>
      <c r="BM37" s="5"/>
      <c r="BN37" s="5"/>
    </row>
    <row r="38" spans="1:66" s="1" customFormat="1" ht="30" customHeight="1" thickBot="1" x14ac:dyDescent="0.25">
      <c r="A38" s="81"/>
      <c r="B38" s="122" t="s">
        <v>132</v>
      </c>
      <c r="C38" s="121"/>
      <c r="D38" s="121"/>
      <c r="E38" s="121"/>
      <c r="F38" s="78"/>
      <c r="G38" s="79"/>
      <c r="H38" s="79"/>
      <c r="I38" s="18"/>
      <c r="J38" s="18"/>
      <c r="K38" s="5"/>
      <c r="L38" s="5"/>
      <c r="M38" s="5"/>
      <c r="N38" s="5"/>
      <c r="O38" s="5"/>
      <c r="P38" s="5"/>
      <c r="Q38" s="5"/>
      <c r="R38" s="5"/>
      <c r="S38" s="5"/>
      <c r="T38" s="5"/>
      <c r="U38" s="5"/>
      <c r="V38" s="5"/>
      <c r="W38" s="5"/>
      <c r="X38" s="5"/>
      <c r="Y38" s="5"/>
      <c r="Z38" s="5"/>
      <c r="AA38" s="5"/>
      <c r="AB38" s="5"/>
      <c r="AC38" s="5"/>
      <c r="AD38" s="5"/>
      <c r="AE38" s="5"/>
      <c r="AF38" s="5"/>
      <c r="AG38" s="5"/>
      <c r="AH38" s="5"/>
      <c r="AI38" s="5"/>
      <c r="AJ38" s="5"/>
      <c r="AK38" s="5"/>
      <c r="AL38" s="5"/>
      <c r="AM38" s="5"/>
      <c r="AN38" s="5"/>
      <c r="AO38" s="5"/>
      <c r="AP38" s="5"/>
      <c r="AQ38" s="5"/>
      <c r="AR38" s="5"/>
      <c r="AS38" s="5"/>
      <c r="AT38" s="5"/>
      <c r="AU38" s="5"/>
      <c r="AV38" s="5"/>
      <c r="AW38" s="5"/>
      <c r="AX38" s="5"/>
      <c r="AY38" s="5"/>
      <c r="AZ38" s="5"/>
      <c r="BA38" s="5"/>
      <c r="BB38" s="5"/>
      <c r="BC38" s="5"/>
      <c r="BD38" s="5"/>
      <c r="BE38" s="5"/>
      <c r="BF38" s="5"/>
      <c r="BG38" s="5"/>
      <c r="BH38" s="5"/>
      <c r="BI38" s="5"/>
      <c r="BJ38" s="5"/>
      <c r="BK38" s="5"/>
      <c r="BL38" s="5"/>
      <c r="BM38" s="5"/>
      <c r="BN38" s="5"/>
    </row>
    <row r="39" spans="1:66" s="1" customFormat="1" ht="30" customHeight="1" thickBot="1" x14ac:dyDescent="0.25">
      <c r="A39" s="105" t="s">
        <v>129</v>
      </c>
      <c r="B39" s="95" t="s">
        <v>133</v>
      </c>
      <c r="C39" s="101">
        <v>8.3333333333333329E-2</v>
      </c>
      <c r="D39" s="101">
        <v>8.3333333333333329E-2</v>
      </c>
      <c r="E39" s="101"/>
      <c r="F39" s="57">
        <v>0</v>
      </c>
      <c r="G39" s="58" t="s">
        <v>12</v>
      </c>
      <c r="H39" s="58" t="s">
        <v>12</v>
      </c>
      <c r="I39" s="18"/>
      <c r="J39" s="18"/>
      <c r="K39" s="5"/>
      <c r="L39" s="5"/>
      <c r="M39" s="5"/>
      <c r="N39" s="5"/>
      <c r="O39" s="5"/>
      <c r="P39" s="5"/>
      <c r="Q39" s="5"/>
      <c r="R39" s="5"/>
      <c r="S39" s="5"/>
      <c r="T39" s="5"/>
      <c r="U39" s="5"/>
      <c r="V39" s="5"/>
      <c r="W39" s="5"/>
      <c r="X39" s="5"/>
      <c r="Y39" s="5"/>
      <c r="Z39" s="5"/>
      <c r="AA39" s="5"/>
      <c r="AB39" s="5"/>
      <c r="AC39" s="5"/>
      <c r="AD39" s="5"/>
      <c r="AE39" s="5"/>
      <c r="AF39" s="5"/>
      <c r="AG39" s="5"/>
      <c r="AH39" s="5"/>
      <c r="AI39" s="5"/>
      <c r="AJ39" s="5"/>
      <c r="AK39" s="5"/>
      <c r="AL39" s="5"/>
      <c r="AM39" s="5"/>
      <c r="AN39" s="5"/>
      <c r="AO39" s="5"/>
      <c r="AP39" s="5"/>
      <c r="AQ39" s="5"/>
      <c r="AR39" s="5"/>
      <c r="AS39" s="5"/>
      <c r="AT39" s="5"/>
      <c r="AU39" s="5"/>
      <c r="AV39" s="5"/>
      <c r="AW39" s="5"/>
      <c r="AX39" s="5"/>
      <c r="AY39" s="5"/>
      <c r="AZ39" s="5"/>
      <c r="BA39" s="5"/>
      <c r="BB39" s="5"/>
      <c r="BC39" s="5"/>
      <c r="BD39" s="5"/>
      <c r="BE39" s="5"/>
      <c r="BF39" s="5"/>
      <c r="BG39" s="5"/>
      <c r="BH39" s="5"/>
      <c r="BI39" s="5"/>
      <c r="BJ39" s="5"/>
      <c r="BK39" s="5"/>
      <c r="BL39" s="5"/>
      <c r="BM39" s="5"/>
      <c r="BN39" s="5"/>
    </row>
    <row r="40" spans="1:66" s="1" customFormat="1" ht="30" customHeight="1" thickBot="1" x14ac:dyDescent="0.25">
      <c r="A40" s="81"/>
      <c r="B40" s="81" t="s">
        <v>43</v>
      </c>
      <c r="C40" s="73"/>
      <c r="D40" s="73"/>
      <c r="E40" s="73"/>
      <c r="F40" s="74"/>
      <c r="G40" s="75"/>
      <c r="H40" s="76"/>
      <c r="I40" s="18"/>
      <c r="J40" s="18" t="str">
        <f t="shared" si="5"/>
        <v/>
      </c>
      <c r="K40" s="5"/>
      <c r="L40" s="5"/>
      <c r="M40" s="5"/>
      <c r="N40" s="5"/>
      <c r="O40" s="5"/>
      <c r="P40" s="5"/>
      <c r="Q40" s="5"/>
      <c r="R40" s="5"/>
      <c r="S40" s="5"/>
      <c r="T40" s="5"/>
      <c r="U40" s="5"/>
      <c r="V40" s="5"/>
      <c r="W40" s="5"/>
      <c r="X40" s="5"/>
      <c r="Y40" s="5"/>
      <c r="Z40" s="5"/>
      <c r="AA40" s="5"/>
      <c r="AB40" s="5"/>
      <c r="AC40" s="5"/>
      <c r="AD40" s="5"/>
      <c r="AE40" s="5"/>
      <c r="AF40" s="5"/>
      <c r="AG40" s="5"/>
      <c r="AH40" s="5"/>
      <c r="AI40" s="5"/>
      <c r="AJ40" s="5"/>
      <c r="AK40" s="5"/>
      <c r="AL40" s="5"/>
      <c r="AM40" s="5"/>
      <c r="AN40" s="5"/>
      <c r="AO40" s="5"/>
      <c r="AP40" s="5"/>
      <c r="AQ40" s="5"/>
      <c r="AR40" s="5"/>
      <c r="AS40" s="5"/>
      <c r="AT40" s="5"/>
      <c r="AU40" s="5"/>
      <c r="AV40" s="5"/>
      <c r="AW40" s="5"/>
      <c r="AX40" s="5"/>
      <c r="AY40" s="5"/>
      <c r="AZ40" s="5"/>
      <c r="BA40" s="5"/>
      <c r="BB40" s="5"/>
      <c r="BC40" s="5"/>
      <c r="BD40" s="5"/>
      <c r="BE40" s="5"/>
      <c r="BF40" s="5"/>
      <c r="BG40" s="5"/>
      <c r="BH40" s="5"/>
      <c r="BI40" s="5"/>
      <c r="BJ40" s="5"/>
      <c r="BK40" s="5"/>
      <c r="BL40" s="5"/>
      <c r="BM40" s="5"/>
      <c r="BN40" s="5"/>
    </row>
    <row r="41" spans="1:66" s="1" customFormat="1" ht="30" customHeight="1" thickBot="1" x14ac:dyDescent="0.25">
      <c r="A41" s="95">
        <v>13</v>
      </c>
      <c r="B41" s="95" t="s">
        <v>50</v>
      </c>
      <c r="C41" s="101">
        <v>0.125</v>
      </c>
      <c r="D41" s="101">
        <v>0.125</v>
      </c>
      <c r="E41" s="56"/>
      <c r="F41" s="57">
        <v>1</v>
      </c>
      <c r="G41" s="58" t="s">
        <v>12</v>
      </c>
      <c r="H41" s="58" t="s">
        <v>12</v>
      </c>
      <c r="I41" s="18"/>
      <c r="J41" s="18" t="e">
        <f t="shared" si="5"/>
        <v>#VALUE!</v>
      </c>
      <c r="K41" s="5"/>
      <c r="L41" s="5"/>
      <c r="M41" s="5"/>
      <c r="N41" s="5"/>
      <c r="O41" s="5"/>
      <c r="P41" s="5"/>
      <c r="Q41" s="5"/>
      <c r="R41" s="5"/>
      <c r="S41" s="5"/>
      <c r="T41" s="5"/>
      <c r="U41" s="5"/>
      <c r="V41" s="5"/>
      <c r="W41" s="5"/>
      <c r="X41" s="5"/>
      <c r="Y41" s="5"/>
      <c r="Z41" s="5"/>
      <c r="AA41" s="5"/>
      <c r="AB41" s="5"/>
      <c r="AC41" s="5"/>
      <c r="AD41" s="5"/>
      <c r="AE41" s="5"/>
      <c r="AF41" s="5"/>
      <c r="AG41" s="5"/>
      <c r="AH41" s="5"/>
      <c r="AI41" s="5"/>
      <c r="AJ41" s="5"/>
      <c r="AK41" s="5"/>
      <c r="AL41" s="5"/>
      <c r="AM41" s="5"/>
      <c r="AN41" s="5"/>
      <c r="AO41" s="5"/>
      <c r="AP41" s="5"/>
      <c r="AQ41" s="5"/>
      <c r="AR41" s="5"/>
      <c r="AS41" s="5"/>
      <c r="AT41" s="5"/>
      <c r="AU41" s="5"/>
      <c r="AV41" s="5"/>
      <c r="AW41" s="5"/>
      <c r="AX41" s="5"/>
      <c r="AY41" s="5"/>
      <c r="AZ41" s="5"/>
      <c r="BA41" s="5"/>
      <c r="BB41" s="5"/>
      <c r="BC41" s="5"/>
      <c r="BD41" s="5"/>
      <c r="BE41" s="5"/>
      <c r="BF41" s="5"/>
      <c r="BG41" s="5"/>
      <c r="BH41" s="5"/>
      <c r="BI41" s="5"/>
      <c r="BJ41" s="5"/>
      <c r="BK41" s="5"/>
      <c r="BL41" s="5"/>
      <c r="BM41" s="5"/>
      <c r="BN41" s="5"/>
    </row>
    <row r="42" spans="1:66" s="1" customFormat="1" ht="30" customHeight="1" thickBot="1" x14ac:dyDescent="0.25">
      <c r="A42" s="81"/>
      <c r="B42" s="81" t="s">
        <v>41</v>
      </c>
      <c r="C42" s="73"/>
      <c r="D42" s="73"/>
      <c r="E42" s="73"/>
      <c r="F42" s="74"/>
      <c r="G42" s="75"/>
      <c r="H42" s="76"/>
      <c r="I42" s="18"/>
      <c r="J42" s="18" t="str">
        <f t="shared" si="5"/>
        <v/>
      </c>
      <c r="K42" s="5"/>
      <c r="L42" s="5"/>
      <c r="M42" s="5"/>
      <c r="N42" s="5"/>
      <c r="O42" s="5"/>
      <c r="P42" s="5"/>
      <c r="Q42" s="5"/>
      <c r="R42" s="5"/>
      <c r="S42" s="5"/>
      <c r="T42" s="5"/>
      <c r="U42" s="5"/>
      <c r="V42" s="5"/>
      <c r="W42" s="5"/>
      <c r="X42" s="5"/>
      <c r="Y42" s="5"/>
      <c r="Z42" s="5"/>
      <c r="AA42" s="5"/>
      <c r="AB42" s="5"/>
      <c r="AC42" s="5"/>
      <c r="AD42" s="5"/>
      <c r="AE42" s="5"/>
      <c r="AF42" s="5"/>
      <c r="AG42" s="5"/>
      <c r="AH42" s="5"/>
      <c r="AI42" s="5"/>
      <c r="AJ42" s="5"/>
      <c r="AK42" s="5"/>
      <c r="AL42" s="5"/>
      <c r="AM42" s="5"/>
      <c r="AN42" s="5"/>
      <c r="AO42" s="5"/>
      <c r="AP42" s="5"/>
      <c r="AQ42" s="5"/>
      <c r="AR42" s="5"/>
      <c r="AS42" s="5"/>
      <c r="AT42" s="5"/>
      <c r="AU42" s="5"/>
      <c r="AV42" s="5"/>
      <c r="AW42" s="5"/>
      <c r="AX42" s="5"/>
      <c r="AY42" s="5"/>
      <c r="AZ42" s="5"/>
      <c r="BA42" s="5"/>
      <c r="BB42" s="5"/>
      <c r="BC42" s="5"/>
      <c r="BD42" s="5"/>
      <c r="BE42" s="5"/>
      <c r="BF42" s="5"/>
      <c r="BG42" s="5"/>
      <c r="BH42" s="5"/>
      <c r="BI42" s="5"/>
      <c r="BJ42" s="5"/>
      <c r="BK42" s="5"/>
      <c r="BL42" s="5"/>
      <c r="BM42" s="5"/>
      <c r="BN42" s="5"/>
    </row>
    <row r="43" spans="1:66" s="1" customFormat="1" ht="30" customHeight="1" thickBot="1" x14ac:dyDescent="0.25">
      <c r="A43" s="120">
        <v>14</v>
      </c>
      <c r="B43" s="83" t="s">
        <v>42</v>
      </c>
      <c r="C43" s="101">
        <v>0.16666666666666666</v>
      </c>
      <c r="D43" s="101">
        <v>0.16666666666666666</v>
      </c>
      <c r="E43" s="56"/>
      <c r="F43" s="57">
        <v>1</v>
      </c>
      <c r="G43" s="58" t="s">
        <v>12</v>
      </c>
      <c r="H43" s="58" t="s">
        <v>12</v>
      </c>
      <c r="I43" s="18"/>
      <c r="J43" s="18" t="e">
        <f t="shared" si="5"/>
        <v>#VALUE!</v>
      </c>
      <c r="K43" s="5"/>
      <c r="L43" s="5"/>
      <c r="M43" s="5"/>
      <c r="N43" s="5"/>
      <c r="O43" s="5"/>
      <c r="P43" s="5"/>
      <c r="Q43" s="5"/>
      <c r="R43" s="5"/>
      <c r="S43" s="5"/>
      <c r="T43" s="5"/>
      <c r="U43" s="5"/>
      <c r="V43" s="5"/>
      <c r="W43" s="5"/>
      <c r="X43" s="5"/>
      <c r="Y43" s="5"/>
      <c r="Z43" s="5"/>
      <c r="AA43" s="5"/>
      <c r="AB43" s="5"/>
      <c r="AC43" s="5"/>
      <c r="AD43" s="5"/>
      <c r="AE43" s="5"/>
      <c r="AF43" s="5"/>
      <c r="AG43" s="5"/>
      <c r="AH43" s="5"/>
      <c r="AI43" s="5"/>
      <c r="AJ43" s="5"/>
      <c r="AK43" s="5"/>
      <c r="AL43" s="5"/>
      <c r="AM43" s="5"/>
      <c r="AN43" s="5"/>
      <c r="AO43" s="5"/>
      <c r="AP43" s="5"/>
      <c r="AQ43" s="5"/>
      <c r="AR43" s="5"/>
      <c r="AS43" s="5"/>
      <c r="AT43" s="5"/>
      <c r="AU43" s="5"/>
      <c r="AV43" s="5"/>
      <c r="AW43" s="5"/>
      <c r="AX43" s="5"/>
      <c r="AY43" s="5"/>
      <c r="AZ43" s="5"/>
      <c r="BA43" s="5"/>
      <c r="BB43" s="5"/>
      <c r="BC43" s="5"/>
      <c r="BD43" s="5"/>
      <c r="BE43" s="5"/>
      <c r="BF43" s="5"/>
      <c r="BG43" s="5"/>
      <c r="BH43" s="5"/>
      <c r="BI43" s="5"/>
      <c r="BJ43" s="5"/>
      <c r="BK43" s="5"/>
      <c r="BL43" s="5"/>
      <c r="BM43" s="5"/>
      <c r="BN43" s="5"/>
    </row>
    <row r="44" spans="1:66" s="1" customFormat="1" ht="30" customHeight="1" thickBot="1" x14ac:dyDescent="0.25">
      <c r="A44" s="106">
        <v>15</v>
      </c>
      <c r="B44" s="83" t="s">
        <v>70</v>
      </c>
      <c r="C44" s="56"/>
      <c r="D44" s="101">
        <v>2.0833333333333332E-2</v>
      </c>
      <c r="E44" s="56"/>
      <c r="F44" s="57">
        <v>1</v>
      </c>
      <c r="G44" s="58" t="s">
        <v>12</v>
      </c>
      <c r="H44" s="58" t="s">
        <v>12</v>
      </c>
      <c r="I44" s="18"/>
      <c r="J44" s="18" t="e">
        <f t="shared" si="5"/>
        <v>#VALUE!</v>
      </c>
      <c r="K44" s="5"/>
      <c r="L44" s="5"/>
      <c r="M44" s="5"/>
      <c r="N44" s="5"/>
      <c r="O44" s="5"/>
      <c r="P44" s="5"/>
      <c r="Q44" s="5"/>
      <c r="R44" s="5"/>
      <c r="S44" s="5"/>
      <c r="T44" s="5"/>
      <c r="U44" s="5"/>
      <c r="V44" s="5"/>
      <c r="W44" s="5"/>
      <c r="X44" s="5"/>
      <c r="Y44" s="5"/>
      <c r="Z44" s="5"/>
      <c r="AA44" s="5"/>
      <c r="AB44" s="5"/>
      <c r="AC44" s="5"/>
      <c r="AD44" s="5"/>
      <c r="AE44" s="5"/>
      <c r="AF44" s="5"/>
      <c r="AG44" s="5"/>
      <c r="AH44" s="5"/>
      <c r="AI44" s="5"/>
      <c r="AJ44" s="5"/>
      <c r="AK44" s="5"/>
      <c r="AL44" s="5"/>
      <c r="AM44" s="5"/>
      <c r="AN44" s="5"/>
      <c r="AO44" s="5"/>
      <c r="AP44" s="5"/>
      <c r="AQ44" s="5"/>
      <c r="AR44" s="5"/>
      <c r="AS44" s="5"/>
      <c r="AT44" s="5"/>
      <c r="AU44" s="5"/>
      <c r="AV44" s="5"/>
      <c r="AW44" s="5"/>
      <c r="AX44" s="5"/>
      <c r="AY44" s="5"/>
      <c r="AZ44" s="5"/>
      <c r="BA44" s="5"/>
      <c r="BB44" s="5"/>
      <c r="BC44" s="5"/>
      <c r="BD44" s="5"/>
      <c r="BE44" s="5"/>
      <c r="BF44" s="5"/>
      <c r="BG44" s="5"/>
      <c r="BH44" s="5"/>
      <c r="BI44" s="5"/>
      <c r="BJ44" s="5"/>
      <c r="BK44" s="5"/>
      <c r="BL44" s="5"/>
      <c r="BM44" s="5"/>
      <c r="BN44" s="5"/>
    </row>
    <row r="45" spans="1:66" s="1" customFormat="1" ht="30" customHeight="1" thickBot="1" x14ac:dyDescent="0.25">
      <c r="A45" s="106">
        <v>16</v>
      </c>
      <c r="B45" s="83" t="s">
        <v>75</v>
      </c>
      <c r="C45" s="56"/>
      <c r="D45" s="56"/>
      <c r="E45" s="56"/>
      <c r="F45" s="57">
        <v>0</v>
      </c>
      <c r="G45" s="58" t="s">
        <v>12</v>
      </c>
      <c r="H45" s="58" t="s">
        <v>12</v>
      </c>
      <c r="I45" s="18"/>
      <c r="J45" s="18" t="e">
        <f t="shared" si="5"/>
        <v>#VALUE!</v>
      </c>
      <c r="K45" s="5"/>
      <c r="L45" s="5"/>
      <c r="M45" s="5"/>
      <c r="N45" s="5"/>
      <c r="O45" s="5"/>
      <c r="P45" s="5"/>
      <c r="Q45" s="5"/>
      <c r="R45" s="5"/>
      <c r="S45" s="5"/>
      <c r="T45" s="5"/>
      <c r="U45" s="5"/>
      <c r="V45" s="5"/>
      <c r="W45" s="5"/>
      <c r="X45" s="5"/>
      <c r="Y45" s="5"/>
      <c r="Z45" s="5"/>
      <c r="AA45" s="5"/>
      <c r="AB45" s="5"/>
      <c r="AC45" s="5"/>
      <c r="AD45" s="5"/>
      <c r="AE45" s="5"/>
      <c r="AF45" s="5"/>
      <c r="AG45" s="5"/>
      <c r="AH45" s="5"/>
      <c r="AI45" s="5"/>
      <c r="AJ45" s="5"/>
      <c r="AK45" s="5"/>
      <c r="AL45" s="5"/>
      <c r="AM45" s="5"/>
      <c r="AN45" s="5"/>
      <c r="AO45" s="5"/>
      <c r="AP45" s="5"/>
      <c r="AQ45" s="5"/>
      <c r="AR45" s="5"/>
      <c r="AS45" s="5"/>
      <c r="AT45" s="5"/>
      <c r="AU45" s="5"/>
      <c r="AV45" s="5"/>
      <c r="AW45" s="5"/>
      <c r="AX45" s="5"/>
      <c r="AY45" s="5"/>
      <c r="AZ45" s="5"/>
      <c r="BA45" s="5"/>
      <c r="BB45" s="5"/>
      <c r="BC45" s="5"/>
      <c r="BD45" s="5"/>
      <c r="BE45" s="5"/>
      <c r="BF45" s="5"/>
      <c r="BG45" s="5"/>
      <c r="BH45" s="5"/>
      <c r="BI45" s="5"/>
      <c r="BJ45" s="5"/>
      <c r="BK45" s="5"/>
      <c r="BL45" s="5"/>
      <c r="BM45" s="5"/>
      <c r="BN45" s="5"/>
    </row>
    <row r="46" spans="1:66" s="1" customFormat="1" ht="30" customHeight="1" thickBot="1" x14ac:dyDescent="0.25">
      <c r="A46" s="81"/>
      <c r="B46" s="81" t="s">
        <v>44</v>
      </c>
      <c r="C46" s="73"/>
      <c r="D46" s="73"/>
      <c r="E46" s="73"/>
      <c r="F46" s="74"/>
      <c r="G46" s="75"/>
      <c r="H46" s="76"/>
      <c r="I46" s="18"/>
      <c r="J46" s="18" t="str">
        <f t="shared" si="5"/>
        <v/>
      </c>
      <c r="K46" s="5"/>
      <c r="L46" s="5"/>
      <c r="M46" s="5"/>
      <c r="N46" s="5"/>
      <c r="O46" s="5"/>
      <c r="P46" s="5"/>
      <c r="Q46" s="5"/>
      <c r="R46" s="5"/>
      <c r="S46" s="5"/>
      <c r="T46" s="5"/>
      <c r="U46" s="5"/>
      <c r="V46" s="5"/>
      <c r="W46" s="5"/>
      <c r="X46" s="5"/>
      <c r="Y46" s="5"/>
      <c r="Z46" s="5"/>
      <c r="AA46" s="5"/>
      <c r="AB46" s="5"/>
      <c r="AC46" s="5"/>
      <c r="AD46" s="5"/>
      <c r="AE46" s="5"/>
      <c r="AF46" s="5"/>
      <c r="AG46" s="5"/>
      <c r="AH46" s="5"/>
      <c r="AI46" s="5"/>
      <c r="AJ46" s="5"/>
      <c r="AK46" s="5"/>
      <c r="AL46" s="5"/>
      <c r="AM46" s="5"/>
      <c r="AN46" s="5"/>
      <c r="AO46" s="5"/>
      <c r="AP46" s="5"/>
      <c r="AQ46" s="5"/>
      <c r="AR46" s="5"/>
      <c r="AS46" s="5"/>
      <c r="AT46" s="5"/>
      <c r="AU46" s="5"/>
      <c r="AV46" s="5"/>
      <c r="AW46" s="5"/>
      <c r="AX46" s="5"/>
      <c r="AY46" s="5"/>
      <c r="AZ46" s="5"/>
      <c r="BA46" s="5"/>
      <c r="BB46" s="5"/>
      <c r="BC46" s="5"/>
      <c r="BD46" s="5"/>
      <c r="BE46" s="5"/>
      <c r="BF46" s="5"/>
      <c r="BG46" s="5"/>
      <c r="BH46" s="5"/>
      <c r="BI46" s="5"/>
      <c r="BJ46" s="5"/>
      <c r="BK46" s="5"/>
      <c r="BL46" s="5"/>
      <c r="BM46" s="5"/>
      <c r="BN46" s="5"/>
    </row>
    <row r="47" spans="1:66" s="1" customFormat="1" ht="30" customHeight="1" thickBot="1" x14ac:dyDescent="0.25">
      <c r="A47" s="105">
        <v>17</v>
      </c>
      <c r="B47" s="95" t="s">
        <v>48</v>
      </c>
      <c r="C47" s="56"/>
      <c r="D47" s="56"/>
      <c r="E47" s="56"/>
      <c r="F47" s="57">
        <v>0</v>
      </c>
      <c r="G47" s="58" t="s">
        <v>12</v>
      </c>
      <c r="H47" s="58" t="s">
        <v>12</v>
      </c>
      <c r="I47" s="18"/>
      <c r="J47" s="18" t="e">
        <f t="shared" si="5"/>
        <v>#VALUE!</v>
      </c>
      <c r="K47" s="5"/>
      <c r="L47" s="5"/>
      <c r="M47" s="5"/>
      <c r="N47" s="5"/>
      <c r="O47" s="5"/>
      <c r="P47" s="5"/>
      <c r="Q47" s="5"/>
      <c r="R47" s="5"/>
      <c r="S47" s="5"/>
      <c r="T47" s="5"/>
      <c r="U47" s="5"/>
      <c r="V47" s="5"/>
      <c r="W47" s="5"/>
      <c r="X47" s="5"/>
      <c r="Y47" s="5"/>
      <c r="Z47" s="5"/>
      <c r="AA47" s="5"/>
      <c r="AB47" s="5"/>
      <c r="AC47" s="5"/>
      <c r="AD47" s="5"/>
      <c r="AE47" s="5"/>
      <c r="AF47" s="5"/>
      <c r="AG47" s="5"/>
      <c r="AH47" s="5"/>
      <c r="AI47" s="5"/>
      <c r="AJ47" s="5"/>
      <c r="AK47" s="5"/>
      <c r="AL47" s="5"/>
      <c r="AM47" s="5"/>
      <c r="AN47" s="5"/>
      <c r="AO47" s="5"/>
      <c r="AP47" s="5"/>
      <c r="AQ47" s="5"/>
      <c r="AR47" s="5"/>
      <c r="AS47" s="5"/>
      <c r="AT47" s="5"/>
      <c r="AU47" s="5"/>
      <c r="AV47" s="5"/>
      <c r="AW47" s="5"/>
      <c r="AX47" s="5"/>
      <c r="AY47" s="5"/>
      <c r="AZ47" s="5"/>
      <c r="BA47" s="5"/>
      <c r="BB47" s="5"/>
      <c r="BC47" s="5"/>
      <c r="BD47" s="5"/>
      <c r="BE47" s="5"/>
      <c r="BF47" s="5"/>
      <c r="BG47" s="5"/>
      <c r="BH47" s="5"/>
      <c r="BI47" s="5"/>
      <c r="BJ47" s="5"/>
      <c r="BK47" s="5"/>
      <c r="BL47" s="5"/>
      <c r="BM47" s="5"/>
      <c r="BN47" s="5"/>
    </row>
    <row r="48" spans="1:66" s="1" customFormat="1" ht="30" customHeight="1" thickBot="1" x14ac:dyDescent="0.25">
      <c r="A48" s="93"/>
      <c r="B48" s="82" t="s">
        <v>96</v>
      </c>
      <c r="C48" s="73"/>
      <c r="D48" s="73"/>
      <c r="E48" s="73"/>
      <c r="F48" s="74"/>
      <c r="G48" s="75"/>
      <c r="H48" s="76"/>
      <c r="I48" s="18"/>
      <c r="J48" s="18" t="str">
        <f t="shared" si="5"/>
        <v/>
      </c>
      <c r="K48" s="5"/>
      <c r="L48" s="5"/>
      <c r="M48" s="5"/>
      <c r="N48" s="5"/>
      <c r="O48" s="5"/>
      <c r="P48" s="5"/>
      <c r="Q48" s="5"/>
      <c r="R48" s="5"/>
      <c r="S48" s="5"/>
      <c r="T48" s="5"/>
      <c r="U48" s="5"/>
      <c r="V48" s="5"/>
      <c r="W48" s="5"/>
      <c r="X48" s="5"/>
      <c r="Y48" s="5"/>
      <c r="Z48" s="5"/>
      <c r="AA48" s="5"/>
      <c r="AB48" s="5"/>
      <c r="AC48" s="5"/>
      <c r="AD48" s="5"/>
      <c r="AE48" s="5"/>
      <c r="AF48" s="5"/>
      <c r="AG48" s="5"/>
      <c r="AH48" s="5"/>
      <c r="AI48" s="5"/>
      <c r="AJ48" s="5"/>
      <c r="AK48" s="5"/>
      <c r="AL48" s="5"/>
      <c r="AM48" s="5"/>
      <c r="AN48" s="5"/>
      <c r="AO48" s="5"/>
      <c r="AP48" s="5"/>
      <c r="AQ48" s="5"/>
      <c r="AR48" s="5"/>
      <c r="AS48" s="5"/>
      <c r="AT48" s="5"/>
      <c r="AU48" s="5"/>
      <c r="AV48" s="5"/>
      <c r="AW48" s="5"/>
      <c r="AX48" s="5"/>
      <c r="AY48" s="5"/>
      <c r="AZ48" s="5"/>
      <c r="BA48" s="5"/>
      <c r="BB48" s="5"/>
      <c r="BC48" s="5"/>
      <c r="BD48" s="5"/>
      <c r="BE48" s="5"/>
      <c r="BF48" s="5"/>
      <c r="BG48" s="5"/>
      <c r="BH48" s="5"/>
      <c r="BI48" s="5"/>
      <c r="BJ48" s="5"/>
      <c r="BK48" s="5"/>
      <c r="BL48" s="5"/>
      <c r="BM48" s="5"/>
      <c r="BN48" s="5"/>
    </row>
    <row r="49" spans="1:66" s="1" customFormat="1" ht="30" customHeight="1" thickBot="1" x14ac:dyDescent="0.25">
      <c r="A49" s="81"/>
      <c r="B49" s="72" t="s">
        <v>46</v>
      </c>
      <c r="C49" s="73"/>
      <c r="D49" s="73"/>
      <c r="E49" s="73"/>
      <c r="F49" s="74"/>
      <c r="G49" s="75"/>
      <c r="H49" s="76"/>
      <c r="I49" s="18"/>
      <c r="J49" s="18"/>
      <c r="K49" s="5"/>
      <c r="L49" s="5"/>
      <c r="M49" s="5"/>
      <c r="N49" s="5"/>
      <c r="O49" s="5"/>
      <c r="P49" s="5"/>
      <c r="Q49" s="5"/>
      <c r="R49" s="5"/>
      <c r="S49" s="5"/>
      <c r="T49" s="5"/>
      <c r="U49" s="5"/>
      <c r="V49" s="5"/>
      <c r="W49" s="5"/>
      <c r="X49" s="5"/>
      <c r="Y49" s="5"/>
      <c r="Z49" s="5"/>
      <c r="AA49" s="5"/>
      <c r="AB49" s="5"/>
      <c r="AC49" s="5"/>
      <c r="AD49" s="5"/>
      <c r="AE49" s="5"/>
      <c r="AF49" s="5"/>
      <c r="AG49" s="5"/>
      <c r="AH49" s="5"/>
      <c r="AI49" s="5"/>
      <c r="AJ49" s="5"/>
      <c r="AK49" s="5"/>
      <c r="AL49" s="5"/>
      <c r="AM49" s="5"/>
      <c r="AN49" s="5"/>
      <c r="AO49" s="5"/>
      <c r="AP49" s="5"/>
      <c r="AQ49" s="5"/>
      <c r="AR49" s="5"/>
      <c r="AS49" s="5"/>
      <c r="AT49" s="5"/>
      <c r="AU49" s="5"/>
      <c r="AV49" s="5"/>
      <c r="AW49" s="5"/>
      <c r="AX49" s="5"/>
      <c r="AY49" s="5"/>
      <c r="AZ49" s="5"/>
      <c r="BA49" s="5"/>
      <c r="BB49" s="5"/>
      <c r="BC49" s="5"/>
      <c r="BD49" s="5"/>
      <c r="BE49" s="5"/>
      <c r="BF49" s="5"/>
      <c r="BG49" s="5"/>
      <c r="BH49" s="5"/>
      <c r="BI49" s="5"/>
      <c r="BJ49" s="5"/>
      <c r="BK49" s="5"/>
      <c r="BL49" s="5"/>
      <c r="BM49" s="5"/>
      <c r="BN49" s="5"/>
    </row>
    <row r="50" spans="1:66" s="1" customFormat="1" ht="30" customHeight="1" thickBot="1" x14ac:dyDescent="0.25">
      <c r="A50" s="105">
        <v>18</v>
      </c>
      <c r="B50" s="80" t="s">
        <v>61</v>
      </c>
      <c r="C50" s="56"/>
      <c r="D50" s="56"/>
      <c r="E50" s="56"/>
      <c r="F50" s="57">
        <v>0</v>
      </c>
      <c r="G50" s="58" t="s">
        <v>12</v>
      </c>
      <c r="H50" s="58" t="s">
        <v>12</v>
      </c>
      <c r="I50" s="18"/>
      <c r="J50" s="18" t="e">
        <f t="shared" si="5"/>
        <v>#VALUE!</v>
      </c>
      <c r="K50" s="5"/>
      <c r="L50" s="5"/>
      <c r="M50" s="5"/>
      <c r="N50" s="5"/>
      <c r="O50" s="5"/>
      <c r="P50" s="5"/>
      <c r="Q50" s="5"/>
      <c r="R50" s="5"/>
      <c r="S50" s="5"/>
      <c r="T50" s="5"/>
      <c r="U50" s="5"/>
      <c r="V50" s="5"/>
      <c r="W50" s="5"/>
      <c r="X50" s="5"/>
      <c r="Y50" s="5"/>
      <c r="Z50" s="5"/>
      <c r="AA50" s="5"/>
      <c r="AB50" s="5"/>
      <c r="AC50" s="5"/>
      <c r="AD50" s="5"/>
      <c r="AE50" s="5"/>
      <c r="AF50" s="5"/>
      <c r="AG50" s="5"/>
      <c r="AH50" s="5"/>
      <c r="AI50" s="5"/>
      <c r="AJ50" s="5"/>
      <c r="AK50" s="5"/>
      <c r="AL50" s="5"/>
      <c r="AM50" s="5"/>
      <c r="AN50" s="5"/>
      <c r="AO50" s="5"/>
      <c r="AP50" s="5"/>
      <c r="AQ50" s="5"/>
      <c r="AR50" s="5"/>
      <c r="AS50" s="5"/>
      <c r="AT50" s="5"/>
      <c r="AU50" s="5"/>
      <c r="AV50" s="5"/>
      <c r="AW50" s="5"/>
      <c r="AX50" s="5"/>
      <c r="AY50" s="5"/>
      <c r="AZ50" s="5"/>
      <c r="BA50" s="5"/>
      <c r="BB50" s="5"/>
      <c r="BC50" s="5"/>
      <c r="BD50" s="5"/>
      <c r="BE50" s="5"/>
      <c r="BF50" s="5"/>
      <c r="BG50" s="5"/>
      <c r="BH50" s="5"/>
      <c r="BI50" s="5"/>
      <c r="BJ50" s="5"/>
      <c r="BK50" s="5"/>
      <c r="BL50" s="5"/>
      <c r="BM50" s="5"/>
      <c r="BN50" s="5"/>
    </row>
    <row r="51" spans="1:66" s="1" customFormat="1" ht="30" customHeight="1" thickBot="1" x14ac:dyDescent="0.25">
      <c r="A51" s="93"/>
      <c r="B51" s="99" t="s">
        <v>65</v>
      </c>
      <c r="C51" s="73"/>
      <c r="D51" s="73"/>
      <c r="E51" s="73"/>
      <c r="F51" s="74"/>
      <c r="G51" s="75"/>
      <c r="H51" s="76"/>
      <c r="I51" s="18"/>
      <c r="J51" s="18" t="str">
        <f t="shared" si="5"/>
        <v/>
      </c>
      <c r="K51" s="5"/>
      <c r="L51" s="5"/>
      <c r="M51" s="5"/>
      <c r="N51" s="5"/>
      <c r="O51" s="5"/>
      <c r="P51" s="5"/>
      <c r="Q51" s="5"/>
      <c r="R51" s="5"/>
      <c r="S51" s="5"/>
      <c r="T51" s="5"/>
      <c r="U51" s="5"/>
      <c r="V51" s="5"/>
      <c r="W51" s="5"/>
      <c r="X51" s="5"/>
      <c r="Y51" s="5"/>
      <c r="Z51" s="5"/>
      <c r="AA51" s="5"/>
      <c r="AB51" s="5"/>
      <c r="AC51" s="5"/>
      <c r="AD51" s="5"/>
      <c r="AE51" s="5"/>
      <c r="AF51" s="5"/>
      <c r="AG51" s="5"/>
      <c r="AH51" s="5"/>
      <c r="AI51" s="5"/>
      <c r="AJ51" s="5"/>
      <c r="AK51" s="5"/>
      <c r="AL51" s="5"/>
      <c r="AM51" s="5"/>
      <c r="AN51" s="5"/>
      <c r="AO51" s="5"/>
      <c r="AP51" s="5"/>
      <c r="AQ51" s="5"/>
      <c r="AR51" s="5"/>
      <c r="AS51" s="5"/>
      <c r="AT51" s="5"/>
      <c r="AU51" s="5"/>
      <c r="AV51" s="5"/>
      <c r="AW51" s="5"/>
      <c r="AX51" s="5"/>
      <c r="AY51" s="5"/>
      <c r="AZ51" s="5"/>
      <c r="BA51" s="5"/>
      <c r="BB51" s="5"/>
      <c r="BC51" s="5"/>
      <c r="BD51" s="5"/>
      <c r="BE51" s="5"/>
      <c r="BF51" s="5"/>
      <c r="BG51" s="5"/>
      <c r="BH51" s="5"/>
      <c r="BI51" s="5"/>
      <c r="BJ51" s="5"/>
      <c r="BK51" s="5"/>
      <c r="BL51" s="5"/>
      <c r="BM51" s="5"/>
      <c r="BN51" s="5"/>
    </row>
    <row r="52" spans="1:66" s="1" customFormat="1" ht="30" customHeight="1" thickBot="1" x14ac:dyDescent="0.25">
      <c r="A52" s="105">
        <v>19</v>
      </c>
      <c r="B52" s="100" t="s">
        <v>62</v>
      </c>
      <c r="C52" s="56"/>
      <c r="D52" s="56"/>
      <c r="E52" s="56"/>
      <c r="F52" s="57">
        <v>0</v>
      </c>
      <c r="G52" s="58" t="s">
        <v>12</v>
      </c>
      <c r="H52" s="58" t="s">
        <v>12</v>
      </c>
      <c r="I52" s="18"/>
      <c r="J52" s="18" t="e">
        <f t="shared" si="5"/>
        <v>#VALUE!</v>
      </c>
      <c r="K52" s="5"/>
      <c r="L52" s="5"/>
      <c r="M52" s="5"/>
      <c r="N52" s="5"/>
      <c r="O52" s="5"/>
      <c r="P52" s="5"/>
      <c r="Q52" s="5"/>
      <c r="R52" s="5"/>
      <c r="S52" s="5"/>
      <c r="T52" s="5"/>
      <c r="U52" s="5"/>
      <c r="V52" s="5"/>
      <c r="W52" s="5"/>
      <c r="X52" s="5"/>
      <c r="Y52" s="5"/>
      <c r="Z52" s="5"/>
      <c r="AA52" s="5"/>
      <c r="AB52" s="5"/>
      <c r="AC52" s="5"/>
      <c r="AD52" s="5"/>
      <c r="AE52" s="5"/>
      <c r="AF52" s="5"/>
      <c r="AG52" s="5"/>
      <c r="AH52" s="5"/>
      <c r="AI52" s="5"/>
      <c r="AJ52" s="5"/>
      <c r="AK52" s="5"/>
      <c r="AL52" s="5"/>
      <c r="AM52" s="5"/>
      <c r="AN52" s="5"/>
      <c r="AO52" s="5"/>
      <c r="AP52" s="5"/>
      <c r="AQ52" s="5"/>
      <c r="AR52" s="5"/>
      <c r="AS52" s="5"/>
      <c r="AT52" s="5"/>
      <c r="AU52" s="5"/>
      <c r="AV52" s="5"/>
      <c r="AW52" s="5"/>
      <c r="AX52" s="5"/>
      <c r="AY52" s="5"/>
      <c r="AZ52" s="5"/>
      <c r="BA52" s="5"/>
      <c r="BB52" s="5"/>
      <c r="BC52" s="5"/>
      <c r="BD52" s="5"/>
      <c r="BE52" s="5"/>
      <c r="BF52" s="5"/>
      <c r="BG52" s="5"/>
      <c r="BH52" s="5"/>
      <c r="BI52" s="5"/>
      <c r="BJ52" s="5"/>
      <c r="BK52" s="5"/>
      <c r="BL52" s="5"/>
      <c r="BM52" s="5"/>
      <c r="BN52" s="5"/>
    </row>
    <row r="53" spans="1:66" s="1" customFormat="1" ht="30" customHeight="1" thickBot="1" x14ac:dyDescent="0.25">
      <c r="A53" s="81"/>
      <c r="B53" s="72" t="s">
        <v>47</v>
      </c>
      <c r="C53" s="73"/>
      <c r="D53" s="73"/>
      <c r="E53" s="73"/>
      <c r="F53" s="74"/>
      <c r="G53" s="75"/>
      <c r="H53" s="76"/>
      <c r="I53" s="18"/>
      <c r="J53" s="18"/>
      <c r="K53" s="5"/>
      <c r="L53" s="5"/>
      <c r="M53" s="5"/>
      <c r="N53" s="5"/>
      <c r="O53" s="5"/>
      <c r="P53" s="5"/>
      <c r="Q53" s="5"/>
      <c r="R53" s="5"/>
      <c r="S53" s="5"/>
      <c r="T53" s="5"/>
      <c r="U53" s="5"/>
      <c r="V53" s="5"/>
      <c r="W53" s="5"/>
      <c r="X53" s="5"/>
      <c r="Y53" s="5"/>
      <c r="Z53" s="5"/>
      <c r="AA53" s="5"/>
      <c r="AB53" s="5"/>
      <c r="AC53" s="5"/>
      <c r="AD53" s="5"/>
      <c r="AE53" s="5"/>
      <c r="AF53" s="5"/>
      <c r="AG53" s="5"/>
      <c r="AH53" s="5"/>
      <c r="AI53" s="5"/>
      <c r="AJ53" s="5"/>
      <c r="AK53" s="5"/>
      <c r="AL53" s="5"/>
      <c r="AM53" s="5"/>
      <c r="AN53" s="5"/>
      <c r="AO53" s="5"/>
      <c r="AP53" s="5"/>
      <c r="AQ53" s="5"/>
      <c r="AR53" s="5"/>
      <c r="AS53" s="5"/>
      <c r="AT53" s="5"/>
      <c r="AU53" s="5"/>
      <c r="AV53" s="5"/>
      <c r="AW53" s="5"/>
      <c r="AX53" s="5"/>
      <c r="AY53" s="5"/>
      <c r="AZ53" s="5"/>
      <c r="BA53" s="5"/>
      <c r="BB53" s="5"/>
      <c r="BC53" s="5"/>
      <c r="BD53" s="5"/>
      <c r="BE53" s="5"/>
      <c r="BF53" s="5"/>
      <c r="BG53" s="5"/>
      <c r="BH53" s="5"/>
      <c r="BI53" s="5"/>
      <c r="BJ53" s="5"/>
      <c r="BK53" s="5"/>
      <c r="BL53" s="5"/>
      <c r="BM53" s="5"/>
      <c r="BN53" s="5"/>
    </row>
    <row r="54" spans="1:66" s="1" customFormat="1" ht="30" customHeight="1" thickBot="1" x14ac:dyDescent="0.25">
      <c r="A54" s="105">
        <v>20</v>
      </c>
      <c r="B54" s="80" t="s">
        <v>63</v>
      </c>
      <c r="C54" s="56"/>
      <c r="D54" s="56"/>
      <c r="E54" s="56"/>
      <c r="F54" s="57">
        <v>0</v>
      </c>
      <c r="G54" s="58" t="s">
        <v>12</v>
      </c>
      <c r="H54" s="58" t="s">
        <v>12</v>
      </c>
      <c r="I54" s="18"/>
      <c r="J54" s="18" t="e">
        <f t="shared" si="5"/>
        <v>#VALUE!</v>
      </c>
      <c r="K54" s="5"/>
      <c r="L54" s="5"/>
      <c r="M54" s="5"/>
      <c r="N54" s="5"/>
      <c r="O54" s="5"/>
      <c r="P54" s="5"/>
      <c r="Q54" s="5"/>
      <c r="R54" s="5"/>
      <c r="S54" s="5"/>
      <c r="T54" s="5"/>
      <c r="U54" s="5"/>
      <c r="V54" s="5"/>
      <c r="W54" s="5"/>
      <c r="X54" s="5"/>
      <c r="Y54" s="5"/>
      <c r="Z54" s="5"/>
      <c r="AA54" s="5"/>
      <c r="AB54" s="5"/>
      <c r="AC54" s="5"/>
      <c r="AD54" s="5"/>
      <c r="AE54" s="5"/>
      <c r="AF54" s="5"/>
      <c r="AG54" s="5"/>
      <c r="AH54" s="5"/>
      <c r="AI54" s="5"/>
      <c r="AJ54" s="5"/>
      <c r="AK54" s="5"/>
      <c r="AL54" s="5"/>
      <c r="AM54" s="5"/>
      <c r="AN54" s="5"/>
      <c r="AO54" s="5"/>
      <c r="AP54" s="5"/>
      <c r="AQ54" s="5"/>
      <c r="AR54" s="5"/>
      <c r="AS54" s="5"/>
      <c r="AT54" s="5"/>
      <c r="AU54" s="5"/>
      <c r="AV54" s="5"/>
      <c r="AW54" s="5"/>
      <c r="AX54" s="5"/>
      <c r="AY54" s="5"/>
      <c r="AZ54" s="5"/>
      <c r="BA54" s="5"/>
      <c r="BB54" s="5"/>
      <c r="BC54" s="5"/>
      <c r="BD54" s="5"/>
      <c r="BE54" s="5"/>
      <c r="BF54" s="5"/>
      <c r="BG54" s="5"/>
      <c r="BH54" s="5"/>
      <c r="BI54" s="5"/>
      <c r="BJ54" s="5"/>
      <c r="BK54" s="5"/>
      <c r="BL54" s="5"/>
      <c r="BM54" s="5"/>
      <c r="BN54" s="5"/>
    </row>
    <row r="55" spans="1:66" s="1" customFormat="1" ht="30" customHeight="1" thickBot="1" x14ac:dyDescent="0.25">
      <c r="A55" s="93"/>
      <c r="B55" s="82" t="s">
        <v>53</v>
      </c>
      <c r="C55" s="77"/>
      <c r="D55" s="77"/>
      <c r="E55" s="77"/>
      <c r="F55" s="78"/>
      <c r="G55" s="79"/>
      <c r="H55" s="79"/>
      <c r="I55" s="18"/>
      <c r="J55" s="18"/>
      <c r="K55" s="5"/>
      <c r="L55" s="5"/>
      <c r="M55" s="5"/>
      <c r="N55" s="5"/>
      <c r="O55" s="5"/>
      <c r="P55" s="5"/>
      <c r="Q55" s="5"/>
      <c r="R55" s="5"/>
      <c r="S55" s="5"/>
      <c r="T55" s="5"/>
      <c r="U55" s="5"/>
      <c r="V55" s="5"/>
      <c r="W55" s="5"/>
      <c r="X55" s="5"/>
      <c r="Y55" s="5"/>
      <c r="Z55" s="5"/>
      <c r="AA55" s="5"/>
      <c r="AB55" s="5"/>
      <c r="AC55" s="5"/>
      <c r="AD55" s="5"/>
      <c r="AE55" s="5"/>
      <c r="AF55" s="5"/>
      <c r="AG55" s="5"/>
      <c r="AH55" s="5"/>
      <c r="AI55" s="5"/>
      <c r="AJ55" s="5"/>
      <c r="AK55" s="5"/>
      <c r="AL55" s="5"/>
      <c r="AM55" s="5"/>
      <c r="AN55" s="5"/>
      <c r="AO55" s="5"/>
      <c r="AP55" s="5"/>
      <c r="AQ55" s="5"/>
      <c r="AR55" s="5"/>
      <c r="AS55" s="5"/>
      <c r="AT55" s="5"/>
      <c r="AU55" s="5"/>
      <c r="AV55" s="5"/>
      <c r="AW55" s="5"/>
      <c r="AX55" s="5"/>
      <c r="AY55" s="5"/>
      <c r="AZ55" s="5"/>
      <c r="BA55" s="5"/>
      <c r="BB55" s="5"/>
      <c r="BC55" s="5"/>
      <c r="BD55" s="5"/>
      <c r="BE55" s="5"/>
      <c r="BF55" s="5"/>
      <c r="BG55" s="5"/>
      <c r="BH55" s="5"/>
      <c r="BI55" s="5"/>
      <c r="BJ55" s="5"/>
      <c r="BK55" s="5"/>
      <c r="BL55" s="5"/>
      <c r="BM55" s="5"/>
      <c r="BN55" s="5"/>
    </row>
    <row r="56" spans="1:66" s="1" customFormat="1" ht="30" customHeight="1" thickBot="1" x14ac:dyDescent="0.25">
      <c r="A56" s="105">
        <v>21</v>
      </c>
      <c r="B56" s="80" t="s">
        <v>54</v>
      </c>
      <c r="C56" s="56"/>
      <c r="D56" s="56"/>
      <c r="E56" s="56"/>
      <c r="F56" s="57">
        <v>0</v>
      </c>
      <c r="G56" s="58" t="s">
        <v>12</v>
      </c>
      <c r="H56" s="58" t="s">
        <v>12</v>
      </c>
      <c r="I56" s="18"/>
      <c r="J56" s="18"/>
      <c r="K56" s="5"/>
      <c r="L56" s="5"/>
      <c r="M56" s="5"/>
      <c r="N56" s="5"/>
      <c r="O56" s="5"/>
      <c r="P56" s="5"/>
      <c r="Q56" s="5"/>
      <c r="R56" s="5"/>
      <c r="S56" s="5"/>
      <c r="T56" s="5"/>
      <c r="U56" s="5"/>
      <c r="V56" s="5"/>
      <c r="W56" s="5"/>
      <c r="X56" s="5"/>
      <c r="Y56" s="5"/>
      <c r="Z56" s="5"/>
      <c r="AA56" s="5"/>
      <c r="AB56" s="5"/>
      <c r="AC56" s="5"/>
      <c r="AD56" s="5"/>
      <c r="AE56" s="5"/>
      <c r="AF56" s="5"/>
      <c r="AG56" s="5"/>
      <c r="AH56" s="5"/>
      <c r="AI56" s="5"/>
      <c r="AJ56" s="5"/>
      <c r="AK56" s="5"/>
      <c r="AL56" s="5"/>
      <c r="AM56" s="5"/>
      <c r="AN56" s="5"/>
      <c r="AO56" s="5"/>
      <c r="AP56" s="5"/>
      <c r="AQ56" s="5"/>
      <c r="AR56" s="5"/>
      <c r="AS56" s="5"/>
      <c r="AT56" s="5"/>
      <c r="AU56" s="5"/>
      <c r="AV56" s="5"/>
      <c r="AW56" s="5"/>
      <c r="AX56" s="5"/>
      <c r="AY56" s="5"/>
      <c r="AZ56" s="5"/>
      <c r="BA56" s="5"/>
      <c r="BB56" s="5"/>
      <c r="BC56" s="5"/>
      <c r="BD56" s="5"/>
      <c r="BE56" s="5"/>
      <c r="BF56" s="5"/>
      <c r="BG56" s="5"/>
      <c r="BH56" s="5"/>
      <c r="BI56" s="5"/>
      <c r="BJ56" s="5"/>
      <c r="BK56" s="5"/>
      <c r="BL56" s="5"/>
      <c r="BM56" s="5"/>
      <c r="BN56" s="5"/>
    </row>
    <row r="57" spans="1:66" s="1" customFormat="1" ht="30" customHeight="1" thickBot="1" x14ac:dyDescent="0.25">
      <c r="A57" s="105">
        <v>22</v>
      </c>
      <c r="B57" s="80" t="s">
        <v>55</v>
      </c>
      <c r="C57" s="56"/>
      <c r="D57" s="56"/>
      <c r="E57" s="56"/>
      <c r="F57" s="57">
        <v>0</v>
      </c>
      <c r="G57" s="58" t="s">
        <v>12</v>
      </c>
      <c r="H57" s="58" t="s">
        <v>12</v>
      </c>
      <c r="I57" s="18"/>
      <c r="J57" s="18"/>
      <c r="K57" s="5"/>
      <c r="L57" s="5"/>
      <c r="M57" s="5"/>
      <c r="N57" s="5"/>
      <c r="O57" s="5"/>
      <c r="P57" s="5"/>
      <c r="Q57" s="5"/>
      <c r="R57" s="5"/>
      <c r="S57" s="5"/>
      <c r="T57" s="5"/>
      <c r="U57" s="5"/>
      <c r="V57" s="5"/>
      <c r="W57" s="5"/>
      <c r="X57" s="5"/>
      <c r="Y57" s="5"/>
      <c r="Z57" s="5"/>
      <c r="AA57" s="5"/>
      <c r="AB57" s="5"/>
      <c r="AC57" s="5"/>
      <c r="AD57" s="5"/>
      <c r="AE57" s="5"/>
      <c r="AF57" s="5"/>
      <c r="AG57" s="5"/>
      <c r="AH57" s="5"/>
      <c r="AI57" s="5"/>
      <c r="AJ57" s="5"/>
      <c r="AK57" s="5"/>
      <c r="AL57" s="5"/>
      <c r="AM57" s="5"/>
      <c r="AN57" s="5"/>
      <c r="AO57" s="5"/>
      <c r="AP57" s="5"/>
      <c r="AQ57" s="5"/>
      <c r="AR57" s="5"/>
      <c r="AS57" s="5"/>
      <c r="AT57" s="5"/>
      <c r="AU57" s="5"/>
      <c r="AV57" s="5"/>
      <c r="AW57" s="5"/>
      <c r="AX57" s="5"/>
      <c r="AY57" s="5"/>
      <c r="AZ57" s="5"/>
      <c r="BA57" s="5"/>
      <c r="BB57" s="5"/>
      <c r="BC57" s="5"/>
      <c r="BD57" s="5"/>
      <c r="BE57" s="5"/>
      <c r="BF57" s="5"/>
      <c r="BG57" s="5"/>
      <c r="BH57" s="5"/>
      <c r="BI57" s="5"/>
      <c r="BJ57" s="5"/>
      <c r="BK57" s="5"/>
      <c r="BL57" s="5"/>
      <c r="BM57" s="5"/>
      <c r="BN57" s="5"/>
    </row>
    <row r="58" spans="1:66" s="1" customFormat="1" ht="30" customHeight="1" thickBot="1" x14ac:dyDescent="0.25">
      <c r="A58" s="95">
        <v>23</v>
      </c>
      <c r="B58" s="80" t="s">
        <v>64</v>
      </c>
      <c r="C58" s="77"/>
      <c r="D58" s="77"/>
      <c r="E58" s="77"/>
      <c r="F58" s="78"/>
      <c r="G58" s="79"/>
      <c r="H58" s="79"/>
      <c r="I58" s="18"/>
      <c r="J58" s="18"/>
      <c r="K58" s="5"/>
      <c r="L58" s="5"/>
      <c r="M58" s="5"/>
      <c r="N58" s="5"/>
      <c r="O58" s="5"/>
      <c r="P58" s="5"/>
      <c r="Q58" s="5"/>
      <c r="R58" s="5"/>
      <c r="S58" s="5"/>
      <c r="T58" s="5"/>
      <c r="U58" s="5"/>
      <c r="V58" s="5"/>
      <c r="W58" s="5"/>
      <c r="X58" s="5"/>
      <c r="Y58" s="5"/>
      <c r="Z58" s="5"/>
      <c r="AA58" s="5"/>
      <c r="AB58" s="5"/>
      <c r="AC58" s="5"/>
      <c r="AD58" s="5"/>
      <c r="AE58" s="5"/>
      <c r="AF58" s="5"/>
      <c r="AG58" s="5"/>
      <c r="AH58" s="5"/>
      <c r="AI58" s="5"/>
      <c r="AJ58" s="5"/>
      <c r="AK58" s="5"/>
      <c r="AL58" s="5"/>
      <c r="AM58" s="5"/>
      <c r="AN58" s="5"/>
      <c r="AO58" s="5"/>
      <c r="AP58" s="5"/>
      <c r="AQ58" s="5"/>
      <c r="AR58" s="5"/>
      <c r="AS58" s="5"/>
      <c r="AT58" s="5"/>
      <c r="AU58" s="5"/>
      <c r="AV58" s="5"/>
      <c r="AW58" s="5"/>
      <c r="AX58" s="5"/>
      <c r="AY58" s="5"/>
      <c r="AZ58" s="5"/>
      <c r="BA58" s="5"/>
      <c r="BB58" s="5"/>
      <c r="BC58" s="5"/>
      <c r="BD58" s="5"/>
      <c r="BE58" s="5"/>
      <c r="BF58" s="5"/>
      <c r="BG58" s="5"/>
      <c r="BH58" s="5"/>
      <c r="BI58" s="5"/>
      <c r="BJ58" s="5"/>
      <c r="BK58" s="5"/>
      <c r="BL58" s="5"/>
      <c r="BM58" s="5"/>
      <c r="BN58" s="5"/>
    </row>
    <row r="59" spans="1:66" s="1" customFormat="1" ht="30" customHeight="1" thickBot="1" x14ac:dyDescent="0.25">
      <c r="A59" s="95">
        <v>24</v>
      </c>
      <c r="B59" s="80" t="s">
        <v>56</v>
      </c>
      <c r="C59" s="56"/>
      <c r="D59" s="56"/>
      <c r="E59" s="56"/>
      <c r="F59" s="57">
        <v>0</v>
      </c>
      <c r="G59" s="58" t="s">
        <v>12</v>
      </c>
      <c r="H59" s="58" t="s">
        <v>12</v>
      </c>
      <c r="I59" s="18"/>
      <c r="J59" s="18"/>
      <c r="K59" s="5"/>
      <c r="L59" s="5"/>
      <c r="M59" s="5"/>
      <c r="N59" s="5"/>
      <c r="O59" s="5"/>
      <c r="P59" s="5"/>
      <c r="Q59" s="5"/>
      <c r="R59" s="5"/>
      <c r="S59" s="5"/>
      <c r="T59" s="5"/>
      <c r="U59" s="5"/>
      <c r="V59" s="5"/>
      <c r="W59" s="5"/>
      <c r="X59" s="5"/>
      <c r="Y59" s="5"/>
      <c r="Z59" s="5"/>
      <c r="AA59" s="5"/>
      <c r="AB59" s="5"/>
      <c r="AC59" s="5"/>
      <c r="AD59" s="5"/>
      <c r="AE59" s="5"/>
      <c r="AF59" s="5"/>
      <c r="AG59" s="5"/>
      <c r="AH59" s="5"/>
      <c r="AI59" s="5"/>
      <c r="AJ59" s="5"/>
      <c r="AK59" s="5"/>
      <c r="AL59" s="5"/>
      <c r="AM59" s="5"/>
      <c r="AN59" s="5"/>
      <c r="AO59" s="5"/>
      <c r="AP59" s="5"/>
      <c r="AQ59" s="5"/>
      <c r="AR59" s="5"/>
      <c r="AS59" s="5"/>
      <c r="AT59" s="5"/>
      <c r="AU59" s="5"/>
      <c r="AV59" s="5"/>
      <c r="AW59" s="5"/>
      <c r="AX59" s="5"/>
      <c r="AY59" s="5"/>
      <c r="AZ59" s="5"/>
      <c r="BA59" s="5"/>
      <c r="BB59" s="5"/>
      <c r="BC59" s="5"/>
      <c r="BD59" s="5"/>
      <c r="BE59" s="5"/>
      <c r="BF59" s="5"/>
      <c r="BG59" s="5"/>
      <c r="BH59" s="5"/>
      <c r="BI59" s="5"/>
      <c r="BJ59" s="5"/>
      <c r="BK59" s="5"/>
      <c r="BL59" s="5"/>
      <c r="BM59" s="5"/>
      <c r="BN59" s="5"/>
    </row>
    <row r="60" spans="1:66" s="1" customFormat="1" ht="30" customHeight="1" thickBot="1" x14ac:dyDescent="0.25">
      <c r="A60" s="95">
        <v>25</v>
      </c>
      <c r="B60" s="80" t="s">
        <v>76</v>
      </c>
      <c r="C60" s="56"/>
      <c r="D60" s="56"/>
      <c r="E60" s="56"/>
      <c r="F60" s="57">
        <v>0</v>
      </c>
      <c r="G60" s="58" t="s">
        <v>12</v>
      </c>
      <c r="H60" s="58" t="s">
        <v>12</v>
      </c>
      <c r="I60" s="18"/>
      <c r="J60" s="18"/>
      <c r="K60" s="5"/>
      <c r="L60" s="5"/>
      <c r="M60" s="5"/>
      <c r="N60" s="5"/>
      <c r="O60" s="5"/>
      <c r="P60" s="5"/>
      <c r="Q60" s="5"/>
      <c r="R60" s="5"/>
      <c r="S60" s="5"/>
      <c r="T60" s="5"/>
      <c r="U60" s="5"/>
      <c r="V60" s="5"/>
      <c r="W60" s="5"/>
      <c r="X60" s="5"/>
      <c r="Y60" s="5"/>
      <c r="Z60" s="5"/>
      <c r="AA60" s="5"/>
      <c r="AB60" s="5"/>
      <c r="AC60" s="5"/>
      <c r="AD60" s="5"/>
      <c r="AE60" s="5"/>
      <c r="AF60" s="5"/>
      <c r="AG60" s="5"/>
      <c r="AH60" s="5"/>
      <c r="AI60" s="5"/>
      <c r="AJ60" s="5"/>
      <c r="AK60" s="5"/>
      <c r="AL60" s="5"/>
      <c r="AM60" s="5"/>
      <c r="AN60" s="5"/>
      <c r="AO60" s="5"/>
      <c r="AP60" s="5"/>
      <c r="AQ60" s="5"/>
      <c r="AR60" s="5"/>
      <c r="AS60" s="5"/>
      <c r="AT60" s="5"/>
      <c r="AU60" s="5"/>
      <c r="AV60" s="5"/>
      <c r="AW60" s="5"/>
      <c r="AX60" s="5"/>
      <c r="AY60" s="5"/>
      <c r="AZ60" s="5"/>
      <c r="BA60" s="5"/>
      <c r="BB60" s="5"/>
      <c r="BC60" s="5"/>
      <c r="BD60" s="5"/>
      <c r="BE60" s="5"/>
      <c r="BF60" s="5"/>
      <c r="BG60" s="5"/>
      <c r="BH60" s="5"/>
      <c r="BI60" s="5"/>
      <c r="BJ60" s="5"/>
      <c r="BK60" s="5"/>
      <c r="BL60" s="5"/>
      <c r="BM60" s="5"/>
      <c r="BN60" s="5"/>
    </row>
    <row r="61" spans="1:66" s="1" customFormat="1" ht="30" customHeight="1" thickBot="1" x14ac:dyDescent="0.25">
      <c r="A61" s="95">
        <v>26</v>
      </c>
      <c r="B61" s="80" t="s">
        <v>77</v>
      </c>
      <c r="C61" s="56"/>
      <c r="D61" s="56"/>
      <c r="E61" s="56"/>
      <c r="F61" s="57">
        <v>0</v>
      </c>
      <c r="G61" s="58" t="s">
        <v>12</v>
      </c>
      <c r="H61" s="58" t="s">
        <v>12</v>
      </c>
      <c r="I61" s="18"/>
      <c r="J61" s="18"/>
      <c r="K61" s="5"/>
      <c r="L61" s="5"/>
      <c r="M61" s="5"/>
      <c r="N61" s="5"/>
      <c r="O61" s="5"/>
      <c r="P61" s="5"/>
      <c r="Q61" s="5"/>
      <c r="R61" s="5"/>
      <c r="S61" s="5"/>
      <c r="T61" s="5"/>
      <c r="U61" s="5"/>
      <c r="V61" s="5"/>
      <c r="W61" s="5"/>
      <c r="X61" s="5"/>
      <c r="Y61" s="5"/>
      <c r="Z61" s="5"/>
      <c r="AA61" s="5"/>
      <c r="AB61" s="5"/>
      <c r="AC61" s="5"/>
      <c r="AD61" s="5"/>
      <c r="AE61" s="5"/>
      <c r="AF61" s="5"/>
      <c r="AG61" s="5"/>
      <c r="AH61" s="5"/>
      <c r="AI61" s="5"/>
      <c r="AJ61" s="5"/>
      <c r="AK61" s="5"/>
      <c r="AL61" s="5"/>
      <c r="AM61" s="5"/>
      <c r="AN61" s="5"/>
      <c r="AO61" s="5"/>
      <c r="AP61" s="5"/>
      <c r="AQ61" s="5"/>
      <c r="AR61" s="5"/>
      <c r="AS61" s="5"/>
      <c r="AT61" s="5"/>
      <c r="AU61" s="5"/>
      <c r="AV61" s="5"/>
      <c r="AW61" s="5"/>
      <c r="AX61" s="5"/>
      <c r="AY61" s="5"/>
      <c r="AZ61" s="5"/>
      <c r="BA61" s="5"/>
      <c r="BB61" s="5"/>
      <c r="BC61" s="5"/>
      <c r="BD61" s="5"/>
      <c r="BE61" s="5"/>
      <c r="BF61" s="5"/>
      <c r="BG61" s="5"/>
      <c r="BH61" s="5"/>
      <c r="BI61" s="5"/>
      <c r="BJ61" s="5"/>
      <c r="BK61" s="5"/>
      <c r="BL61" s="5"/>
      <c r="BM61" s="5"/>
      <c r="BN61" s="5"/>
    </row>
    <row r="62" spans="1:66" s="1" customFormat="1" ht="30" customHeight="1" thickBot="1" x14ac:dyDescent="0.25">
      <c r="A62" s="95">
        <v>27</v>
      </c>
      <c r="B62" s="80" t="s">
        <v>57</v>
      </c>
      <c r="C62" s="56"/>
      <c r="D62" s="56"/>
      <c r="E62" s="56"/>
      <c r="F62" s="57">
        <v>0</v>
      </c>
      <c r="G62" s="58" t="s">
        <v>12</v>
      </c>
      <c r="H62" s="58" t="s">
        <v>12</v>
      </c>
      <c r="I62" s="18"/>
      <c r="J62" s="18"/>
      <c r="K62" s="5"/>
      <c r="L62" s="5"/>
      <c r="M62" s="5"/>
      <c r="N62" s="5"/>
      <c r="O62" s="5"/>
      <c r="P62" s="5"/>
      <c r="Q62" s="5"/>
      <c r="R62" s="5"/>
      <c r="S62" s="5"/>
      <c r="T62" s="5"/>
      <c r="U62" s="5"/>
      <c r="V62" s="5"/>
      <c r="W62" s="5"/>
      <c r="X62" s="5"/>
      <c r="Y62" s="5"/>
      <c r="Z62" s="5"/>
      <c r="AA62" s="5"/>
      <c r="AB62" s="5"/>
      <c r="AC62" s="5"/>
      <c r="AD62" s="5"/>
      <c r="AE62" s="5"/>
      <c r="AF62" s="5"/>
      <c r="AG62" s="5"/>
      <c r="AH62" s="5"/>
      <c r="AI62" s="5"/>
      <c r="AJ62" s="5"/>
      <c r="AK62" s="5"/>
      <c r="AL62" s="5"/>
      <c r="AM62" s="5"/>
      <c r="AN62" s="5"/>
      <c r="AO62" s="5"/>
      <c r="AP62" s="5"/>
      <c r="AQ62" s="5"/>
      <c r="AR62" s="5"/>
      <c r="AS62" s="5"/>
      <c r="AT62" s="5"/>
      <c r="AU62" s="5"/>
      <c r="AV62" s="5"/>
      <c r="AW62" s="5"/>
      <c r="AX62" s="5"/>
      <c r="AY62" s="5"/>
      <c r="AZ62" s="5"/>
      <c r="BA62" s="5"/>
      <c r="BB62" s="5"/>
      <c r="BC62" s="5"/>
      <c r="BD62" s="5"/>
      <c r="BE62" s="5"/>
      <c r="BF62" s="5"/>
      <c r="BG62" s="5"/>
      <c r="BH62" s="5"/>
      <c r="BI62" s="5"/>
      <c r="BJ62" s="5"/>
      <c r="BK62" s="5"/>
      <c r="BL62" s="5"/>
      <c r="BM62" s="5"/>
      <c r="BN62" s="5"/>
    </row>
    <row r="63" spans="1:66" s="1" customFormat="1" ht="30" customHeight="1" thickBot="1" x14ac:dyDescent="0.25">
      <c r="A63" s="95">
        <v>28</v>
      </c>
      <c r="B63" s="80" t="s">
        <v>78</v>
      </c>
      <c r="C63" s="56"/>
      <c r="D63" s="56"/>
      <c r="E63" s="56"/>
      <c r="F63" s="57">
        <v>0</v>
      </c>
      <c r="G63" s="58" t="s">
        <v>12</v>
      </c>
      <c r="H63" s="58" t="s">
        <v>12</v>
      </c>
      <c r="I63" s="18"/>
      <c r="J63" s="18"/>
      <c r="K63" s="5"/>
      <c r="L63" s="5"/>
      <c r="M63" s="5"/>
      <c r="N63" s="5"/>
      <c r="O63" s="5"/>
      <c r="P63" s="5"/>
      <c r="Q63" s="5"/>
      <c r="R63" s="5"/>
      <c r="S63" s="5"/>
      <c r="T63" s="5"/>
      <c r="U63" s="5"/>
      <c r="V63" s="5"/>
      <c r="W63" s="5"/>
      <c r="X63" s="5"/>
      <c r="Y63" s="5"/>
      <c r="Z63" s="5"/>
      <c r="AA63" s="5"/>
      <c r="AB63" s="5"/>
      <c r="AC63" s="5"/>
      <c r="AD63" s="5"/>
      <c r="AE63" s="5"/>
      <c r="AF63" s="5"/>
      <c r="AG63" s="5"/>
      <c r="AH63" s="5"/>
      <c r="AI63" s="5"/>
      <c r="AJ63" s="5"/>
      <c r="AK63" s="5"/>
      <c r="AL63" s="5"/>
      <c r="AM63" s="5"/>
      <c r="AN63" s="5"/>
      <c r="AO63" s="5"/>
      <c r="AP63" s="5"/>
      <c r="AQ63" s="5"/>
      <c r="AR63" s="5"/>
      <c r="AS63" s="5"/>
      <c r="AT63" s="5"/>
      <c r="AU63" s="5"/>
      <c r="AV63" s="5"/>
      <c r="AW63" s="5"/>
      <c r="AX63" s="5"/>
      <c r="AY63" s="5"/>
      <c r="AZ63" s="5"/>
      <c r="BA63" s="5"/>
      <c r="BB63" s="5"/>
      <c r="BC63" s="5"/>
      <c r="BD63" s="5"/>
      <c r="BE63" s="5"/>
      <c r="BF63" s="5"/>
      <c r="BG63" s="5"/>
      <c r="BH63" s="5"/>
      <c r="BI63" s="5"/>
      <c r="BJ63" s="5"/>
      <c r="BK63" s="5"/>
      <c r="BL63" s="5"/>
      <c r="BM63" s="5"/>
      <c r="BN63" s="5"/>
    </row>
    <row r="64" spans="1:66" s="1" customFormat="1" ht="30" customHeight="1" thickBot="1" x14ac:dyDescent="0.25">
      <c r="A64" s="95">
        <v>29</v>
      </c>
      <c r="B64" s="80" t="s">
        <v>58</v>
      </c>
      <c r="C64" s="56"/>
      <c r="D64" s="56"/>
      <c r="E64" s="56"/>
      <c r="F64" s="57">
        <v>0</v>
      </c>
      <c r="G64" s="58" t="s">
        <v>12</v>
      </c>
      <c r="H64" s="58" t="s">
        <v>12</v>
      </c>
      <c r="I64" s="18"/>
      <c r="J64" s="18"/>
      <c r="K64" s="5"/>
      <c r="L64" s="5"/>
      <c r="M64" s="5"/>
      <c r="N64" s="5"/>
      <c r="O64" s="5"/>
      <c r="P64" s="5"/>
      <c r="Q64" s="5"/>
      <c r="R64" s="5"/>
      <c r="S64" s="5"/>
      <c r="T64" s="5"/>
      <c r="U64" s="5"/>
      <c r="V64" s="5"/>
      <c r="W64" s="5"/>
      <c r="X64" s="5"/>
      <c r="Y64" s="5"/>
      <c r="Z64" s="5"/>
      <c r="AA64" s="5"/>
      <c r="AB64" s="5"/>
      <c r="AC64" s="5"/>
      <c r="AD64" s="5"/>
      <c r="AE64" s="5"/>
      <c r="AF64" s="5"/>
      <c r="AG64" s="5"/>
      <c r="AH64" s="5"/>
      <c r="AI64" s="5"/>
      <c r="AJ64" s="5"/>
      <c r="AK64" s="5"/>
      <c r="AL64" s="5"/>
      <c r="AM64" s="5"/>
      <c r="AN64" s="5"/>
      <c r="AO64" s="5"/>
      <c r="AP64" s="5"/>
      <c r="AQ64" s="5"/>
      <c r="AR64" s="5"/>
      <c r="AS64" s="5"/>
      <c r="AT64" s="5"/>
      <c r="AU64" s="5"/>
      <c r="AV64" s="5"/>
      <c r="AW64" s="5"/>
      <c r="AX64" s="5"/>
      <c r="AY64" s="5"/>
      <c r="AZ64" s="5"/>
      <c r="BA64" s="5"/>
      <c r="BB64" s="5"/>
      <c r="BC64" s="5"/>
      <c r="BD64" s="5"/>
      <c r="BE64" s="5"/>
      <c r="BF64" s="5"/>
      <c r="BG64" s="5"/>
      <c r="BH64" s="5"/>
      <c r="BI64" s="5"/>
      <c r="BJ64" s="5"/>
      <c r="BK64" s="5"/>
      <c r="BL64" s="5"/>
      <c r="BM64" s="5"/>
      <c r="BN64" s="5"/>
    </row>
    <row r="65" spans="1:66" s="1" customFormat="1" ht="30" customHeight="1" thickBot="1" x14ac:dyDescent="0.25">
      <c r="A65" s="95">
        <v>30</v>
      </c>
      <c r="B65" s="80" t="s">
        <v>79</v>
      </c>
      <c r="C65" s="56"/>
      <c r="D65" s="56"/>
      <c r="E65" s="56"/>
      <c r="F65" s="57">
        <v>0</v>
      </c>
      <c r="G65" s="58" t="s">
        <v>12</v>
      </c>
      <c r="H65" s="58" t="s">
        <v>12</v>
      </c>
      <c r="I65" s="18"/>
      <c r="J65" s="18"/>
      <c r="K65" s="5"/>
      <c r="L65" s="5"/>
      <c r="M65" s="5"/>
      <c r="N65" s="5"/>
      <c r="O65" s="5"/>
      <c r="P65" s="5"/>
      <c r="Q65" s="5"/>
      <c r="R65" s="5"/>
      <c r="S65" s="5"/>
      <c r="T65" s="5"/>
      <c r="U65" s="5"/>
      <c r="V65" s="5"/>
      <c r="W65" s="5"/>
      <c r="X65" s="5"/>
      <c r="Y65" s="5"/>
      <c r="Z65" s="5"/>
      <c r="AA65" s="5"/>
      <c r="AB65" s="5"/>
      <c r="AC65" s="5"/>
      <c r="AD65" s="5"/>
      <c r="AE65" s="5"/>
      <c r="AF65" s="5"/>
      <c r="AG65" s="5"/>
      <c r="AH65" s="5"/>
      <c r="AI65" s="5"/>
      <c r="AJ65" s="5"/>
      <c r="AK65" s="5"/>
      <c r="AL65" s="5"/>
      <c r="AM65" s="5"/>
      <c r="AN65" s="5"/>
      <c r="AO65" s="5"/>
      <c r="AP65" s="5"/>
      <c r="AQ65" s="5"/>
      <c r="AR65" s="5"/>
      <c r="AS65" s="5"/>
      <c r="AT65" s="5"/>
      <c r="AU65" s="5"/>
      <c r="AV65" s="5"/>
      <c r="AW65" s="5"/>
      <c r="AX65" s="5"/>
      <c r="AY65" s="5"/>
      <c r="AZ65" s="5"/>
      <c r="BA65" s="5"/>
      <c r="BB65" s="5"/>
      <c r="BC65" s="5"/>
      <c r="BD65" s="5"/>
      <c r="BE65" s="5"/>
      <c r="BF65" s="5"/>
      <c r="BG65" s="5"/>
      <c r="BH65" s="5"/>
      <c r="BI65" s="5"/>
      <c r="BJ65" s="5"/>
      <c r="BK65" s="5"/>
      <c r="BL65" s="5"/>
      <c r="BM65" s="5"/>
      <c r="BN65" s="5"/>
    </row>
    <row r="66" spans="1:66" s="1" customFormat="1" ht="30" customHeight="1" thickBot="1" x14ac:dyDescent="0.25">
      <c r="A66" s="95">
        <v>31</v>
      </c>
      <c r="B66" s="80" t="s">
        <v>59</v>
      </c>
      <c r="C66" s="56"/>
      <c r="D66" s="56"/>
      <c r="E66" s="56"/>
      <c r="F66" s="57">
        <v>0</v>
      </c>
      <c r="G66" s="58" t="s">
        <v>12</v>
      </c>
      <c r="H66" s="58" t="s">
        <v>12</v>
      </c>
      <c r="I66" s="18"/>
      <c r="J66" s="18"/>
      <c r="K66" s="5"/>
      <c r="L66" s="5"/>
      <c r="M66" s="5"/>
      <c r="N66" s="5"/>
      <c r="O66" s="5"/>
      <c r="P66" s="5"/>
      <c r="Q66" s="5"/>
      <c r="R66" s="5"/>
      <c r="S66" s="5"/>
      <c r="T66" s="5"/>
      <c r="U66" s="5"/>
      <c r="V66" s="5"/>
      <c r="W66" s="5"/>
      <c r="X66" s="5"/>
      <c r="Y66" s="5"/>
      <c r="Z66" s="5"/>
      <c r="AA66" s="5"/>
      <c r="AB66" s="5"/>
      <c r="AC66" s="5"/>
      <c r="AD66" s="5"/>
      <c r="AE66" s="5"/>
      <c r="AF66" s="5"/>
      <c r="AG66" s="5"/>
      <c r="AH66" s="5"/>
      <c r="AI66" s="5"/>
      <c r="AJ66" s="5"/>
      <c r="AK66" s="5"/>
      <c r="AL66" s="5"/>
      <c r="AM66" s="5"/>
      <c r="AN66" s="5"/>
      <c r="AO66" s="5"/>
      <c r="AP66" s="5"/>
      <c r="AQ66" s="5"/>
      <c r="AR66" s="5"/>
      <c r="AS66" s="5"/>
      <c r="AT66" s="5"/>
      <c r="AU66" s="5"/>
      <c r="AV66" s="5"/>
      <c r="AW66" s="5"/>
      <c r="AX66" s="5"/>
      <c r="AY66" s="5"/>
      <c r="AZ66" s="5"/>
      <c r="BA66" s="5"/>
      <c r="BB66" s="5"/>
      <c r="BC66" s="5"/>
      <c r="BD66" s="5"/>
      <c r="BE66" s="5"/>
      <c r="BF66" s="5"/>
      <c r="BG66" s="5"/>
      <c r="BH66" s="5"/>
      <c r="BI66" s="5"/>
      <c r="BJ66" s="5"/>
      <c r="BK66" s="5"/>
      <c r="BL66" s="5"/>
      <c r="BM66" s="5"/>
      <c r="BN66" s="5"/>
    </row>
    <row r="67" spans="1:66" s="1" customFormat="1" ht="30" customHeight="1" thickBot="1" x14ac:dyDescent="0.25">
      <c r="A67" s="95">
        <v>32</v>
      </c>
      <c r="B67" s="80" t="s">
        <v>80</v>
      </c>
      <c r="C67" s="56"/>
      <c r="D67" s="56"/>
      <c r="E67" s="56"/>
      <c r="F67" s="57">
        <v>0</v>
      </c>
      <c r="G67" s="58" t="s">
        <v>12</v>
      </c>
      <c r="H67" s="58" t="s">
        <v>12</v>
      </c>
      <c r="I67" s="18"/>
      <c r="J67" s="18"/>
      <c r="K67" s="5"/>
      <c r="L67" s="5"/>
      <c r="M67" s="5"/>
      <c r="N67" s="5"/>
      <c r="O67" s="5"/>
      <c r="P67" s="5"/>
      <c r="Q67" s="5"/>
      <c r="R67" s="5"/>
      <c r="S67" s="5"/>
      <c r="T67" s="5"/>
      <c r="U67" s="5"/>
      <c r="V67" s="5"/>
      <c r="W67" s="5"/>
      <c r="X67" s="5"/>
      <c r="Y67" s="5"/>
      <c r="Z67" s="5"/>
      <c r="AA67" s="5"/>
      <c r="AB67" s="5"/>
      <c r="AC67" s="5"/>
      <c r="AD67" s="5"/>
      <c r="AE67" s="5"/>
      <c r="AF67" s="5"/>
      <c r="AG67" s="5"/>
      <c r="AH67" s="5"/>
      <c r="AI67" s="5"/>
      <c r="AJ67" s="5"/>
      <c r="AK67" s="5"/>
      <c r="AL67" s="5"/>
      <c r="AM67" s="5"/>
      <c r="AN67" s="5"/>
      <c r="AO67" s="5"/>
      <c r="AP67" s="5"/>
      <c r="AQ67" s="5"/>
      <c r="AR67" s="5"/>
      <c r="AS67" s="5"/>
      <c r="AT67" s="5"/>
      <c r="AU67" s="5"/>
      <c r="AV67" s="5"/>
      <c r="AW67" s="5"/>
      <c r="AX67" s="5"/>
      <c r="AY67" s="5"/>
      <c r="AZ67" s="5"/>
      <c r="BA67" s="5"/>
      <c r="BB67" s="5"/>
      <c r="BC67" s="5"/>
      <c r="BD67" s="5"/>
      <c r="BE67" s="5"/>
      <c r="BF67" s="5"/>
      <c r="BG67" s="5"/>
      <c r="BH67" s="5"/>
      <c r="BI67" s="5"/>
      <c r="BJ67" s="5"/>
      <c r="BK67" s="5"/>
      <c r="BL67" s="5"/>
      <c r="BM67" s="5"/>
      <c r="BN67" s="5"/>
    </row>
    <row r="68" spans="1:66" s="1" customFormat="1" ht="30" customHeight="1" thickBot="1" x14ac:dyDescent="0.25">
      <c r="A68" s="95">
        <v>33</v>
      </c>
      <c r="B68" s="80" t="s">
        <v>83</v>
      </c>
      <c r="C68" s="56"/>
      <c r="D68" s="56"/>
      <c r="E68" s="56"/>
      <c r="F68" s="57">
        <v>0</v>
      </c>
      <c r="G68" s="58" t="s">
        <v>12</v>
      </c>
      <c r="H68" s="58" t="s">
        <v>12</v>
      </c>
      <c r="I68" s="18"/>
      <c r="J68" s="18"/>
      <c r="K68" s="5"/>
      <c r="L68" s="5"/>
      <c r="M68" s="5"/>
      <c r="N68" s="5"/>
      <c r="O68" s="5"/>
      <c r="P68" s="5"/>
      <c r="Q68" s="5"/>
      <c r="R68" s="5"/>
      <c r="S68" s="5"/>
      <c r="T68" s="5"/>
      <c r="U68" s="5"/>
      <c r="V68" s="5"/>
      <c r="W68" s="5"/>
      <c r="X68" s="5"/>
      <c r="Y68" s="5"/>
      <c r="Z68" s="5"/>
      <c r="AA68" s="5"/>
      <c r="AB68" s="5"/>
      <c r="AC68" s="5"/>
      <c r="AD68" s="5"/>
      <c r="AE68" s="5"/>
      <c r="AF68" s="5"/>
      <c r="AG68" s="5"/>
      <c r="AH68" s="5"/>
      <c r="AI68" s="5"/>
      <c r="AJ68" s="5"/>
      <c r="AK68" s="5"/>
      <c r="AL68" s="5"/>
      <c r="AM68" s="5"/>
      <c r="AN68" s="5"/>
      <c r="AO68" s="5"/>
      <c r="AP68" s="5"/>
      <c r="AQ68" s="5"/>
      <c r="AR68" s="5"/>
      <c r="AS68" s="5"/>
      <c r="AT68" s="5"/>
      <c r="AU68" s="5"/>
      <c r="AV68" s="5"/>
      <c r="AW68" s="5"/>
      <c r="AX68" s="5"/>
      <c r="AY68" s="5"/>
      <c r="AZ68" s="5"/>
      <c r="BA68" s="5"/>
      <c r="BB68" s="5"/>
      <c r="BC68" s="5"/>
      <c r="BD68" s="5"/>
      <c r="BE68" s="5"/>
      <c r="BF68" s="5"/>
      <c r="BG68" s="5"/>
      <c r="BH68" s="5"/>
      <c r="BI68" s="5"/>
      <c r="BJ68" s="5"/>
      <c r="BK68" s="5"/>
      <c r="BL68" s="5"/>
      <c r="BM68" s="5"/>
      <c r="BN68" s="5"/>
    </row>
    <row r="69" spans="1:66" s="1" customFormat="1" ht="30" customHeight="1" thickBot="1" x14ac:dyDescent="0.25">
      <c r="A69" s="95">
        <v>34</v>
      </c>
      <c r="B69" s="80" t="s">
        <v>84</v>
      </c>
      <c r="C69" s="56"/>
      <c r="D69" s="56"/>
      <c r="E69" s="56"/>
      <c r="F69" s="57">
        <v>0</v>
      </c>
      <c r="G69" s="58" t="s">
        <v>12</v>
      </c>
      <c r="H69" s="58" t="s">
        <v>12</v>
      </c>
      <c r="I69" s="18"/>
      <c r="J69" s="18"/>
      <c r="K69" s="5"/>
      <c r="L69" s="5"/>
      <c r="M69" s="5"/>
      <c r="N69" s="5"/>
      <c r="O69" s="5"/>
      <c r="P69" s="5"/>
      <c r="Q69" s="5"/>
      <c r="R69" s="5"/>
      <c r="S69" s="5"/>
      <c r="T69" s="5"/>
      <c r="U69" s="5"/>
      <c r="V69" s="5"/>
      <c r="W69" s="5"/>
      <c r="X69" s="5"/>
      <c r="Y69" s="5"/>
      <c r="Z69" s="5"/>
      <c r="AA69" s="5"/>
      <c r="AB69" s="5"/>
      <c r="AC69" s="5"/>
      <c r="AD69" s="5"/>
      <c r="AE69" s="5"/>
      <c r="AF69" s="5"/>
      <c r="AG69" s="5"/>
      <c r="AH69" s="5"/>
      <c r="AI69" s="5"/>
      <c r="AJ69" s="5"/>
      <c r="AK69" s="5"/>
      <c r="AL69" s="5"/>
      <c r="AM69" s="5"/>
      <c r="AN69" s="5"/>
      <c r="AO69" s="5"/>
      <c r="AP69" s="5"/>
      <c r="AQ69" s="5"/>
      <c r="AR69" s="5"/>
      <c r="AS69" s="5"/>
      <c r="AT69" s="5"/>
      <c r="AU69" s="5"/>
      <c r="AV69" s="5"/>
      <c r="AW69" s="5"/>
      <c r="AX69" s="5"/>
      <c r="AY69" s="5"/>
      <c r="AZ69" s="5"/>
      <c r="BA69" s="5"/>
      <c r="BB69" s="5"/>
      <c r="BC69" s="5"/>
      <c r="BD69" s="5"/>
      <c r="BE69" s="5"/>
      <c r="BF69" s="5"/>
      <c r="BG69" s="5"/>
      <c r="BH69" s="5"/>
      <c r="BI69" s="5"/>
      <c r="BJ69" s="5"/>
      <c r="BK69" s="5"/>
      <c r="BL69" s="5"/>
      <c r="BM69" s="5"/>
      <c r="BN69" s="5"/>
    </row>
    <row r="70" spans="1:66" s="1" customFormat="1" ht="30" customHeight="1" thickBot="1" x14ac:dyDescent="0.25">
      <c r="A70" s="95">
        <v>35</v>
      </c>
      <c r="B70" s="80" t="s">
        <v>85</v>
      </c>
      <c r="C70" s="56"/>
      <c r="D70" s="56"/>
      <c r="E70" s="56"/>
      <c r="F70" s="57">
        <v>0</v>
      </c>
      <c r="G70" s="58" t="s">
        <v>12</v>
      </c>
      <c r="H70" s="58" t="s">
        <v>12</v>
      </c>
      <c r="I70" s="18"/>
      <c r="J70" s="18"/>
      <c r="K70" s="5"/>
      <c r="L70" s="5"/>
      <c r="M70" s="5"/>
      <c r="N70" s="5"/>
      <c r="O70" s="5"/>
      <c r="P70" s="5"/>
      <c r="Q70" s="5"/>
      <c r="R70" s="5"/>
      <c r="S70" s="5"/>
      <c r="T70" s="5"/>
      <c r="U70" s="5"/>
      <c r="V70" s="5"/>
      <c r="W70" s="5"/>
      <c r="X70" s="5"/>
      <c r="Y70" s="5"/>
      <c r="Z70" s="5"/>
      <c r="AA70" s="5"/>
      <c r="AB70" s="5"/>
      <c r="AC70" s="5"/>
      <c r="AD70" s="5"/>
      <c r="AE70" s="5"/>
      <c r="AF70" s="5"/>
      <c r="AG70" s="5"/>
      <c r="AH70" s="5"/>
      <c r="AI70" s="5"/>
      <c r="AJ70" s="5"/>
      <c r="AK70" s="5"/>
      <c r="AL70" s="5"/>
      <c r="AM70" s="5"/>
      <c r="AN70" s="5"/>
      <c r="AO70" s="5"/>
      <c r="AP70" s="5"/>
      <c r="AQ70" s="5"/>
      <c r="AR70" s="5"/>
      <c r="AS70" s="5"/>
      <c r="AT70" s="5"/>
      <c r="AU70" s="5"/>
      <c r="AV70" s="5"/>
      <c r="AW70" s="5"/>
      <c r="AX70" s="5"/>
      <c r="AY70" s="5"/>
      <c r="AZ70" s="5"/>
      <c r="BA70" s="5"/>
      <c r="BB70" s="5"/>
      <c r="BC70" s="5"/>
      <c r="BD70" s="5"/>
      <c r="BE70" s="5"/>
      <c r="BF70" s="5"/>
      <c r="BG70" s="5"/>
      <c r="BH70" s="5"/>
      <c r="BI70" s="5"/>
      <c r="BJ70" s="5"/>
      <c r="BK70" s="5"/>
      <c r="BL70" s="5"/>
      <c r="BM70" s="5"/>
      <c r="BN70" s="5"/>
    </row>
    <row r="71" spans="1:66" s="1" customFormat="1" ht="30" customHeight="1" thickBot="1" x14ac:dyDescent="0.25">
      <c r="A71" s="95">
        <v>36</v>
      </c>
      <c r="B71" s="80" t="s">
        <v>81</v>
      </c>
      <c r="C71" s="56"/>
      <c r="D71" s="56"/>
      <c r="E71" s="56"/>
      <c r="F71" s="57">
        <v>0</v>
      </c>
      <c r="G71" s="58" t="s">
        <v>12</v>
      </c>
      <c r="H71" s="58" t="s">
        <v>12</v>
      </c>
      <c r="I71" s="18"/>
      <c r="J71" s="18"/>
      <c r="K71" s="5"/>
      <c r="L71" s="5"/>
      <c r="M71" s="5"/>
      <c r="N71" s="5"/>
      <c r="O71" s="5"/>
      <c r="P71" s="5"/>
      <c r="Q71" s="5"/>
      <c r="R71" s="5"/>
      <c r="S71" s="5"/>
      <c r="T71" s="5"/>
      <c r="U71" s="5"/>
      <c r="V71" s="5"/>
      <c r="W71" s="5"/>
      <c r="X71" s="5"/>
      <c r="Y71" s="5"/>
      <c r="Z71" s="5"/>
      <c r="AA71" s="5"/>
      <c r="AB71" s="5"/>
      <c r="AC71" s="5"/>
      <c r="AD71" s="5"/>
      <c r="AE71" s="5"/>
      <c r="AF71" s="5"/>
      <c r="AG71" s="5"/>
      <c r="AH71" s="5"/>
      <c r="AI71" s="5"/>
      <c r="AJ71" s="5"/>
      <c r="AK71" s="5"/>
      <c r="AL71" s="5"/>
      <c r="AM71" s="5"/>
      <c r="AN71" s="5"/>
      <c r="AO71" s="5"/>
      <c r="AP71" s="5"/>
      <c r="AQ71" s="5"/>
      <c r="AR71" s="5"/>
      <c r="AS71" s="5"/>
      <c r="AT71" s="5"/>
      <c r="AU71" s="5"/>
      <c r="AV71" s="5"/>
      <c r="AW71" s="5"/>
      <c r="AX71" s="5"/>
      <c r="AY71" s="5"/>
      <c r="AZ71" s="5"/>
      <c r="BA71" s="5"/>
      <c r="BB71" s="5"/>
      <c r="BC71" s="5"/>
      <c r="BD71" s="5"/>
      <c r="BE71" s="5"/>
      <c r="BF71" s="5"/>
      <c r="BG71" s="5"/>
      <c r="BH71" s="5"/>
      <c r="BI71" s="5"/>
      <c r="BJ71" s="5"/>
      <c r="BK71" s="5"/>
      <c r="BL71" s="5"/>
      <c r="BM71" s="5"/>
      <c r="BN71" s="5"/>
    </row>
    <row r="72" spans="1:66" s="1" customFormat="1" ht="30" customHeight="1" thickBot="1" x14ac:dyDescent="0.25">
      <c r="A72" s="95">
        <v>37</v>
      </c>
      <c r="B72" s="80" t="s">
        <v>82</v>
      </c>
      <c r="C72" s="56"/>
      <c r="D72" s="56"/>
      <c r="E72" s="56"/>
      <c r="F72" s="57">
        <v>0</v>
      </c>
      <c r="G72" s="58" t="s">
        <v>12</v>
      </c>
      <c r="H72" s="58" t="s">
        <v>12</v>
      </c>
      <c r="I72" s="18"/>
      <c r="J72" s="18"/>
      <c r="K72" s="5"/>
      <c r="L72" s="5"/>
      <c r="M72" s="5"/>
      <c r="N72" s="5"/>
      <c r="O72" s="5"/>
      <c r="P72" s="5"/>
      <c r="Q72" s="5"/>
      <c r="R72" s="5"/>
      <c r="S72" s="5"/>
      <c r="T72" s="5"/>
      <c r="U72" s="5"/>
      <c r="V72" s="5"/>
      <c r="W72" s="5"/>
      <c r="X72" s="5"/>
      <c r="Y72" s="5"/>
      <c r="Z72" s="5"/>
      <c r="AA72" s="5"/>
      <c r="AB72" s="5"/>
      <c r="AC72" s="5"/>
      <c r="AD72" s="5"/>
      <c r="AE72" s="5"/>
      <c r="AF72" s="5"/>
      <c r="AG72" s="5"/>
      <c r="AH72" s="5"/>
      <c r="AI72" s="5"/>
      <c r="AJ72" s="5"/>
      <c r="AK72" s="5"/>
      <c r="AL72" s="5"/>
      <c r="AM72" s="5"/>
      <c r="AN72" s="5"/>
      <c r="AO72" s="5"/>
      <c r="AP72" s="5"/>
      <c r="AQ72" s="5"/>
      <c r="AR72" s="5"/>
      <c r="AS72" s="5"/>
      <c r="AT72" s="5"/>
      <c r="AU72" s="5"/>
      <c r="AV72" s="5"/>
      <c r="AW72" s="5"/>
      <c r="AX72" s="5"/>
      <c r="AY72" s="5"/>
      <c r="AZ72" s="5"/>
      <c r="BA72" s="5"/>
      <c r="BB72" s="5"/>
      <c r="BC72" s="5"/>
      <c r="BD72" s="5"/>
      <c r="BE72" s="5"/>
      <c r="BF72" s="5"/>
      <c r="BG72" s="5"/>
      <c r="BH72" s="5"/>
      <c r="BI72" s="5"/>
      <c r="BJ72" s="5"/>
      <c r="BK72" s="5"/>
      <c r="BL72" s="5"/>
      <c r="BM72" s="5"/>
      <c r="BN72" s="5"/>
    </row>
    <row r="73" spans="1:66" s="1" customFormat="1" ht="30" customHeight="1" thickBot="1" x14ac:dyDescent="0.25">
      <c r="A73" s="95">
        <v>38</v>
      </c>
      <c r="B73" s="80" t="s">
        <v>85</v>
      </c>
      <c r="C73" s="56"/>
      <c r="D73" s="56"/>
      <c r="E73" s="56"/>
      <c r="F73" s="57">
        <v>0</v>
      </c>
      <c r="G73" s="58" t="s">
        <v>12</v>
      </c>
      <c r="H73" s="58" t="s">
        <v>12</v>
      </c>
      <c r="I73" s="18"/>
      <c r="J73" s="18"/>
      <c r="K73" s="5"/>
      <c r="L73" s="5"/>
      <c r="M73" s="5"/>
      <c r="N73" s="5"/>
      <c r="O73" s="5"/>
      <c r="P73" s="5"/>
      <c r="Q73" s="5"/>
      <c r="R73" s="5"/>
      <c r="S73" s="5"/>
      <c r="T73" s="5"/>
      <c r="U73" s="5"/>
      <c r="V73" s="5"/>
      <c r="W73" s="5"/>
      <c r="X73" s="5"/>
      <c r="Y73" s="5"/>
      <c r="Z73" s="5"/>
      <c r="AA73" s="5"/>
      <c r="AB73" s="5"/>
      <c r="AC73" s="5"/>
      <c r="AD73" s="5"/>
      <c r="AE73" s="5"/>
      <c r="AF73" s="5"/>
      <c r="AG73" s="5"/>
      <c r="AH73" s="5"/>
      <c r="AI73" s="5"/>
      <c r="AJ73" s="5"/>
      <c r="AK73" s="5"/>
      <c r="AL73" s="5"/>
      <c r="AM73" s="5"/>
      <c r="AN73" s="5"/>
      <c r="AO73" s="5"/>
      <c r="AP73" s="5"/>
      <c r="AQ73" s="5"/>
      <c r="AR73" s="5"/>
      <c r="AS73" s="5"/>
      <c r="AT73" s="5"/>
      <c r="AU73" s="5"/>
      <c r="AV73" s="5"/>
      <c r="AW73" s="5"/>
      <c r="AX73" s="5"/>
      <c r="AY73" s="5"/>
      <c r="AZ73" s="5"/>
      <c r="BA73" s="5"/>
      <c r="BB73" s="5"/>
      <c r="BC73" s="5"/>
      <c r="BD73" s="5"/>
      <c r="BE73" s="5"/>
      <c r="BF73" s="5"/>
      <c r="BG73" s="5"/>
      <c r="BH73" s="5"/>
      <c r="BI73" s="5"/>
      <c r="BJ73" s="5"/>
      <c r="BK73" s="5"/>
      <c r="BL73" s="5"/>
      <c r="BM73" s="5"/>
      <c r="BN73" s="5"/>
    </row>
    <row r="74" spans="1:66" s="1" customFormat="1" ht="30" customHeight="1" thickBot="1" x14ac:dyDescent="0.25">
      <c r="A74" s="95">
        <v>39</v>
      </c>
      <c r="B74" s="80" t="s">
        <v>60</v>
      </c>
      <c r="C74" s="56"/>
      <c r="D74" s="56"/>
      <c r="E74" s="56"/>
      <c r="F74" s="57">
        <v>0</v>
      </c>
      <c r="G74" s="58" t="s">
        <v>12</v>
      </c>
      <c r="H74" s="58" t="s">
        <v>12</v>
      </c>
      <c r="I74" s="18"/>
      <c r="J74" s="18"/>
      <c r="K74" s="5"/>
      <c r="L74" s="5"/>
      <c r="M74" s="5"/>
      <c r="N74" s="5"/>
      <c r="O74" s="5"/>
      <c r="P74" s="5"/>
      <c r="Q74" s="5"/>
      <c r="R74" s="5"/>
      <c r="S74" s="5"/>
      <c r="T74" s="5"/>
      <c r="U74" s="5"/>
      <c r="V74" s="5"/>
      <c r="W74" s="5"/>
      <c r="X74" s="5"/>
      <c r="Y74" s="5"/>
      <c r="Z74" s="5"/>
      <c r="AA74" s="5"/>
      <c r="AB74" s="5"/>
      <c r="AC74" s="5"/>
      <c r="AD74" s="5"/>
      <c r="AE74" s="5"/>
      <c r="AF74" s="5"/>
      <c r="AG74" s="5"/>
      <c r="AH74" s="5"/>
      <c r="AI74" s="5"/>
      <c r="AJ74" s="5"/>
      <c r="AK74" s="5"/>
      <c r="AL74" s="5"/>
      <c r="AM74" s="5"/>
      <c r="AN74" s="5"/>
      <c r="AO74" s="5"/>
      <c r="AP74" s="5"/>
      <c r="AQ74" s="5"/>
      <c r="AR74" s="5"/>
      <c r="AS74" s="5"/>
      <c r="AT74" s="5"/>
      <c r="AU74" s="5"/>
      <c r="AV74" s="5"/>
      <c r="AW74" s="5"/>
      <c r="AX74" s="5"/>
      <c r="AY74" s="5"/>
      <c r="AZ74" s="5"/>
      <c r="BA74" s="5"/>
      <c r="BB74" s="5"/>
      <c r="BC74" s="5"/>
      <c r="BD74" s="5"/>
      <c r="BE74" s="5"/>
      <c r="BF74" s="5"/>
      <c r="BG74" s="5"/>
      <c r="BH74" s="5"/>
      <c r="BI74" s="5"/>
      <c r="BJ74" s="5"/>
      <c r="BK74" s="5"/>
      <c r="BL74" s="5"/>
      <c r="BM74" s="5"/>
      <c r="BN74" s="5"/>
    </row>
    <row r="75" spans="1:66" s="1" customFormat="1" ht="30" customHeight="1" thickBot="1" x14ac:dyDescent="0.25">
      <c r="A75" s="95">
        <v>40</v>
      </c>
      <c r="B75" s="80" t="s">
        <v>46</v>
      </c>
      <c r="C75" s="77"/>
      <c r="D75" s="77"/>
      <c r="E75" s="77"/>
      <c r="F75" s="78"/>
      <c r="G75" s="79"/>
      <c r="H75" s="79"/>
      <c r="I75" s="18"/>
      <c r="J75" s="18"/>
      <c r="K75" s="5"/>
      <c r="L75" s="5"/>
      <c r="M75" s="5"/>
      <c r="N75" s="5"/>
      <c r="O75" s="5"/>
      <c r="P75" s="5"/>
      <c r="Q75" s="5"/>
      <c r="R75" s="5"/>
      <c r="S75" s="5"/>
      <c r="T75" s="5"/>
      <c r="U75" s="5"/>
      <c r="V75" s="5"/>
      <c r="W75" s="5"/>
      <c r="X75" s="5"/>
      <c r="Y75" s="5"/>
      <c r="Z75" s="5"/>
      <c r="AA75" s="5"/>
      <c r="AB75" s="5"/>
      <c r="AC75" s="5"/>
      <c r="AD75" s="5"/>
      <c r="AE75" s="5"/>
      <c r="AF75" s="5"/>
      <c r="AG75" s="5"/>
      <c r="AH75" s="5"/>
      <c r="AI75" s="5"/>
      <c r="AJ75" s="5"/>
      <c r="AK75" s="5"/>
      <c r="AL75" s="5"/>
      <c r="AM75" s="5"/>
      <c r="AN75" s="5"/>
      <c r="AO75" s="5"/>
      <c r="AP75" s="5"/>
      <c r="AQ75" s="5"/>
      <c r="AR75" s="5"/>
      <c r="AS75" s="5"/>
      <c r="AT75" s="5"/>
      <c r="AU75" s="5"/>
      <c r="AV75" s="5"/>
      <c r="AW75" s="5"/>
      <c r="AX75" s="5"/>
      <c r="AY75" s="5"/>
      <c r="AZ75" s="5"/>
      <c r="BA75" s="5"/>
      <c r="BB75" s="5"/>
      <c r="BC75" s="5"/>
      <c r="BD75" s="5"/>
      <c r="BE75" s="5"/>
      <c r="BF75" s="5"/>
      <c r="BG75" s="5"/>
      <c r="BH75" s="5"/>
      <c r="BI75" s="5"/>
      <c r="BJ75" s="5"/>
      <c r="BK75" s="5"/>
      <c r="BL75" s="5"/>
      <c r="BM75" s="5"/>
      <c r="BN75" s="5"/>
    </row>
    <row r="76" spans="1:66" s="1" customFormat="1" ht="30" customHeight="1" thickBot="1" x14ac:dyDescent="0.25">
      <c r="A76" s="95">
        <v>41</v>
      </c>
      <c r="B76" s="80" t="s">
        <v>66</v>
      </c>
      <c r="C76" s="56"/>
      <c r="D76" s="56"/>
      <c r="E76" s="56"/>
      <c r="F76" s="57">
        <v>0</v>
      </c>
      <c r="G76" s="58" t="s">
        <v>12</v>
      </c>
      <c r="H76" s="58" t="s">
        <v>12</v>
      </c>
      <c r="I76" s="18"/>
      <c r="J76" s="18"/>
      <c r="K76" s="5"/>
      <c r="L76" s="5"/>
      <c r="M76" s="5"/>
      <c r="N76" s="5"/>
      <c r="O76" s="5"/>
      <c r="P76" s="5"/>
      <c r="Q76" s="5"/>
      <c r="R76" s="5"/>
      <c r="S76" s="5"/>
      <c r="T76" s="5"/>
      <c r="U76" s="5"/>
      <c r="V76" s="5"/>
      <c r="W76" s="5"/>
      <c r="X76" s="5"/>
      <c r="Y76" s="5"/>
      <c r="Z76" s="5"/>
      <c r="AA76" s="5"/>
      <c r="AB76" s="5"/>
      <c r="AC76" s="5"/>
      <c r="AD76" s="5"/>
      <c r="AE76" s="5"/>
      <c r="AF76" s="5"/>
      <c r="AG76" s="5"/>
      <c r="AH76" s="5"/>
      <c r="AI76" s="5"/>
      <c r="AJ76" s="5"/>
      <c r="AK76" s="5"/>
      <c r="AL76" s="5"/>
      <c r="AM76" s="5"/>
      <c r="AN76" s="5"/>
      <c r="AO76" s="5"/>
      <c r="AP76" s="5"/>
      <c r="AQ76" s="5"/>
      <c r="AR76" s="5"/>
      <c r="AS76" s="5"/>
      <c r="AT76" s="5"/>
      <c r="AU76" s="5"/>
      <c r="AV76" s="5"/>
      <c r="AW76" s="5"/>
      <c r="AX76" s="5"/>
      <c r="AY76" s="5"/>
      <c r="AZ76" s="5"/>
      <c r="BA76" s="5"/>
      <c r="BB76" s="5"/>
      <c r="BC76" s="5"/>
      <c r="BD76" s="5"/>
      <c r="BE76" s="5"/>
      <c r="BF76" s="5"/>
      <c r="BG76" s="5"/>
      <c r="BH76" s="5"/>
      <c r="BI76" s="5"/>
      <c r="BJ76" s="5"/>
      <c r="BK76" s="5"/>
      <c r="BL76" s="5"/>
      <c r="BM76" s="5"/>
      <c r="BN76" s="5"/>
    </row>
    <row r="77" spans="1:66" s="1" customFormat="1" ht="30" customHeight="1" thickBot="1" x14ac:dyDescent="0.25">
      <c r="A77" s="95">
        <v>42</v>
      </c>
      <c r="B77" s="80" t="s">
        <v>67</v>
      </c>
      <c r="C77" s="56"/>
      <c r="D77" s="56"/>
      <c r="E77" s="56"/>
      <c r="F77" s="57">
        <v>0</v>
      </c>
      <c r="G77" s="58" t="s">
        <v>12</v>
      </c>
      <c r="H77" s="58" t="s">
        <v>12</v>
      </c>
      <c r="I77" s="18"/>
      <c r="J77" s="18"/>
      <c r="K77" s="5"/>
      <c r="L77" s="5"/>
      <c r="M77" s="5"/>
      <c r="N77" s="5"/>
      <c r="O77" s="5"/>
      <c r="P77" s="5"/>
      <c r="Q77" s="5"/>
      <c r="R77" s="5"/>
      <c r="S77" s="5"/>
      <c r="T77" s="5"/>
      <c r="U77" s="5"/>
      <c r="V77" s="5"/>
      <c r="W77" s="5"/>
      <c r="X77" s="5"/>
      <c r="Y77" s="5"/>
      <c r="Z77" s="5"/>
      <c r="AA77" s="5"/>
      <c r="AB77" s="5"/>
      <c r="AC77" s="5"/>
      <c r="AD77" s="5"/>
      <c r="AE77" s="5"/>
      <c r="AF77" s="5"/>
      <c r="AG77" s="5"/>
      <c r="AH77" s="5"/>
      <c r="AI77" s="5"/>
      <c r="AJ77" s="5"/>
      <c r="AK77" s="5"/>
      <c r="AL77" s="5"/>
      <c r="AM77" s="5"/>
      <c r="AN77" s="5"/>
      <c r="AO77" s="5"/>
      <c r="AP77" s="5"/>
      <c r="AQ77" s="5"/>
      <c r="AR77" s="5"/>
      <c r="AS77" s="5"/>
      <c r="AT77" s="5"/>
      <c r="AU77" s="5"/>
      <c r="AV77" s="5"/>
      <c r="AW77" s="5"/>
      <c r="AX77" s="5"/>
      <c r="AY77" s="5"/>
      <c r="AZ77" s="5"/>
      <c r="BA77" s="5"/>
      <c r="BB77" s="5"/>
      <c r="BC77" s="5"/>
      <c r="BD77" s="5"/>
      <c r="BE77" s="5"/>
      <c r="BF77" s="5"/>
      <c r="BG77" s="5"/>
      <c r="BH77" s="5"/>
      <c r="BI77" s="5"/>
      <c r="BJ77" s="5"/>
      <c r="BK77" s="5"/>
      <c r="BL77" s="5"/>
      <c r="BM77" s="5"/>
      <c r="BN77" s="5"/>
    </row>
    <row r="78" spans="1:66" s="1" customFormat="1" ht="30" customHeight="1" thickBot="1" x14ac:dyDescent="0.25">
      <c r="A78" s="95">
        <v>43</v>
      </c>
      <c r="B78" s="80" t="s">
        <v>68</v>
      </c>
      <c r="C78" s="77"/>
      <c r="D78" s="77"/>
      <c r="E78" s="77"/>
      <c r="F78" s="78"/>
      <c r="G78" s="79"/>
      <c r="H78" s="79"/>
      <c r="I78" s="18"/>
      <c r="J78" s="18"/>
      <c r="K78" s="5"/>
      <c r="L78" s="5"/>
      <c r="M78" s="5"/>
      <c r="N78" s="5"/>
      <c r="O78" s="5"/>
      <c r="P78" s="5"/>
      <c r="Q78" s="5"/>
      <c r="R78" s="5"/>
      <c r="S78" s="5"/>
      <c r="T78" s="5"/>
      <c r="U78" s="5"/>
      <c r="V78" s="5"/>
      <c r="W78" s="5"/>
      <c r="X78" s="5"/>
      <c r="Y78" s="5"/>
      <c r="Z78" s="5"/>
      <c r="AA78" s="5"/>
      <c r="AB78" s="5"/>
      <c r="AC78" s="5"/>
      <c r="AD78" s="5"/>
      <c r="AE78" s="5"/>
      <c r="AF78" s="5"/>
      <c r="AG78" s="5"/>
      <c r="AH78" s="5"/>
      <c r="AI78" s="5"/>
      <c r="AJ78" s="5"/>
      <c r="AK78" s="5"/>
      <c r="AL78" s="5"/>
      <c r="AM78" s="5"/>
      <c r="AN78" s="5"/>
      <c r="AO78" s="5"/>
      <c r="AP78" s="5"/>
      <c r="AQ78" s="5"/>
      <c r="AR78" s="5"/>
      <c r="AS78" s="5"/>
      <c r="AT78" s="5"/>
      <c r="AU78" s="5"/>
      <c r="AV78" s="5"/>
      <c r="AW78" s="5"/>
      <c r="AX78" s="5"/>
      <c r="AY78" s="5"/>
      <c r="AZ78" s="5"/>
      <c r="BA78" s="5"/>
      <c r="BB78" s="5"/>
      <c r="BC78" s="5"/>
      <c r="BD78" s="5"/>
      <c r="BE78" s="5"/>
      <c r="BF78" s="5"/>
      <c r="BG78" s="5"/>
      <c r="BH78" s="5"/>
      <c r="BI78" s="5"/>
      <c r="BJ78" s="5"/>
      <c r="BK78" s="5"/>
      <c r="BL78" s="5"/>
      <c r="BM78" s="5"/>
      <c r="BN78" s="5"/>
    </row>
    <row r="79" spans="1:66" s="1" customFormat="1" ht="30" customHeight="1" thickBot="1" x14ac:dyDescent="0.25">
      <c r="A79" s="95">
        <v>44</v>
      </c>
      <c r="B79" s="80" t="s">
        <v>69</v>
      </c>
      <c r="C79" s="56"/>
      <c r="D79" s="56"/>
      <c r="E79" s="56"/>
      <c r="F79" s="57">
        <v>0</v>
      </c>
      <c r="G79" s="58" t="s">
        <v>12</v>
      </c>
      <c r="H79" s="58" t="s">
        <v>12</v>
      </c>
      <c r="I79" s="18"/>
      <c r="J79" s="18"/>
      <c r="K79" s="5"/>
      <c r="L79" s="5"/>
      <c r="M79" s="5"/>
      <c r="N79" s="5"/>
      <c r="O79" s="5"/>
      <c r="P79" s="5"/>
      <c r="Q79" s="5"/>
      <c r="R79" s="5"/>
      <c r="S79" s="5"/>
      <c r="T79" s="5"/>
      <c r="U79" s="5"/>
      <c r="V79" s="5"/>
      <c r="W79" s="5"/>
      <c r="X79" s="5"/>
      <c r="Y79" s="5"/>
      <c r="Z79" s="5"/>
      <c r="AA79" s="5"/>
      <c r="AB79" s="5"/>
      <c r="AC79" s="5"/>
      <c r="AD79" s="5"/>
      <c r="AE79" s="5"/>
      <c r="AF79" s="5"/>
      <c r="AG79" s="5"/>
      <c r="AH79" s="5"/>
      <c r="AI79" s="5"/>
      <c r="AJ79" s="5"/>
      <c r="AK79" s="5"/>
      <c r="AL79" s="5"/>
      <c r="AM79" s="5"/>
      <c r="AN79" s="5"/>
      <c r="AO79" s="5"/>
      <c r="AP79" s="5"/>
      <c r="AQ79" s="5"/>
      <c r="AR79" s="5"/>
      <c r="AS79" s="5"/>
      <c r="AT79" s="5"/>
      <c r="AU79" s="5"/>
      <c r="AV79" s="5"/>
      <c r="AW79" s="5"/>
      <c r="AX79" s="5"/>
      <c r="AY79" s="5"/>
      <c r="AZ79" s="5"/>
      <c r="BA79" s="5"/>
      <c r="BB79" s="5"/>
      <c r="BC79" s="5"/>
      <c r="BD79" s="5"/>
      <c r="BE79" s="5"/>
      <c r="BF79" s="5"/>
      <c r="BG79" s="5"/>
      <c r="BH79" s="5"/>
      <c r="BI79" s="5"/>
      <c r="BJ79" s="5"/>
      <c r="BK79" s="5"/>
      <c r="BL79" s="5"/>
      <c r="BM79" s="5"/>
      <c r="BN79" s="5"/>
    </row>
    <row r="80" spans="1:66" s="1" customFormat="1" ht="30" customHeight="1" thickBot="1" x14ac:dyDescent="0.25">
      <c r="A80" s="96"/>
      <c r="B80" s="96" t="s">
        <v>38</v>
      </c>
      <c r="C80" s="62"/>
      <c r="D80" s="62"/>
      <c r="E80" s="62"/>
      <c r="F80" s="63"/>
      <c r="G80" s="64"/>
      <c r="H80" s="65"/>
      <c r="I80" s="18"/>
      <c r="J80" s="18" t="str">
        <f t="shared" si="5"/>
        <v/>
      </c>
      <c r="K80" s="5"/>
      <c r="L80" s="5"/>
      <c r="M80" s="5"/>
      <c r="N80" s="5"/>
      <c r="O80" s="5"/>
      <c r="P80" s="5"/>
      <c r="Q80" s="5"/>
      <c r="R80" s="5"/>
      <c r="S80" s="5"/>
      <c r="T80" s="5"/>
      <c r="U80" s="5"/>
      <c r="V80" s="5"/>
      <c r="W80" s="5"/>
      <c r="X80" s="5"/>
      <c r="Y80" s="5"/>
      <c r="Z80" s="5"/>
      <c r="AA80" s="5"/>
      <c r="AB80" s="5"/>
      <c r="AC80" s="5"/>
      <c r="AD80" s="5"/>
      <c r="AE80" s="5"/>
      <c r="AF80" s="5"/>
      <c r="AG80" s="5"/>
      <c r="AH80" s="5"/>
      <c r="AI80" s="5"/>
      <c r="AJ80" s="5"/>
      <c r="AK80" s="5"/>
      <c r="AL80" s="5"/>
      <c r="AM80" s="5"/>
      <c r="AN80" s="5"/>
      <c r="AO80" s="5"/>
      <c r="AP80" s="5"/>
      <c r="AQ80" s="5"/>
      <c r="AR80" s="5"/>
      <c r="AS80" s="5"/>
      <c r="AT80" s="5"/>
      <c r="AU80" s="5"/>
      <c r="AV80" s="5"/>
      <c r="AW80" s="5"/>
      <c r="AX80" s="5"/>
      <c r="AY80" s="5"/>
      <c r="AZ80" s="5"/>
      <c r="BA80" s="5"/>
      <c r="BB80" s="5"/>
      <c r="BC80" s="5"/>
      <c r="BD80" s="5"/>
      <c r="BE80" s="5"/>
      <c r="BF80" s="5"/>
      <c r="BG80" s="5"/>
      <c r="BH80" s="5"/>
      <c r="BI80" s="5"/>
      <c r="BJ80" s="5"/>
      <c r="BK80" s="5"/>
      <c r="BL80" s="5"/>
      <c r="BM80" s="5"/>
      <c r="BN80" s="5"/>
    </row>
    <row r="81" spans="1:66" s="71" customFormat="1" ht="30" customHeight="1" thickBot="1" x14ac:dyDescent="0.25">
      <c r="A81" s="97">
        <v>45</v>
      </c>
      <c r="B81" s="97" t="s">
        <v>90</v>
      </c>
      <c r="C81" s="66"/>
      <c r="D81" s="66"/>
      <c r="E81" s="66"/>
      <c r="F81" s="67">
        <v>0</v>
      </c>
      <c r="G81" s="68" t="s">
        <v>12</v>
      </c>
      <c r="H81" s="68" t="s">
        <v>12</v>
      </c>
      <c r="I81" s="69"/>
      <c r="J81" s="69" t="e">
        <f t="shared" si="5"/>
        <v>#VALUE!</v>
      </c>
      <c r="K81" s="70"/>
      <c r="L81" s="70"/>
      <c r="M81" s="70"/>
      <c r="N81" s="70"/>
      <c r="O81" s="70"/>
      <c r="P81" s="70"/>
      <c r="Q81" s="70"/>
      <c r="R81" s="70"/>
      <c r="S81" s="70"/>
      <c r="T81" s="70"/>
      <c r="U81" s="70"/>
      <c r="V81" s="70"/>
      <c r="W81" s="70"/>
      <c r="X81" s="70"/>
      <c r="Y81" s="70"/>
      <c r="Z81" s="70"/>
      <c r="AA81" s="70"/>
      <c r="AB81" s="70"/>
      <c r="AC81" s="70"/>
      <c r="AD81" s="70"/>
      <c r="AE81" s="70"/>
      <c r="AF81" s="70"/>
      <c r="AG81" s="70"/>
      <c r="AH81" s="70"/>
      <c r="AI81" s="70"/>
      <c r="AJ81" s="70"/>
      <c r="AK81" s="70"/>
      <c r="AL81" s="70"/>
      <c r="AM81" s="70"/>
      <c r="AN81" s="70"/>
      <c r="AO81" s="70"/>
      <c r="AP81" s="70"/>
      <c r="AQ81" s="70"/>
      <c r="AR81" s="70"/>
      <c r="AS81" s="70"/>
      <c r="AT81" s="70"/>
      <c r="AU81" s="70"/>
      <c r="AV81" s="70"/>
      <c r="AW81" s="70"/>
      <c r="AX81" s="70"/>
      <c r="AY81" s="70"/>
      <c r="AZ81" s="70"/>
      <c r="BA81" s="70"/>
      <c r="BB81" s="70"/>
      <c r="BC81" s="70"/>
      <c r="BD81" s="70"/>
      <c r="BE81" s="70"/>
      <c r="BF81" s="70"/>
      <c r="BG81" s="70"/>
      <c r="BH81" s="70"/>
      <c r="BI81" s="70"/>
      <c r="BJ81" s="70"/>
      <c r="BK81" s="70"/>
      <c r="BL81" s="70"/>
      <c r="BM81" s="70"/>
      <c r="BN81" s="70"/>
    </row>
    <row r="82" spans="1:66" s="71" customFormat="1" ht="30" customHeight="1" thickBot="1" x14ac:dyDescent="0.25">
      <c r="A82" s="97">
        <v>45</v>
      </c>
      <c r="B82" s="97" t="s">
        <v>88</v>
      </c>
      <c r="C82" s="66"/>
      <c r="D82" s="66"/>
      <c r="E82" s="66"/>
      <c r="F82" s="67">
        <v>0</v>
      </c>
      <c r="G82" s="68" t="s">
        <v>12</v>
      </c>
      <c r="H82" s="68" t="s">
        <v>12</v>
      </c>
      <c r="I82" s="69"/>
      <c r="J82" s="69" t="e">
        <f t="shared" si="5"/>
        <v>#VALUE!</v>
      </c>
      <c r="K82" s="70"/>
      <c r="L82" s="70"/>
      <c r="M82" s="70"/>
      <c r="N82" s="70"/>
      <c r="O82" s="70"/>
      <c r="P82" s="70"/>
      <c r="Q82" s="70"/>
      <c r="R82" s="70"/>
      <c r="S82" s="70"/>
      <c r="T82" s="70"/>
      <c r="U82" s="70"/>
      <c r="V82" s="70"/>
      <c r="W82" s="70"/>
      <c r="X82" s="70"/>
      <c r="Y82" s="70"/>
      <c r="Z82" s="70"/>
      <c r="AA82" s="70"/>
      <c r="AB82" s="70"/>
      <c r="AC82" s="70"/>
      <c r="AD82" s="70"/>
      <c r="AE82" s="70"/>
      <c r="AF82" s="70"/>
      <c r="AG82" s="70"/>
      <c r="AH82" s="70"/>
      <c r="AI82" s="70"/>
      <c r="AJ82" s="70"/>
      <c r="AK82" s="70"/>
      <c r="AL82" s="70"/>
      <c r="AM82" s="70"/>
      <c r="AN82" s="70"/>
      <c r="AO82" s="70"/>
      <c r="AP82" s="70"/>
      <c r="AQ82" s="70"/>
      <c r="AR82" s="70"/>
      <c r="AS82" s="70"/>
      <c r="AT82" s="70"/>
      <c r="AU82" s="70"/>
      <c r="AV82" s="70"/>
      <c r="AW82" s="70"/>
      <c r="AX82" s="70"/>
      <c r="AY82" s="70"/>
      <c r="AZ82" s="70"/>
      <c r="BA82" s="70"/>
      <c r="BB82" s="70"/>
      <c r="BC82" s="70"/>
      <c r="BD82" s="70"/>
      <c r="BE82" s="70"/>
      <c r="BF82" s="70"/>
      <c r="BG82" s="70"/>
      <c r="BH82" s="70"/>
      <c r="BI82" s="70"/>
      <c r="BJ82" s="70"/>
      <c r="BK82" s="70"/>
      <c r="BL82" s="70"/>
      <c r="BM82" s="70"/>
      <c r="BN82" s="70"/>
    </row>
    <row r="83" spans="1:66" s="71" customFormat="1" ht="30" customHeight="1" thickBot="1" x14ac:dyDescent="0.25">
      <c r="A83" s="97">
        <v>45</v>
      </c>
      <c r="B83" s="97" t="s">
        <v>91</v>
      </c>
      <c r="C83" s="66"/>
      <c r="D83" s="66"/>
      <c r="E83" s="66"/>
      <c r="F83" s="67">
        <v>0</v>
      </c>
      <c r="G83" s="68" t="s">
        <v>12</v>
      </c>
      <c r="H83" s="68" t="s">
        <v>12</v>
      </c>
      <c r="I83" s="69"/>
      <c r="J83" s="69" t="e">
        <f t="shared" si="5"/>
        <v>#VALUE!</v>
      </c>
      <c r="K83" s="70"/>
      <c r="L83" s="70"/>
      <c r="M83" s="70"/>
      <c r="N83" s="70"/>
      <c r="O83" s="70"/>
      <c r="P83" s="70"/>
      <c r="Q83" s="70"/>
      <c r="R83" s="70"/>
      <c r="S83" s="70"/>
      <c r="T83" s="70"/>
      <c r="U83" s="70"/>
      <c r="V83" s="70"/>
      <c r="W83" s="70"/>
      <c r="X83" s="70"/>
      <c r="Y83" s="70"/>
      <c r="Z83" s="70"/>
      <c r="AA83" s="70"/>
      <c r="AB83" s="70"/>
      <c r="AC83" s="70"/>
      <c r="AD83" s="70"/>
      <c r="AE83" s="70"/>
      <c r="AF83" s="70"/>
      <c r="AG83" s="70"/>
      <c r="AH83" s="70"/>
      <c r="AI83" s="70"/>
      <c r="AJ83" s="70"/>
      <c r="AK83" s="70"/>
      <c r="AL83" s="70"/>
      <c r="AM83" s="70"/>
      <c r="AN83" s="70"/>
      <c r="AO83" s="70"/>
      <c r="AP83" s="70"/>
      <c r="AQ83" s="70"/>
      <c r="AR83" s="70"/>
      <c r="AS83" s="70"/>
      <c r="AT83" s="70"/>
      <c r="AU83" s="70"/>
      <c r="AV83" s="70"/>
      <c r="AW83" s="70"/>
      <c r="AX83" s="70"/>
      <c r="AY83" s="70"/>
      <c r="AZ83" s="70"/>
      <c r="BA83" s="70"/>
      <c r="BB83" s="70"/>
      <c r="BC83" s="70"/>
      <c r="BD83" s="70"/>
      <c r="BE83" s="70"/>
      <c r="BF83" s="70"/>
      <c r="BG83" s="70"/>
      <c r="BH83" s="70"/>
      <c r="BI83" s="70"/>
      <c r="BJ83" s="70"/>
      <c r="BK83" s="70"/>
      <c r="BL83" s="70"/>
      <c r="BM83" s="70"/>
      <c r="BN83" s="70"/>
    </row>
    <row r="84" spans="1:66" s="71" customFormat="1" ht="30" customHeight="1" thickBot="1" x14ac:dyDescent="0.25">
      <c r="A84" s="97">
        <v>45</v>
      </c>
      <c r="B84" s="97" t="s">
        <v>92</v>
      </c>
      <c r="C84" s="66"/>
      <c r="D84" s="66"/>
      <c r="E84" s="66"/>
      <c r="F84" s="67">
        <v>0</v>
      </c>
      <c r="G84" s="68" t="s">
        <v>12</v>
      </c>
      <c r="H84" s="68" t="s">
        <v>12</v>
      </c>
      <c r="I84" s="69"/>
      <c r="J84" s="69" t="e">
        <f t="shared" si="5"/>
        <v>#VALUE!</v>
      </c>
      <c r="K84" s="70"/>
      <c r="L84" s="70"/>
      <c r="M84" s="70"/>
      <c r="N84" s="70"/>
      <c r="O84" s="70"/>
      <c r="P84" s="70"/>
      <c r="Q84" s="70"/>
      <c r="R84" s="70"/>
      <c r="S84" s="70"/>
      <c r="T84" s="70"/>
      <c r="U84" s="70"/>
      <c r="V84" s="70"/>
      <c r="W84" s="70"/>
      <c r="X84" s="70"/>
      <c r="Y84" s="70"/>
      <c r="Z84" s="70"/>
      <c r="AA84" s="70"/>
      <c r="AB84" s="70"/>
      <c r="AC84" s="70"/>
      <c r="AD84" s="70"/>
      <c r="AE84" s="70"/>
      <c r="AF84" s="70"/>
      <c r="AG84" s="70"/>
      <c r="AH84" s="70"/>
      <c r="AI84" s="70"/>
      <c r="AJ84" s="70"/>
      <c r="AK84" s="70"/>
      <c r="AL84" s="70"/>
      <c r="AM84" s="70"/>
      <c r="AN84" s="70"/>
      <c r="AO84" s="70"/>
      <c r="AP84" s="70"/>
      <c r="AQ84" s="70"/>
      <c r="AR84" s="70"/>
      <c r="AS84" s="70"/>
      <c r="AT84" s="70"/>
      <c r="AU84" s="70"/>
      <c r="AV84" s="70"/>
      <c r="AW84" s="70"/>
      <c r="AX84" s="70"/>
      <c r="AY84" s="70"/>
      <c r="AZ84" s="70"/>
      <c r="BA84" s="70"/>
      <c r="BB84" s="70"/>
      <c r="BC84" s="70"/>
      <c r="BD84" s="70"/>
      <c r="BE84" s="70"/>
      <c r="BF84" s="70"/>
      <c r="BG84" s="70"/>
      <c r="BH84" s="70"/>
      <c r="BI84" s="70"/>
      <c r="BJ84" s="70"/>
      <c r="BK84" s="70"/>
      <c r="BL84" s="70"/>
      <c r="BM84" s="70"/>
      <c r="BN84" s="70"/>
    </row>
    <row r="85" spans="1:66" s="71" customFormat="1" ht="30" customHeight="1" thickBot="1" x14ac:dyDescent="0.25">
      <c r="A85" s="97">
        <v>45</v>
      </c>
      <c r="B85" s="97" t="s">
        <v>86</v>
      </c>
      <c r="C85" s="66"/>
      <c r="D85" s="66"/>
      <c r="E85" s="66"/>
      <c r="F85" s="67">
        <v>0</v>
      </c>
      <c r="G85" s="68" t="s">
        <v>12</v>
      </c>
      <c r="H85" s="68" t="s">
        <v>12</v>
      </c>
      <c r="I85" s="69"/>
      <c r="J85" s="69" t="e">
        <f t="shared" si="5"/>
        <v>#VALUE!</v>
      </c>
      <c r="K85" s="70"/>
      <c r="L85" s="70"/>
      <c r="M85" s="70"/>
      <c r="N85" s="70"/>
      <c r="O85" s="70"/>
      <c r="P85" s="70"/>
      <c r="Q85" s="70"/>
      <c r="R85" s="70"/>
      <c r="S85" s="70"/>
      <c r="T85" s="70"/>
      <c r="U85" s="70"/>
      <c r="V85" s="70"/>
      <c r="W85" s="70"/>
      <c r="X85" s="70"/>
      <c r="Y85" s="70"/>
      <c r="Z85" s="70"/>
      <c r="AA85" s="70"/>
      <c r="AB85" s="70"/>
      <c r="AC85" s="70"/>
      <c r="AD85" s="70"/>
      <c r="AE85" s="70"/>
      <c r="AF85" s="70"/>
      <c r="AG85" s="70"/>
      <c r="AH85" s="70"/>
      <c r="AI85" s="70"/>
      <c r="AJ85" s="70"/>
      <c r="AK85" s="70"/>
      <c r="AL85" s="70"/>
      <c r="AM85" s="70"/>
      <c r="AN85" s="70"/>
      <c r="AO85" s="70"/>
      <c r="AP85" s="70"/>
      <c r="AQ85" s="70"/>
      <c r="AR85" s="70"/>
      <c r="AS85" s="70"/>
      <c r="AT85" s="70"/>
      <c r="AU85" s="70"/>
      <c r="AV85" s="70"/>
      <c r="AW85" s="70"/>
      <c r="AX85" s="70"/>
      <c r="AY85" s="70"/>
      <c r="AZ85" s="70"/>
      <c r="BA85" s="70"/>
      <c r="BB85" s="70"/>
      <c r="BC85" s="70"/>
      <c r="BD85" s="70"/>
      <c r="BE85" s="70"/>
      <c r="BF85" s="70"/>
      <c r="BG85" s="70"/>
      <c r="BH85" s="70"/>
      <c r="BI85" s="70"/>
      <c r="BJ85" s="70"/>
      <c r="BK85" s="70"/>
      <c r="BL85" s="70"/>
      <c r="BM85" s="70"/>
      <c r="BN85" s="70"/>
    </row>
    <row r="86" spans="1:66" s="71" customFormat="1" ht="30" customHeight="1" thickBot="1" x14ac:dyDescent="0.25">
      <c r="A86" s="97">
        <v>45</v>
      </c>
      <c r="B86" s="97" t="s">
        <v>87</v>
      </c>
      <c r="C86" s="66"/>
      <c r="D86" s="66"/>
      <c r="E86" s="66"/>
      <c r="F86" s="67">
        <v>0</v>
      </c>
      <c r="G86" s="68" t="s">
        <v>12</v>
      </c>
      <c r="H86" s="68" t="s">
        <v>12</v>
      </c>
      <c r="I86" s="69"/>
      <c r="J86" s="69" t="e">
        <f t="shared" si="5"/>
        <v>#VALUE!</v>
      </c>
      <c r="K86" s="70"/>
      <c r="L86" s="70"/>
      <c r="M86" s="70"/>
      <c r="N86" s="70"/>
      <c r="O86" s="70"/>
      <c r="P86" s="70"/>
      <c r="Q86" s="70"/>
      <c r="R86" s="70"/>
      <c r="S86" s="70"/>
      <c r="T86" s="70"/>
      <c r="U86" s="70"/>
      <c r="V86" s="70"/>
      <c r="W86" s="70"/>
      <c r="X86" s="70"/>
      <c r="Y86" s="70"/>
      <c r="Z86" s="70"/>
      <c r="AA86" s="70"/>
      <c r="AB86" s="70"/>
      <c r="AC86" s="70"/>
      <c r="AD86" s="70"/>
      <c r="AE86" s="70"/>
      <c r="AF86" s="70"/>
      <c r="AG86" s="70"/>
      <c r="AH86" s="70"/>
      <c r="AI86" s="70"/>
      <c r="AJ86" s="70"/>
      <c r="AK86" s="70"/>
      <c r="AL86" s="70"/>
      <c r="AM86" s="70"/>
      <c r="AN86" s="70"/>
      <c r="AO86" s="70"/>
      <c r="AP86" s="70"/>
      <c r="AQ86" s="70"/>
      <c r="AR86" s="70"/>
      <c r="AS86" s="70"/>
      <c r="AT86" s="70"/>
      <c r="AU86" s="70"/>
      <c r="AV86" s="70"/>
      <c r="AW86" s="70"/>
      <c r="AX86" s="70"/>
      <c r="AY86" s="70"/>
      <c r="AZ86" s="70"/>
      <c r="BA86" s="70"/>
      <c r="BB86" s="70"/>
      <c r="BC86" s="70"/>
      <c r="BD86" s="70"/>
      <c r="BE86" s="70"/>
      <c r="BF86" s="70"/>
      <c r="BG86" s="70"/>
      <c r="BH86" s="70"/>
      <c r="BI86" s="70"/>
      <c r="BJ86" s="70"/>
      <c r="BK86" s="70"/>
      <c r="BL86" s="70"/>
      <c r="BM86" s="70"/>
      <c r="BN86" s="70"/>
    </row>
    <row r="87" spans="1:66" s="71" customFormat="1" ht="30" customHeight="1" thickBot="1" x14ac:dyDescent="0.25">
      <c r="A87" s="97">
        <v>45</v>
      </c>
      <c r="B87" s="97" t="s">
        <v>89</v>
      </c>
      <c r="C87" s="66"/>
      <c r="D87" s="66"/>
      <c r="E87" s="66"/>
      <c r="F87" s="67">
        <v>0</v>
      </c>
      <c r="G87" s="68" t="s">
        <v>12</v>
      </c>
      <c r="H87" s="68" t="s">
        <v>12</v>
      </c>
      <c r="I87" s="69"/>
      <c r="J87" s="69" t="e">
        <f t="shared" si="5"/>
        <v>#VALUE!</v>
      </c>
      <c r="K87" s="70"/>
      <c r="L87" s="70"/>
      <c r="M87" s="70"/>
      <c r="N87" s="70"/>
      <c r="O87" s="70"/>
      <c r="P87" s="70"/>
      <c r="Q87" s="70"/>
      <c r="R87" s="70"/>
      <c r="S87" s="70"/>
      <c r="T87" s="70"/>
      <c r="U87" s="70"/>
      <c r="V87" s="70"/>
      <c r="W87" s="70"/>
      <c r="X87" s="70"/>
      <c r="Y87" s="70"/>
      <c r="Z87" s="70"/>
      <c r="AA87" s="70"/>
      <c r="AB87" s="70"/>
      <c r="AC87" s="70"/>
      <c r="AD87" s="70"/>
      <c r="AE87" s="70"/>
      <c r="AF87" s="70"/>
      <c r="AG87" s="70"/>
      <c r="AH87" s="70"/>
      <c r="AI87" s="70"/>
      <c r="AJ87" s="70"/>
      <c r="AK87" s="70"/>
      <c r="AL87" s="70"/>
      <c r="AM87" s="70"/>
      <c r="AN87" s="70"/>
      <c r="AO87" s="70"/>
      <c r="AP87" s="70"/>
      <c r="AQ87" s="70"/>
      <c r="AR87" s="70"/>
      <c r="AS87" s="70"/>
      <c r="AT87" s="70"/>
      <c r="AU87" s="70"/>
      <c r="AV87" s="70"/>
      <c r="AW87" s="70"/>
      <c r="AX87" s="70"/>
      <c r="AY87" s="70"/>
      <c r="AZ87" s="70"/>
      <c r="BA87" s="70"/>
      <c r="BB87" s="70"/>
      <c r="BC87" s="70"/>
      <c r="BD87" s="70"/>
      <c r="BE87" s="70"/>
      <c r="BF87" s="70"/>
      <c r="BG87" s="70"/>
      <c r="BH87" s="70"/>
      <c r="BI87" s="70"/>
      <c r="BJ87" s="70"/>
      <c r="BK87" s="70"/>
      <c r="BL87" s="70"/>
      <c r="BM87" s="70"/>
      <c r="BN87" s="70"/>
    </row>
    <row r="88" spans="1:66" s="71" customFormat="1" ht="30" customHeight="1" thickBot="1" x14ac:dyDescent="0.25">
      <c r="A88" s="97">
        <v>45</v>
      </c>
      <c r="B88" s="97" t="s">
        <v>93</v>
      </c>
      <c r="C88" s="66"/>
      <c r="D88" s="66"/>
      <c r="E88" s="66"/>
      <c r="F88" s="67">
        <v>0</v>
      </c>
      <c r="G88" s="68" t="s">
        <v>12</v>
      </c>
      <c r="H88" s="68" t="s">
        <v>12</v>
      </c>
      <c r="I88" s="69"/>
      <c r="J88" s="69" t="e">
        <f t="shared" si="5"/>
        <v>#VALUE!</v>
      </c>
      <c r="K88" s="70"/>
      <c r="L88" s="70"/>
      <c r="M88" s="70"/>
      <c r="N88" s="70"/>
      <c r="O88" s="70"/>
      <c r="P88" s="70"/>
      <c r="Q88" s="70"/>
      <c r="R88" s="70"/>
      <c r="S88" s="70"/>
      <c r="T88" s="70"/>
      <c r="U88" s="70"/>
      <c r="V88" s="70"/>
      <c r="W88" s="70"/>
      <c r="X88" s="70"/>
      <c r="Y88" s="70"/>
      <c r="Z88" s="70"/>
      <c r="AA88" s="70"/>
      <c r="AB88" s="70"/>
      <c r="AC88" s="70"/>
      <c r="AD88" s="70"/>
      <c r="AE88" s="70"/>
      <c r="AF88" s="70"/>
      <c r="AG88" s="70"/>
      <c r="AH88" s="70"/>
      <c r="AI88" s="70"/>
      <c r="AJ88" s="70"/>
      <c r="AK88" s="70"/>
      <c r="AL88" s="70"/>
      <c r="AM88" s="70"/>
      <c r="AN88" s="70"/>
      <c r="AO88" s="70"/>
      <c r="AP88" s="70"/>
      <c r="AQ88" s="70"/>
      <c r="AR88" s="70"/>
      <c r="AS88" s="70"/>
      <c r="AT88" s="70"/>
      <c r="AU88" s="70"/>
      <c r="AV88" s="70"/>
      <c r="AW88" s="70"/>
      <c r="AX88" s="70"/>
      <c r="AY88" s="70"/>
      <c r="AZ88" s="70"/>
      <c r="BA88" s="70"/>
      <c r="BB88" s="70"/>
      <c r="BC88" s="70"/>
      <c r="BD88" s="70"/>
      <c r="BE88" s="70"/>
      <c r="BF88" s="70"/>
      <c r="BG88" s="70"/>
      <c r="BH88" s="70"/>
      <c r="BI88" s="70"/>
      <c r="BJ88" s="70"/>
      <c r="BK88" s="70"/>
      <c r="BL88" s="70"/>
      <c r="BM88" s="70"/>
      <c r="BN88" s="70"/>
    </row>
    <row r="89" spans="1:66" s="71" customFormat="1" ht="30" customHeight="1" thickBot="1" x14ac:dyDescent="0.25">
      <c r="A89" s="97">
        <v>55</v>
      </c>
      <c r="B89" s="97" t="s">
        <v>123</v>
      </c>
      <c r="C89" s="66"/>
      <c r="D89" s="66"/>
      <c r="E89" s="66"/>
      <c r="F89" s="67"/>
      <c r="G89" s="68"/>
      <c r="H89" s="68"/>
      <c r="I89" s="69"/>
      <c r="J89" s="69"/>
      <c r="K89" s="70"/>
      <c r="L89" s="70"/>
      <c r="M89" s="70"/>
      <c r="N89" s="70"/>
      <c r="O89" s="70"/>
      <c r="P89" s="70"/>
      <c r="Q89" s="70"/>
      <c r="R89" s="70"/>
      <c r="S89" s="70"/>
      <c r="T89" s="70"/>
      <c r="U89" s="70"/>
      <c r="V89" s="70"/>
      <c r="W89" s="70"/>
      <c r="X89" s="70"/>
      <c r="Y89" s="70"/>
      <c r="Z89" s="70"/>
      <c r="AA89" s="70"/>
      <c r="AB89" s="70"/>
      <c r="AC89" s="70"/>
      <c r="AD89" s="70"/>
      <c r="AE89" s="70"/>
      <c r="AF89" s="70"/>
      <c r="AG89" s="70"/>
      <c r="AH89" s="70"/>
      <c r="AI89" s="70"/>
      <c r="AJ89" s="70"/>
      <c r="AK89" s="70"/>
      <c r="AL89" s="70"/>
      <c r="AM89" s="70"/>
      <c r="AN89" s="70"/>
      <c r="AO89" s="70"/>
      <c r="AP89" s="70"/>
      <c r="AQ89" s="70"/>
      <c r="AR89" s="70"/>
      <c r="AS89" s="70"/>
      <c r="AT89" s="70"/>
      <c r="AU89" s="70"/>
      <c r="AV89" s="70"/>
      <c r="AW89" s="70"/>
      <c r="AX89" s="70"/>
      <c r="AY89" s="70"/>
      <c r="AZ89" s="70"/>
      <c r="BA89" s="70"/>
      <c r="BB89" s="70"/>
      <c r="BC89" s="70"/>
      <c r="BD89" s="70"/>
      <c r="BE89" s="70"/>
      <c r="BF89" s="70"/>
      <c r="BG89" s="70"/>
      <c r="BH89" s="70"/>
      <c r="BI89" s="70"/>
      <c r="BJ89" s="70"/>
      <c r="BK89" s="70"/>
      <c r="BL89" s="70"/>
      <c r="BM89" s="70"/>
      <c r="BN89" s="70"/>
    </row>
    <row r="90" spans="1:66" s="71" customFormat="1" ht="30" customHeight="1" thickBot="1" x14ac:dyDescent="0.25">
      <c r="A90" s="97">
        <v>56</v>
      </c>
      <c r="B90" s="97" t="s">
        <v>94</v>
      </c>
      <c r="C90" s="66"/>
      <c r="D90" s="66"/>
      <c r="E90" s="66"/>
      <c r="F90" s="67">
        <v>0</v>
      </c>
      <c r="G90" s="68" t="s">
        <v>12</v>
      </c>
      <c r="H90" s="68" t="s">
        <v>12</v>
      </c>
      <c r="I90" s="69"/>
      <c r="J90" s="69" t="e">
        <f t="shared" si="5"/>
        <v>#VALUE!</v>
      </c>
      <c r="K90" s="70"/>
      <c r="L90" s="70"/>
      <c r="M90" s="70"/>
      <c r="N90" s="70"/>
      <c r="O90" s="70"/>
      <c r="P90" s="70"/>
      <c r="Q90" s="70"/>
      <c r="R90" s="70"/>
      <c r="S90" s="70"/>
      <c r="T90" s="70"/>
      <c r="U90" s="70"/>
      <c r="V90" s="70"/>
      <c r="W90" s="70"/>
      <c r="X90" s="70"/>
      <c r="Y90" s="70"/>
      <c r="Z90" s="70"/>
      <c r="AA90" s="70"/>
      <c r="AB90" s="70"/>
      <c r="AC90" s="70"/>
      <c r="AD90" s="70"/>
      <c r="AE90" s="70"/>
      <c r="AF90" s="70"/>
      <c r="AG90" s="70"/>
      <c r="AH90" s="70"/>
      <c r="AI90" s="70"/>
      <c r="AJ90" s="70"/>
      <c r="AK90" s="70"/>
      <c r="AL90" s="70"/>
      <c r="AM90" s="70"/>
      <c r="AN90" s="70"/>
      <c r="AO90" s="70"/>
      <c r="AP90" s="70"/>
      <c r="AQ90" s="70"/>
      <c r="AR90" s="70"/>
      <c r="AS90" s="70"/>
      <c r="AT90" s="70"/>
      <c r="AU90" s="70"/>
      <c r="AV90" s="70"/>
      <c r="AW90" s="70"/>
      <c r="AX90" s="70"/>
      <c r="AY90" s="70"/>
      <c r="AZ90" s="70"/>
      <c r="BA90" s="70"/>
      <c r="BB90" s="70"/>
      <c r="BC90" s="70"/>
      <c r="BD90" s="70"/>
      <c r="BE90" s="70"/>
      <c r="BF90" s="70"/>
      <c r="BG90" s="70"/>
      <c r="BH90" s="70"/>
      <c r="BI90" s="70"/>
      <c r="BJ90" s="70"/>
      <c r="BK90" s="70"/>
      <c r="BL90" s="70"/>
      <c r="BM90" s="70"/>
      <c r="BN90" s="70"/>
    </row>
    <row r="91" spans="1:66" s="71" customFormat="1" ht="30" customHeight="1" thickBot="1" x14ac:dyDescent="0.25">
      <c r="A91" s="97">
        <v>57</v>
      </c>
      <c r="B91" s="97" t="s">
        <v>95</v>
      </c>
      <c r="C91" s="66"/>
      <c r="D91" s="66"/>
      <c r="E91" s="66"/>
      <c r="F91" s="67">
        <v>0</v>
      </c>
      <c r="G91" s="68" t="s">
        <v>12</v>
      </c>
      <c r="H91" s="68" t="s">
        <v>12</v>
      </c>
      <c r="I91" s="69"/>
      <c r="J91" s="69" t="e">
        <f t="shared" si="5"/>
        <v>#VALUE!</v>
      </c>
      <c r="K91" s="70"/>
      <c r="L91" s="70"/>
      <c r="M91" s="70"/>
      <c r="N91" s="70"/>
      <c r="O91" s="70"/>
      <c r="P91" s="70"/>
      <c r="Q91" s="70"/>
      <c r="R91" s="70"/>
      <c r="S91" s="70"/>
      <c r="T91" s="70"/>
      <c r="U91" s="70"/>
      <c r="V91" s="70"/>
      <c r="W91" s="70"/>
      <c r="X91" s="70"/>
      <c r="Y91" s="70"/>
      <c r="Z91" s="70"/>
      <c r="AA91" s="70"/>
      <c r="AB91" s="70"/>
      <c r="AC91" s="70"/>
      <c r="AD91" s="70"/>
      <c r="AE91" s="70"/>
      <c r="AF91" s="70"/>
      <c r="AG91" s="70"/>
      <c r="AH91" s="70"/>
      <c r="AI91" s="70"/>
      <c r="AJ91" s="70"/>
      <c r="AK91" s="70"/>
      <c r="AL91" s="70"/>
      <c r="AM91" s="70"/>
      <c r="AN91" s="70"/>
      <c r="AO91" s="70"/>
      <c r="AP91" s="70"/>
      <c r="AQ91" s="70"/>
      <c r="AR91" s="70"/>
      <c r="AS91" s="70"/>
      <c r="AT91" s="70"/>
      <c r="AU91" s="70"/>
      <c r="AV91" s="70"/>
      <c r="AW91" s="70"/>
      <c r="AX91" s="70"/>
      <c r="AY91" s="70"/>
      <c r="AZ91" s="70"/>
      <c r="BA91" s="70"/>
      <c r="BB91" s="70"/>
      <c r="BC91" s="70"/>
      <c r="BD91" s="70"/>
      <c r="BE91" s="70"/>
      <c r="BF91" s="70"/>
      <c r="BG91" s="70"/>
      <c r="BH91" s="70"/>
      <c r="BI91" s="70"/>
      <c r="BJ91" s="70"/>
      <c r="BK91" s="70"/>
      <c r="BL91" s="70"/>
      <c r="BM91" s="70"/>
      <c r="BN91" s="70"/>
    </row>
    <row r="92" spans="1:66" s="1" customFormat="1" ht="30" customHeight="1" thickBot="1" x14ac:dyDescent="0.25">
      <c r="A92" s="107" t="s">
        <v>6</v>
      </c>
      <c r="B92" s="108"/>
      <c r="C92" s="109">
        <f>SUM(C9:C88)</f>
        <v>1.125</v>
      </c>
      <c r="D92" s="109">
        <f>SUM(D9:D88)</f>
        <v>0.4680555555555555</v>
      </c>
      <c r="E92" s="109">
        <f>SUM(E9:E88)</f>
        <v>1.2166666666666668</v>
      </c>
      <c r="F92" s="61">
        <f>AVERAGE(F9:F88)</f>
        <v>0.28965517241379313</v>
      </c>
      <c r="G92" s="119">
        <v>0.06</v>
      </c>
      <c r="H92" s="61" t="s">
        <v>119</v>
      </c>
      <c r="I92" s="18"/>
      <c r="J92" s="18" t="e">
        <f t="shared" si="5"/>
        <v>#VALUE!</v>
      </c>
      <c r="K92" s="5"/>
      <c r="L92" s="5"/>
      <c r="M92" s="70"/>
      <c r="N92" s="5"/>
      <c r="O92" s="5"/>
      <c r="P92" s="5"/>
      <c r="Q92" s="5"/>
      <c r="R92" s="5"/>
      <c r="S92" s="5"/>
      <c r="T92" s="5"/>
      <c r="U92" s="5"/>
      <c r="V92" s="5"/>
      <c r="W92" s="5"/>
      <c r="X92" s="5"/>
      <c r="Y92" s="5"/>
      <c r="Z92" s="5"/>
      <c r="AA92" s="5"/>
      <c r="AB92" s="5"/>
      <c r="AC92" s="5"/>
      <c r="AD92" s="5"/>
      <c r="AE92" s="5"/>
      <c r="AF92" s="5"/>
      <c r="AG92" s="5"/>
      <c r="AH92" s="5"/>
      <c r="AI92" s="5"/>
      <c r="AJ92" s="5"/>
      <c r="AK92" s="5"/>
      <c r="AL92" s="5"/>
      <c r="AM92" s="5"/>
      <c r="AN92" s="5"/>
      <c r="AO92" s="5"/>
      <c r="AP92" s="5"/>
      <c r="AQ92" s="5"/>
      <c r="AR92" s="5"/>
      <c r="AS92" s="5"/>
      <c r="AT92" s="5"/>
      <c r="AU92" s="5"/>
      <c r="AV92" s="5"/>
      <c r="AW92" s="5"/>
      <c r="AX92" s="5"/>
      <c r="AY92" s="5"/>
      <c r="AZ92" s="5"/>
      <c r="BA92" s="5"/>
      <c r="BB92" s="5"/>
      <c r="BC92" s="5"/>
      <c r="BD92" s="5"/>
      <c r="BE92" s="5"/>
      <c r="BF92" s="5"/>
      <c r="BG92" s="5"/>
      <c r="BH92" s="5"/>
      <c r="BI92" s="5"/>
      <c r="BJ92" s="5"/>
      <c r="BK92" s="5"/>
      <c r="BL92" s="5"/>
      <c r="BM92" s="5"/>
      <c r="BN92" s="5"/>
    </row>
    <row r="93" spans="1:66" s="1" customFormat="1" ht="30" customHeight="1" thickBot="1" x14ac:dyDescent="0.25">
      <c r="A93" s="104"/>
      <c r="B93" s="116"/>
      <c r="C93" s="110" t="s">
        <v>122</v>
      </c>
      <c r="D93" s="110" t="s">
        <v>125</v>
      </c>
      <c r="E93" s="110" t="s">
        <v>101</v>
      </c>
      <c r="F93" s="61" t="s">
        <v>100</v>
      </c>
      <c r="G93" s="61" t="s">
        <v>103</v>
      </c>
      <c r="H93" s="111" t="s">
        <v>104</v>
      </c>
      <c r="I93" s="18"/>
      <c r="J93" s="18"/>
      <c r="K93" s="5"/>
      <c r="L93" s="5"/>
      <c r="M93" s="5"/>
      <c r="N93" s="5"/>
      <c r="O93" s="5"/>
      <c r="P93" s="5"/>
      <c r="Q93" s="5"/>
      <c r="R93" s="5"/>
      <c r="S93" s="5"/>
      <c r="T93" s="5"/>
      <c r="U93" s="5"/>
      <c r="V93" s="5"/>
      <c r="W93" s="5"/>
      <c r="X93" s="5"/>
      <c r="Y93" s="5"/>
      <c r="Z93" s="5"/>
      <c r="AA93" s="5"/>
      <c r="AB93" s="5"/>
      <c r="AC93" s="5"/>
      <c r="AD93" s="5"/>
      <c r="AE93" s="5"/>
      <c r="AF93" s="5"/>
      <c r="AG93" s="5"/>
      <c r="AH93" s="5"/>
      <c r="AI93" s="5"/>
      <c r="AJ93" s="5"/>
      <c r="AK93" s="5"/>
      <c r="AL93" s="5"/>
      <c r="AM93" s="5"/>
      <c r="AN93" s="5"/>
      <c r="AO93" s="5"/>
      <c r="AP93" s="5"/>
      <c r="AQ93" s="5"/>
      <c r="AR93" s="5"/>
      <c r="AS93" s="5"/>
      <c r="AT93" s="5"/>
      <c r="AU93" s="5"/>
      <c r="AV93" s="5"/>
      <c r="AW93" s="5"/>
      <c r="AX93" s="5"/>
      <c r="AY93" s="5"/>
      <c r="AZ93" s="5"/>
      <c r="BA93" s="5"/>
      <c r="BB93" s="5"/>
      <c r="BC93" s="5"/>
      <c r="BD93" s="5"/>
      <c r="BE93" s="5"/>
      <c r="BF93" s="5"/>
      <c r="BG93" s="5"/>
      <c r="BH93" s="5"/>
      <c r="BI93" s="5"/>
      <c r="BJ93" s="5"/>
      <c r="BK93" s="5"/>
      <c r="BL93" s="5"/>
      <c r="BM93" s="5"/>
      <c r="BN93" s="5"/>
    </row>
    <row r="94" spans="1:66" s="1" customFormat="1" ht="30" customHeight="1" thickBot="1" x14ac:dyDescent="0.25">
      <c r="A94" s="104"/>
      <c r="B94" s="115"/>
      <c r="C94" s="111"/>
      <c r="D94" s="118">
        <v>8</v>
      </c>
      <c r="E94" s="111"/>
      <c r="F94" s="119">
        <v>0.24</v>
      </c>
      <c r="G94" s="113"/>
      <c r="H94" s="61" t="s">
        <v>128</v>
      </c>
      <c r="I94" s="5"/>
      <c r="J94" s="5"/>
      <c r="K94" s="5"/>
      <c r="L94" s="5"/>
      <c r="M94" s="5"/>
      <c r="N94" s="5"/>
      <c r="O94" s="5"/>
      <c r="P94" s="5" t="s">
        <v>127</v>
      </c>
      <c r="Q94" s="5"/>
      <c r="R94" s="5"/>
      <c r="S94" s="5"/>
      <c r="T94" s="5"/>
      <c r="U94" s="5"/>
      <c r="V94" s="5"/>
      <c r="W94" s="5"/>
      <c r="X94" s="5"/>
      <c r="Y94" s="5"/>
      <c r="Z94" s="5"/>
      <c r="AA94" s="5"/>
      <c r="AB94" s="5"/>
      <c r="AC94" s="5"/>
      <c r="AD94" s="5"/>
      <c r="AE94" s="5"/>
      <c r="AF94" s="5"/>
      <c r="AG94" s="5"/>
      <c r="AH94" s="5"/>
      <c r="AI94" s="5"/>
      <c r="AJ94" s="5"/>
      <c r="AK94" s="5"/>
      <c r="AL94" s="5"/>
      <c r="AM94" s="5"/>
      <c r="AN94" s="5"/>
      <c r="AO94" s="5"/>
      <c r="AP94" s="5"/>
      <c r="AQ94" s="5"/>
      <c r="AR94" s="5"/>
      <c r="AS94" s="5"/>
      <c r="AT94" s="5"/>
      <c r="AU94" s="5"/>
      <c r="AV94" s="5"/>
      <c r="AW94" s="5"/>
      <c r="AX94" s="5"/>
      <c r="AY94" s="5"/>
      <c r="AZ94" s="5"/>
      <c r="BA94" s="5"/>
      <c r="BB94" s="5"/>
      <c r="BC94" s="5"/>
      <c r="BD94" s="5"/>
      <c r="BE94" s="5"/>
      <c r="BF94" s="5"/>
      <c r="BG94" s="5"/>
      <c r="BH94" s="5"/>
      <c r="BI94" s="5"/>
      <c r="BJ94" s="5"/>
      <c r="BK94" s="5"/>
      <c r="BL94" s="5"/>
      <c r="BM94" s="5"/>
      <c r="BN94" s="5"/>
    </row>
    <row r="95" spans="1:66" s="1" customFormat="1" ht="30" customHeight="1" thickBot="1" x14ac:dyDescent="0.25">
      <c r="A95" s="104"/>
      <c r="B95" s="117"/>
      <c r="C95" s="112"/>
      <c r="D95" s="112" t="s">
        <v>126</v>
      </c>
      <c r="E95" s="112"/>
      <c r="F95" s="61" t="s">
        <v>102</v>
      </c>
      <c r="G95" s="113"/>
      <c r="H95" s="111" t="s">
        <v>105</v>
      </c>
      <c r="I95" s="5"/>
      <c r="J95" s="5"/>
      <c r="K95" s="5"/>
      <c r="L95" s="5"/>
      <c r="M95" s="5"/>
      <c r="N95" s="5"/>
      <c r="O95" s="5"/>
      <c r="P95" s="5"/>
      <c r="Q95" s="5"/>
      <c r="R95" s="5"/>
      <c r="S95" s="5"/>
      <c r="T95" s="5"/>
      <c r="U95" s="5"/>
      <c r="V95" s="5"/>
      <c r="W95" s="5"/>
      <c r="X95" s="5"/>
      <c r="Y95" s="5"/>
      <c r="Z95" s="5"/>
      <c r="AA95" s="5"/>
      <c r="AB95" s="5"/>
      <c r="AC95" s="5"/>
      <c r="AD95" s="5"/>
      <c r="AE95" s="5"/>
      <c r="AF95" s="5"/>
      <c r="AG95" s="5"/>
      <c r="AH95" s="5"/>
      <c r="AI95" s="5"/>
      <c r="AJ95" s="5"/>
      <c r="AK95" s="5"/>
      <c r="AL95" s="5"/>
      <c r="AM95" s="5"/>
      <c r="AN95" s="5"/>
      <c r="AO95" s="5"/>
      <c r="AP95" s="5"/>
      <c r="AQ95" s="5"/>
      <c r="AR95" s="5"/>
      <c r="AS95" s="5"/>
      <c r="AT95" s="5"/>
      <c r="AU95" s="5"/>
      <c r="AV95" s="5"/>
      <c r="AW95" s="5"/>
      <c r="AX95" s="5"/>
      <c r="AY95" s="5"/>
      <c r="AZ95" s="5"/>
      <c r="BA95" s="5"/>
      <c r="BB95" s="5"/>
      <c r="BC95" s="5"/>
      <c r="BD95" s="5"/>
      <c r="BE95" s="5"/>
      <c r="BF95" s="5"/>
      <c r="BG95" s="5"/>
      <c r="BH95" s="5"/>
      <c r="BI95" s="5"/>
      <c r="BJ95" s="5"/>
      <c r="BK95" s="5"/>
      <c r="BL95" s="5"/>
      <c r="BM95" s="5"/>
      <c r="BN95" s="5"/>
    </row>
    <row r="96" spans="1:66" s="1" customFormat="1" ht="30" customHeight="1" thickBot="1" x14ac:dyDescent="0.25">
      <c r="A96" s="103" t="s">
        <v>7</v>
      </c>
      <c r="B96" s="98" t="s">
        <v>9</v>
      </c>
      <c r="C96" s="38"/>
      <c r="D96" s="38"/>
      <c r="E96" s="38"/>
      <c r="F96" s="60"/>
      <c r="G96" s="37"/>
      <c r="H96" s="19"/>
      <c r="I96" s="20"/>
      <c r="J96" s="20" t="str">
        <f t="shared" si="5"/>
        <v/>
      </c>
      <c r="K96" s="7"/>
      <c r="L96" s="7"/>
      <c r="M96" s="7"/>
      <c r="N96" s="7"/>
      <c r="O96" s="7"/>
      <c r="P96" s="7"/>
      <c r="Q96" s="7"/>
      <c r="R96" s="7"/>
      <c r="S96" s="7"/>
      <c r="T96" s="7"/>
      <c r="U96" s="7"/>
      <c r="V96" s="7"/>
      <c r="W96" s="7"/>
      <c r="X96" s="7"/>
      <c r="Y96" s="7"/>
      <c r="Z96" s="7"/>
      <c r="AA96" s="7"/>
      <c r="AB96" s="7"/>
      <c r="AC96" s="7"/>
      <c r="AD96" s="7"/>
      <c r="AE96" s="7"/>
      <c r="AF96" s="7"/>
      <c r="AG96" s="7"/>
      <c r="AH96" s="7"/>
      <c r="AI96" s="7"/>
      <c r="AJ96" s="7"/>
      <c r="AK96" s="7"/>
      <c r="AL96" s="7"/>
      <c r="AM96" s="7"/>
      <c r="AN96" s="7"/>
      <c r="AO96" s="7"/>
      <c r="AP96" s="7"/>
      <c r="AQ96" s="7"/>
      <c r="AR96" s="7"/>
      <c r="AS96" s="7"/>
      <c r="AT96" s="7"/>
      <c r="AU96" s="7"/>
      <c r="AV96" s="7"/>
      <c r="AW96" s="7"/>
      <c r="AX96" s="7"/>
      <c r="AY96" s="7"/>
      <c r="AZ96" s="7"/>
      <c r="BA96" s="7"/>
      <c r="BB96" s="7"/>
      <c r="BC96" s="7"/>
      <c r="BD96" s="7"/>
      <c r="BE96" s="7"/>
      <c r="BF96" s="7"/>
      <c r="BG96" s="7"/>
      <c r="BH96" s="7"/>
      <c r="BI96" s="7"/>
      <c r="BJ96" s="7"/>
      <c r="BK96" s="7"/>
      <c r="BL96" s="7"/>
      <c r="BM96" s="7"/>
      <c r="BN96" s="7"/>
    </row>
    <row r="97" spans="1:9" ht="30" customHeight="1" x14ac:dyDescent="0.2">
      <c r="A97" s="86"/>
      <c r="B97"/>
      <c r="I97" s="3"/>
    </row>
    <row r="98" spans="1:9" ht="30" customHeight="1" x14ac:dyDescent="0.2">
      <c r="A98" s="86"/>
      <c r="B98"/>
      <c r="C98" s="14"/>
      <c r="D98" s="14"/>
      <c r="E98" s="14"/>
      <c r="H98" s="21"/>
    </row>
    <row r="99" spans="1:9" ht="30" customHeight="1" x14ac:dyDescent="0.2">
      <c r="A99" s="86"/>
      <c r="B99"/>
      <c r="C99" s="22"/>
      <c r="D99" s="22"/>
      <c r="E99" s="22"/>
    </row>
  </sheetData>
  <mergeCells count="14">
    <mergeCell ref="BA4:BG4"/>
    <mergeCell ref="BH4:BN4"/>
    <mergeCell ref="G3:H3"/>
    <mergeCell ref="K4:Q4"/>
    <mergeCell ref="R4:X4"/>
    <mergeCell ref="Y4:AE4"/>
    <mergeCell ref="AF4:AL4"/>
    <mergeCell ref="E3:F3"/>
    <mergeCell ref="E4:F4"/>
    <mergeCell ref="B5:I5"/>
    <mergeCell ref="AM4:AS4"/>
    <mergeCell ref="AT4:AZ4"/>
    <mergeCell ref="K3:Q3"/>
    <mergeCell ref="R3:X3"/>
  </mergeCells>
  <phoneticPr fontId="37"/>
  <conditionalFormatting sqref="F7:F11 F24 F80:F82 F92 F85:F87 F32:F33 F13:F15 F29:F30 F37:F38 F40:F45">
    <cfRule type="dataBar" priority="503">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K5:BN11 K24:BN24 K80:BN82 K92:L92 K85:BN87 N92:BN92 K32:BN33 K13:BN15 K29:BN30 K36:BN36 K39:BN45">
    <cfRule type="expression" dxfId="232" priority="522">
      <formula>AND(TODAY()&gt;=K$5,TODAY()&lt;L$5)</formula>
    </cfRule>
  </conditionalFormatting>
  <conditionalFormatting sqref="K7:BN11 K24:BN24 K80:BN82 K92:L92 K85:BN87 N92:BN92 K32:BN33 K13:BN15 K29:BN30 K36:BN36 K39:BN45">
    <cfRule type="expression" dxfId="231" priority="516">
      <formula>AND(タスク_開始&lt;=K$5,ROUNDDOWN((タスク_終了-タスク_開始+1)*タスク_進捗状況,0)+タスク_開始-1&gt;=K$5)</formula>
    </cfRule>
    <cfRule type="expression" dxfId="230" priority="517" stopIfTrue="1">
      <formula>AND(タスク_終了&gt;=K$5,タスク_開始&lt;L$5)</formula>
    </cfRule>
  </conditionalFormatting>
  <conditionalFormatting sqref="F42">
    <cfRule type="dataBar" priority="474">
      <dataBar>
        <cfvo type="num" val="0"/>
        <cfvo type="num" val="1"/>
        <color theme="0" tint="-0.249977111117893"/>
      </dataBar>
      <extLst>
        <ext xmlns:x14="http://schemas.microsoft.com/office/spreadsheetml/2009/9/main" uri="{B025F937-C7B1-47D3-B67F-A62EFF666E3E}">
          <x14:id>{24F17111-9256-FF47-A90B-BD2748D98F5A}</x14:id>
        </ext>
      </extLst>
    </cfRule>
  </conditionalFormatting>
  <conditionalFormatting sqref="K42:BN42">
    <cfRule type="expression" dxfId="229" priority="477">
      <formula>AND(TODAY()&gt;=K$5,TODAY()&lt;L$5)</formula>
    </cfRule>
  </conditionalFormatting>
  <conditionalFormatting sqref="K42:BN42">
    <cfRule type="expression" dxfId="228" priority="475">
      <formula>AND(タスク_開始&lt;=K$5,ROUNDDOWN((タスク_終了-タスク_開始+1)*タスク_進捗状況,0)+タスク_開始-1&gt;=K$5)</formula>
    </cfRule>
    <cfRule type="expression" dxfId="227" priority="476" stopIfTrue="1">
      <formula>AND(タスク_終了&gt;=K$5,タスク_開始&lt;L$5)</formula>
    </cfRule>
  </conditionalFormatting>
  <conditionalFormatting sqref="F23">
    <cfRule type="dataBar" priority="478">
      <dataBar>
        <cfvo type="num" val="0"/>
        <cfvo type="num" val="1"/>
        <color theme="0" tint="-0.249977111117893"/>
      </dataBar>
      <extLst>
        <ext xmlns:x14="http://schemas.microsoft.com/office/spreadsheetml/2009/9/main" uri="{B025F937-C7B1-47D3-B67F-A62EFF666E3E}">
          <x14:id>{E4DFD210-F8DE-DC4A-9741-B5B243F824A6}</x14:id>
        </ext>
      </extLst>
    </cfRule>
  </conditionalFormatting>
  <conditionalFormatting sqref="K23:BN23">
    <cfRule type="expression" dxfId="226" priority="481">
      <formula>AND(TODAY()&gt;=K$5,TODAY()&lt;L$5)</formula>
    </cfRule>
  </conditionalFormatting>
  <conditionalFormatting sqref="K23:BN23">
    <cfRule type="expression" dxfId="225" priority="479">
      <formula>AND(タスク_開始&lt;=K$5,ROUNDDOWN((タスク_終了-タスク_開始+1)*タスク_進捗状況,0)+タスク_開始-1&gt;=K$5)</formula>
    </cfRule>
    <cfRule type="expression" dxfId="224" priority="480" stopIfTrue="1">
      <formula>AND(タスク_終了&gt;=K$5,タスク_開始&lt;L$5)</formula>
    </cfRule>
  </conditionalFormatting>
  <conditionalFormatting sqref="F40">
    <cfRule type="dataBar" priority="470">
      <dataBar>
        <cfvo type="num" val="0"/>
        <cfvo type="num" val="1"/>
        <color theme="0" tint="-0.249977111117893"/>
      </dataBar>
      <extLst>
        <ext xmlns:x14="http://schemas.microsoft.com/office/spreadsheetml/2009/9/main" uri="{B025F937-C7B1-47D3-B67F-A62EFF666E3E}">
          <x14:id>{C62FE956-AC41-4E46-82CC-268F01DE7ACD}</x14:id>
        </ext>
      </extLst>
    </cfRule>
  </conditionalFormatting>
  <conditionalFormatting sqref="K40:BN40">
    <cfRule type="expression" dxfId="223" priority="473">
      <formula>AND(TODAY()&gt;=K$5,TODAY()&lt;L$5)</formula>
    </cfRule>
  </conditionalFormatting>
  <conditionalFormatting sqref="K40:BN40">
    <cfRule type="expression" dxfId="222" priority="471">
      <formula>AND(タスク_開始&lt;=K$5,ROUNDDOWN((タスク_終了-タスク_開始+1)*タスク_進捗状況,0)+タスク_開始-1&gt;=K$5)</formula>
    </cfRule>
    <cfRule type="expression" dxfId="221" priority="472" stopIfTrue="1">
      <formula>AND(タスク_終了&gt;=K$5,タスク_開始&lt;L$5)</formula>
    </cfRule>
  </conditionalFormatting>
  <conditionalFormatting sqref="F47">
    <cfRule type="dataBar" priority="453">
      <dataBar>
        <cfvo type="num" val="0"/>
        <cfvo type="num" val="1"/>
        <color theme="0" tint="-0.249977111117893"/>
      </dataBar>
      <extLst>
        <ext xmlns:x14="http://schemas.microsoft.com/office/spreadsheetml/2009/9/main" uri="{B025F937-C7B1-47D3-B67F-A62EFF666E3E}">
          <x14:id>{1D6361C8-CB7D-8841-8CD8-18871297265B}</x14:id>
        </ext>
      </extLst>
    </cfRule>
  </conditionalFormatting>
  <conditionalFormatting sqref="K47:BN47">
    <cfRule type="expression" dxfId="220" priority="456">
      <formula>AND(TODAY()&gt;=K$5,TODAY()&lt;L$5)</formula>
    </cfRule>
  </conditionalFormatting>
  <conditionalFormatting sqref="K47:BN47">
    <cfRule type="expression" dxfId="219" priority="454">
      <formula>AND(タスク_開始&lt;=K$5,ROUNDDOWN((タスク_終了-タスク_開始+1)*タスク_進捗状況,0)+タスク_開始-1&gt;=K$5)</formula>
    </cfRule>
    <cfRule type="expression" dxfId="218" priority="455" stopIfTrue="1">
      <formula>AND(タスク_終了&gt;=K$5,タスク_開始&lt;L$5)</formula>
    </cfRule>
  </conditionalFormatting>
  <conditionalFormatting sqref="F55">
    <cfRule type="dataBar" priority="366">
      <dataBar>
        <cfvo type="num" val="0"/>
        <cfvo type="num" val="1"/>
        <color theme="0" tint="-0.249977111117893"/>
      </dataBar>
      <extLst>
        <ext xmlns:x14="http://schemas.microsoft.com/office/spreadsheetml/2009/9/main" uri="{B025F937-C7B1-47D3-B67F-A62EFF666E3E}">
          <x14:id>{95B7E06F-6B9E-6C4B-BC04-3F99AB1A74D4}</x14:id>
        </ext>
      </extLst>
    </cfRule>
  </conditionalFormatting>
  <conditionalFormatting sqref="K56:BN56">
    <cfRule type="expression" dxfId="217" priority="367">
      <formula>AND(タスク_開始&lt;=K$5,ROUNDDOWN((タスク_終了-タスク_開始+1)*タスク_進捗状況,0)+タスク_開始-1&gt;=K$5)</formula>
    </cfRule>
    <cfRule type="expression" dxfId="216" priority="368" stopIfTrue="1">
      <formula>AND(タスク_終了&gt;=K$5,タスク_開始&lt;L$5)</formula>
    </cfRule>
  </conditionalFormatting>
  <conditionalFormatting sqref="F46">
    <cfRule type="dataBar" priority="457">
      <dataBar>
        <cfvo type="num" val="0"/>
        <cfvo type="num" val="1"/>
        <color theme="0" tint="-0.249977111117893"/>
      </dataBar>
      <extLst>
        <ext xmlns:x14="http://schemas.microsoft.com/office/spreadsheetml/2009/9/main" uri="{B025F937-C7B1-47D3-B67F-A62EFF666E3E}">
          <x14:id>{FD86224B-914B-5F46-822F-B75854136693}</x14:id>
        </ext>
      </extLst>
    </cfRule>
  </conditionalFormatting>
  <conditionalFormatting sqref="K46:BN46">
    <cfRule type="expression" dxfId="215" priority="460">
      <formula>AND(TODAY()&gt;=K$5,TODAY()&lt;L$5)</formula>
    </cfRule>
  </conditionalFormatting>
  <conditionalFormatting sqref="K46:BN46">
    <cfRule type="expression" dxfId="214" priority="458">
      <formula>AND(タスク_開始&lt;=K$5,ROUNDDOWN((タスク_終了-タスク_開始+1)*タスク_進捗状況,0)+タスク_開始-1&gt;=K$5)</formula>
    </cfRule>
    <cfRule type="expression" dxfId="213" priority="459" stopIfTrue="1">
      <formula>AND(タスク_終了&gt;=K$5,タスク_開始&lt;L$5)</formula>
    </cfRule>
  </conditionalFormatting>
  <conditionalFormatting sqref="F48:F50 F53">
    <cfRule type="dataBar" priority="445">
      <dataBar>
        <cfvo type="num" val="0"/>
        <cfvo type="num" val="1"/>
        <color theme="0" tint="-0.249977111117893"/>
      </dataBar>
      <extLst>
        <ext xmlns:x14="http://schemas.microsoft.com/office/spreadsheetml/2009/9/main" uri="{B025F937-C7B1-47D3-B67F-A62EFF666E3E}">
          <x14:id>{A230EAA4-3BDE-3745-88B4-B68818DC88A3}</x14:id>
        </ext>
      </extLst>
    </cfRule>
  </conditionalFormatting>
  <conditionalFormatting sqref="F50">
    <cfRule type="dataBar" priority="452">
      <dataBar>
        <cfvo type="num" val="0"/>
        <cfvo type="num" val="1"/>
        <color theme="0" tint="-0.249977111117893"/>
      </dataBar>
      <extLst>
        <ext xmlns:x14="http://schemas.microsoft.com/office/spreadsheetml/2009/9/main" uri="{B025F937-C7B1-47D3-B67F-A62EFF666E3E}">
          <x14:id>{85F05FF5-8C78-5B43-93CB-9F56687B7ED6}</x14:id>
        </ext>
      </extLst>
    </cfRule>
  </conditionalFormatting>
  <conditionalFormatting sqref="K50:BN50">
    <cfRule type="expression" dxfId="212" priority="523">
      <formula>AND(TODAY()&gt;=K$5,TODAY()&lt;L$5)</formula>
    </cfRule>
  </conditionalFormatting>
  <conditionalFormatting sqref="K50:BN50">
    <cfRule type="expression" dxfId="211" priority="450">
      <formula>AND(タスク_開始&lt;=K$5,ROUNDDOWN((タスク_終了-タスク_開始+1)*タスク_進捗状況,0)+タスク_開始-1&gt;=K$5)</formula>
    </cfRule>
    <cfRule type="expression" dxfId="210" priority="451" stopIfTrue="1">
      <formula>AND(タスク_終了&gt;=K$5,タスク_開始&lt;L$5)</formula>
    </cfRule>
  </conditionalFormatting>
  <conditionalFormatting sqref="F20:F21">
    <cfRule type="dataBar" priority="441">
      <dataBar>
        <cfvo type="num" val="0"/>
        <cfvo type="num" val="1"/>
        <color theme="0" tint="-0.249977111117893"/>
      </dataBar>
      <extLst>
        <ext xmlns:x14="http://schemas.microsoft.com/office/spreadsheetml/2009/9/main" uri="{B025F937-C7B1-47D3-B67F-A62EFF666E3E}">
          <x14:id>{ACD4AF40-4A7F-3D4C-8382-D5C86CD21452}</x14:id>
        </ext>
      </extLst>
    </cfRule>
  </conditionalFormatting>
  <conditionalFormatting sqref="K48:BN50 K53:BN53">
    <cfRule type="expression" dxfId="209" priority="448">
      <formula>AND(TODAY()&gt;=K$5,TODAY()&lt;L$5)</formula>
    </cfRule>
  </conditionalFormatting>
  <conditionalFormatting sqref="K48:BN50 K53:BN53">
    <cfRule type="expression" dxfId="208" priority="446">
      <formula>AND(タスク_開始&lt;=K$5,ROUNDDOWN((タスク_終了-タスク_開始+1)*タスク_進捗状況,0)+タスク_開始-1&gt;=K$5)</formula>
    </cfRule>
    <cfRule type="expression" dxfId="207" priority="447" stopIfTrue="1">
      <formula>AND(タスク_終了&gt;=K$5,タスク_開始&lt;L$5)</formula>
    </cfRule>
  </conditionalFormatting>
  <conditionalFormatting sqref="F51">
    <cfRule type="dataBar" priority="433">
      <dataBar>
        <cfvo type="num" val="0"/>
        <cfvo type="num" val="1"/>
        <color theme="0" tint="-0.249977111117893"/>
      </dataBar>
      <extLst>
        <ext xmlns:x14="http://schemas.microsoft.com/office/spreadsheetml/2009/9/main" uri="{B025F937-C7B1-47D3-B67F-A62EFF666E3E}">
          <x14:id>{00D6AEA0-203E-7847-8352-8788688CF8AB}</x14:id>
        </ext>
      </extLst>
    </cfRule>
  </conditionalFormatting>
  <conditionalFormatting sqref="K20:BN21">
    <cfRule type="expression" dxfId="206" priority="444">
      <formula>AND(TODAY()&gt;=K$5,TODAY()&lt;L$5)</formula>
    </cfRule>
  </conditionalFormatting>
  <conditionalFormatting sqref="K20:BN21">
    <cfRule type="expression" dxfId="205" priority="442">
      <formula>AND(タスク_開始&lt;=K$5,ROUNDDOWN((タスク_終了-タスク_開始+1)*タスク_進捗状況,0)+タスク_開始-1&gt;=K$5)</formula>
    </cfRule>
    <cfRule type="expression" dxfId="204" priority="443" stopIfTrue="1">
      <formula>AND(タスク_終了&gt;=K$5,タスク_開始&lt;L$5)</formula>
    </cfRule>
  </conditionalFormatting>
  <conditionalFormatting sqref="F54">
    <cfRule type="dataBar" priority="439">
      <dataBar>
        <cfvo type="num" val="0"/>
        <cfvo type="num" val="1"/>
        <color theme="0" tint="-0.249977111117893"/>
      </dataBar>
      <extLst>
        <ext xmlns:x14="http://schemas.microsoft.com/office/spreadsheetml/2009/9/main" uri="{B025F937-C7B1-47D3-B67F-A62EFF666E3E}">
          <x14:id>{B4DE69B5-631A-D545-95CA-052B3980E2BD}</x14:id>
        </ext>
      </extLst>
    </cfRule>
  </conditionalFormatting>
  <conditionalFormatting sqref="K54:BN54">
    <cfRule type="expression" dxfId="203" priority="437">
      <formula>AND(タスク_開始&lt;=K$5,ROUNDDOWN((タスク_終了-タスク_開始+1)*タスク_進捗状況,0)+タスク_開始-1&gt;=K$5)</formula>
    </cfRule>
    <cfRule type="expression" dxfId="202" priority="438" stopIfTrue="1">
      <formula>AND(タスク_終了&gt;=K$5,タスク_開始&lt;L$5)</formula>
    </cfRule>
  </conditionalFormatting>
  <conditionalFormatting sqref="F27">
    <cfRule type="dataBar" priority="421">
      <dataBar>
        <cfvo type="num" val="0"/>
        <cfvo type="num" val="1"/>
        <color theme="0" tint="-0.249977111117893"/>
      </dataBar>
      <extLst>
        <ext xmlns:x14="http://schemas.microsoft.com/office/spreadsheetml/2009/9/main" uri="{B025F937-C7B1-47D3-B67F-A62EFF666E3E}">
          <x14:id>{CCE23DF5-CA4C-E24E-A4A2-743C521EC5B4}</x14:id>
        </ext>
      </extLst>
    </cfRule>
  </conditionalFormatting>
  <conditionalFormatting sqref="K51:BN51">
    <cfRule type="expression" dxfId="201" priority="436">
      <formula>AND(TODAY()&gt;=K$5,TODAY()&lt;L$5)</formula>
    </cfRule>
  </conditionalFormatting>
  <conditionalFormatting sqref="K51:BN51">
    <cfRule type="expression" dxfId="200" priority="434">
      <formula>AND(タスク_開始&lt;=K$5,ROUNDDOWN((タスク_終了-タスク_開始+1)*タスク_進捗状況,0)+タスク_開始-1&gt;=K$5)</formula>
    </cfRule>
    <cfRule type="expression" dxfId="199" priority="435" stopIfTrue="1">
      <formula>AND(タスク_終了&gt;=K$5,タスク_開始&lt;L$5)</formula>
    </cfRule>
  </conditionalFormatting>
  <conditionalFormatting sqref="F52">
    <cfRule type="dataBar" priority="431">
      <dataBar>
        <cfvo type="num" val="0"/>
        <cfvo type="num" val="1"/>
        <color theme="0" tint="-0.249977111117893"/>
      </dataBar>
      <extLst>
        <ext xmlns:x14="http://schemas.microsoft.com/office/spreadsheetml/2009/9/main" uri="{B025F937-C7B1-47D3-B67F-A62EFF666E3E}">
          <x14:id>{AFE04D94-34DE-7049-A203-DF6FCBA27D1D}</x14:id>
        </ext>
      </extLst>
    </cfRule>
  </conditionalFormatting>
  <conditionalFormatting sqref="K52:BN52">
    <cfRule type="expression" dxfId="198" priority="524">
      <formula>AND(TODAY()&gt;=K$5,TODAY()&lt;L$5)</formula>
    </cfRule>
  </conditionalFormatting>
  <conditionalFormatting sqref="K52:BN52">
    <cfRule type="expression" dxfId="197" priority="429">
      <formula>AND(タスク_開始&lt;=K$5,ROUNDDOWN((タスク_終了-タスク_開始+1)*タスク_進捗状況,0)+タスク_開始-1&gt;=K$5)</formula>
    </cfRule>
    <cfRule type="expression" dxfId="196" priority="430" stopIfTrue="1">
      <formula>AND(タスク_終了&gt;=K$5,タスク_開始&lt;L$5)</formula>
    </cfRule>
  </conditionalFormatting>
  <conditionalFormatting sqref="F26">
    <cfRule type="dataBar" priority="425">
      <dataBar>
        <cfvo type="num" val="0"/>
        <cfvo type="num" val="1"/>
        <color theme="0" tint="-0.249977111117893"/>
      </dataBar>
      <extLst>
        <ext xmlns:x14="http://schemas.microsoft.com/office/spreadsheetml/2009/9/main" uri="{B025F937-C7B1-47D3-B67F-A62EFF666E3E}">
          <x14:id>{A901BF46-B827-D445-ACF5-96CFE6FB89EC}</x14:id>
        </ext>
      </extLst>
    </cfRule>
  </conditionalFormatting>
  <conditionalFormatting sqref="K26:BN26">
    <cfRule type="expression" dxfId="195" priority="428">
      <formula>AND(TODAY()&gt;=K$5,TODAY()&lt;L$5)</formula>
    </cfRule>
  </conditionalFormatting>
  <conditionalFormatting sqref="K26:BN26">
    <cfRule type="expression" dxfId="194" priority="426">
      <formula>AND(タスク_開始&lt;=K$5,ROUNDDOWN((タスク_終了-タスク_開始+1)*タスク_進捗状況,0)+タスク_開始-1&gt;=K$5)</formula>
    </cfRule>
    <cfRule type="expression" dxfId="193" priority="427" stopIfTrue="1">
      <formula>AND(タスク_終了&gt;=K$5,タスク_開始&lt;L$5)</formula>
    </cfRule>
  </conditionalFormatting>
  <conditionalFormatting sqref="F28">
    <cfRule type="dataBar" priority="417">
      <dataBar>
        <cfvo type="num" val="0"/>
        <cfvo type="num" val="1"/>
        <color theme="0" tint="-0.249977111117893"/>
      </dataBar>
      <extLst>
        <ext xmlns:x14="http://schemas.microsoft.com/office/spreadsheetml/2009/9/main" uri="{B025F937-C7B1-47D3-B67F-A62EFF666E3E}">
          <x14:id>{6561463E-7433-724A-A679-B2D4ED2402CA}</x14:id>
        </ext>
      </extLst>
    </cfRule>
  </conditionalFormatting>
  <conditionalFormatting sqref="K27:BN27">
    <cfRule type="expression" dxfId="192" priority="424">
      <formula>AND(TODAY()&gt;=K$5,TODAY()&lt;L$5)</formula>
    </cfRule>
  </conditionalFormatting>
  <conditionalFormatting sqref="K27:BN27">
    <cfRule type="expression" dxfId="191" priority="422">
      <formula>AND(タスク_開始&lt;=K$5,ROUNDDOWN((タスク_終了-タスク_開始+1)*タスク_進捗状況,0)+タスク_開始-1&gt;=K$5)</formula>
    </cfRule>
    <cfRule type="expression" dxfId="190" priority="423" stopIfTrue="1">
      <formula>AND(タスク_終了&gt;=K$5,タスク_開始&lt;L$5)</formula>
    </cfRule>
  </conditionalFormatting>
  <conditionalFormatting sqref="K28:BN28">
    <cfRule type="expression" dxfId="189" priority="420">
      <formula>AND(TODAY()&gt;=K$5,TODAY()&lt;L$5)</formula>
    </cfRule>
  </conditionalFormatting>
  <conditionalFormatting sqref="K28:BN28">
    <cfRule type="expression" dxfId="188" priority="418">
      <formula>AND(タスク_開始&lt;=K$5,ROUNDDOWN((タスク_終了-タスク_開始+1)*タスク_進捗状況,0)+タスク_開始-1&gt;=K$5)</formula>
    </cfRule>
    <cfRule type="expression" dxfId="187" priority="419" stopIfTrue="1">
      <formula>AND(タスク_終了&gt;=K$5,タスク_開始&lt;L$5)</formula>
    </cfRule>
  </conditionalFormatting>
  <conditionalFormatting sqref="K56:BN56">
    <cfRule type="expression" dxfId="186" priority="372">
      <formula>AND(TODAY()&gt;=K$5,TODAY()&lt;L$5)</formula>
    </cfRule>
  </conditionalFormatting>
  <conditionalFormatting sqref="F37:F38">
    <cfRule type="dataBar" priority="407">
      <dataBar>
        <cfvo type="num" val="0"/>
        <cfvo type="num" val="1"/>
        <color theme="0" tint="-0.249977111117893"/>
      </dataBar>
      <extLst>
        <ext xmlns:x14="http://schemas.microsoft.com/office/spreadsheetml/2009/9/main" uri="{B025F937-C7B1-47D3-B67F-A62EFF666E3E}">
          <x14:id>{031E537F-76AB-264A-AE56-DE4BF11ECC6C}</x14:id>
        </ext>
      </extLst>
    </cfRule>
  </conditionalFormatting>
  <conditionalFormatting sqref="K36:BN36 K39:BN39">
    <cfRule type="expression" dxfId="185" priority="525">
      <formula>AND(TODAY()&gt;=K$5,TODAY()&lt;L$5)</formula>
    </cfRule>
  </conditionalFormatting>
  <conditionalFormatting sqref="K36:BN36 K39:BN39">
    <cfRule type="expression" dxfId="184" priority="405">
      <formula>AND(タスク_開始&lt;=K$5,ROUNDDOWN((タスク_終了-タスク_開始+1)*タスク_進捗状況,0)+タスク_開始-1&gt;=K$5)</formula>
    </cfRule>
    <cfRule type="expression" dxfId="183" priority="406" stopIfTrue="1">
      <formula>AND(タスク_終了&gt;=K$5,タスク_開始&lt;L$5)</formula>
    </cfRule>
  </conditionalFormatting>
  <conditionalFormatting sqref="F76">
    <cfRule type="dataBar" priority="319">
      <dataBar>
        <cfvo type="num" val="0"/>
        <cfvo type="num" val="1"/>
        <color theme="0" tint="-0.249977111117893"/>
      </dataBar>
      <extLst>
        <ext xmlns:x14="http://schemas.microsoft.com/office/spreadsheetml/2009/9/main" uri="{B025F937-C7B1-47D3-B67F-A62EFF666E3E}">
          <x14:id>{E0CBEC52-D3A6-C74C-97BE-B834893CF553}</x14:id>
        </ext>
      </extLst>
    </cfRule>
  </conditionalFormatting>
  <conditionalFormatting sqref="F56">
    <cfRule type="dataBar" priority="365">
      <dataBar>
        <cfvo type="num" val="0"/>
        <cfvo type="num" val="1"/>
        <color theme="0" tint="-0.249977111117893"/>
      </dataBar>
      <extLst>
        <ext xmlns:x14="http://schemas.microsoft.com/office/spreadsheetml/2009/9/main" uri="{B025F937-C7B1-47D3-B67F-A62EFF666E3E}">
          <x14:id>{AD9C13A4-B612-3245-AE76-A8E409F7918F}</x14:id>
        </ext>
      </extLst>
    </cfRule>
  </conditionalFormatting>
  <conditionalFormatting sqref="F57">
    <cfRule type="dataBar" priority="361">
      <dataBar>
        <cfvo type="num" val="0"/>
        <cfvo type="num" val="1"/>
        <color theme="0" tint="-0.249977111117893"/>
      </dataBar>
      <extLst>
        <ext xmlns:x14="http://schemas.microsoft.com/office/spreadsheetml/2009/9/main" uri="{B025F937-C7B1-47D3-B67F-A62EFF666E3E}">
          <x14:id>{A6772426-68EF-A240-800A-5AF7F0F113A9}</x14:id>
        </ext>
      </extLst>
    </cfRule>
  </conditionalFormatting>
  <conditionalFormatting sqref="K57:BN57">
    <cfRule type="expression" dxfId="182" priority="362">
      <formula>AND(タスク_開始&lt;=K$5,ROUNDDOWN((タスク_終了-タスク_開始+1)*タスク_進捗状況,0)+タスク_開始-1&gt;=K$5)</formula>
    </cfRule>
    <cfRule type="expression" dxfId="181" priority="363" stopIfTrue="1">
      <formula>AND(タスク_終了&gt;=K$5,タスク_開始&lt;L$5)</formula>
    </cfRule>
  </conditionalFormatting>
  <conditionalFormatting sqref="K57:BN57">
    <cfRule type="expression" dxfId="180" priority="364">
      <formula>AND(TODAY()&gt;=K$5,TODAY()&lt;L$5)</formula>
    </cfRule>
  </conditionalFormatting>
  <conditionalFormatting sqref="K55:BN55">
    <cfRule type="expression" dxfId="179" priority="371">
      <formula>AND(TODAY()&gt;=K$5,TODAY()&lt;L$5)</formula>
    </cfRule>
  </conditionalFormatting>
  <conditionalFormatting sqref="K55:BN55">
    <cfRule type="expression" dxfId="178" priority="369">
      <formula>AND(タスク_開始&lt;=K$5,ROUNDDOWN((タスク_終了-タスク_開始+1)*タスク_進捗状況,0)+タスク_開始-1&gt;=K$5)</formula>
    </cfRule>
    <cfRule type="expression" dxfId="177" priority="370" stopIfTrue="1">
      <formula>AND(タスク_終了&gt;=K$5,タスク_開始&lt;L$5)</formula>
    </cfRule>
  </conditionalFormatting>
  <conditionalFormatting sqref="F59">
    <cfRule type="dataBar" priority="357">
      <dataBar>
        <cfvo type="num" val="0"/>
        <cfvo type="num" val="1"/>
        <color theme="0" tint="-0.249977111117893"/>
      </dataBar>
      <extLst>
        <ext xmlns:x14="http://schemas.microsoft.com/office/spreadsheetml/2009/9/main" uri="{B025F937-C7B1-47D3-B67F-A62EFF666E3E}">
          <x14:id>{BC765EC6-6523-504A-AED4-7AEFB62A9DF7}</x14:id>
        </ext>
      </extLst>
    </cfRule>
  </conditionalFormatting>
  <conditionalFormatting sqref="F58">
    <cfRule type="dataBar" priority="353">
      <dataBar>
        <cfvo type="num" val="0"/>
        <cfvo type="num" val="1"/>
        <color theme="0" tint="-0.249977111117893"/>
      </dataBar>
      <extLst>
        <ext xmlns:x14="http://schemas.microsoft.com/office/spreadsheetml/2009/9/main" uri="{B025F937-C7B1-47D3-B67F-A62EFF666E3E}">
          <x14:id>{B401F7C8-BE59-8744-857F-12D198A08AE4}</x14:id>
        </ext>
      </extLst>
    </cfRule>
  </conditionalFormatting>
  <conditionalFormatting sqref="K59:BN59">
    <cfRule type="expression" dxfId="176" priority="360">
      <formula>AND(TODAY()&gt;=K$5,TODAY()&lt;L$5)</formula>
    </cfRule>
  </conditionalFormatting>
  <conditionalFormatting sqref="K59:BN59">
    <cfRule type="expression" dxfId="175" priority="358">
      <formula>AND(タスク_開始&lt;=K$5,ROUNDDOWN((タスク_終了-タスク_開始+1)*タスク_進捗状況,0)+タスク_開始-1&gt;=K$5)</formula>
    </cfRule>
    <cfRule type="expression" dxfId="174" priority="359" stopIfTrue="1">
      <formula>AND(タスク_終了&gt;=K$5,タスク_開始&lt;L$5)</formula>
    </cfRule>
  </conditionalFormatting>
  <conditionalFormatting sqref="F60:F61">
    <cfRule type="dataBar" priority="349">
      <dataBar>
        <cfvo type="num" val="0"/>
        <cfvo type="num" val="1"/>
        <color theme="0" tint="-0.249977111117893"/>
      </dataBar>
      <extLst>
        <ext xmlns:x14="http://schemas.microsoft.com/office/spreadsheetml/2009/9/main" uri="{B025F937-C7B1-47D3-B67F-A62EFF666E3E}">
          <x14:id>{C2BA0CD1-C384-464E-824F-33069CB207EF}</x14:id>
        </ext>
      </extLst>
    </cfRule>
  </conditionalFormatting>
  <conditionalFormatting sqref="K58:BN58">
    <cfRule type="expression" dxfId="173" priority="356">
      <formula>AND(TODAY()&gt;=K$5,TODAY()&lt;L$5)</formula>
    </cfRule>
  </conditionalFormatting>
  <conditionalFormatting sqref="K58:BN58">
    <cfRule type="expression" dxfId="172" priority="354">
      <formula>AND(タスク_開始&lt;=K$5,ROUNDDOWN((タスク_終了-タスク_開始+1)*タスク_進捗状況,0)+タスク_開始-1&gt;=K$5)</formula>
    </cfRule>
    <cfRule type="expression" dxfId="171" priority="355" stopIfTrue="1">
      <formula>AND(タスク_終了&gt;=K$5,タスク_開始&lt;L$5)</formula>
    </cfRule>
  </conditionalFormatting>
  <conditionalFormatting sqref="F63">
    <cfRule type="dataBar" priority="345">
      <dataBar>
        <cfvo type="num" val="0"/>
        <cfvo type="num" val="1"/>
        <color theme="0" tint="-0.249977111117893"/>
      </dataBar>
      <extLst>
        <ext xmlns:x14="http://schemas.microsoft.com/office/spreadsheetml/2009/9/main" uri="{B025F937-C7B1-47D3-B67F-A62EFF666E3E}">
          <x14:id>{6CCE1452-5FBC-3F4A-A068-5D75B4B7BCDA}</x14:id>
        </ext>
      </extLst>
    </cfRule>
  </conditionalFormatting>
  <conditionalFormatting sqref="K60:BN61">
    <cfRule type="expression" dxfId="170" priority="352">
      <formula>AND(TODAY()&gt;=K$5,TODAY()&lt;L$5)</formula>
    </cfRule>
  </conditionalFormatting>
  <conditionalFormatting sqref="K60:BN61">
    <cfRule type="expression" dxfId="169" priority="350">
      <formula>AND(タスク_開始&lt;=K$5,ROUNDDOWN((タスク_終了-タスク_開始+1)*タスク_進捗状況,0)+タスク_開始-1&gt;=K$5)</formula>
    </cfRule>
    <cfRule type="expression" dxfId="168" priority="351" stopIfTrue="1">
      <formula>AND(タスク_終了&gt;=K$5,タスク_開始&lt;L$5)</formula>
    </cfRule>
  </conditionalFormatting>
  <conditionalFormatting sqref="F61">
    <cfRule type="dataBar" priority="341">
      <dataBar>
        <cfvo type="num" val="0"/>
        <cfvo type="num" val="1"/>
        <color theme="0" tint="-0.249977111117893"/>
      </dataBar>
      <extLst>
        <ext xmlns:x14="http://schemas.microsoft.com/office/spreadsheetml/2009/9/main" uri="{B025F937-C7B1-47D3-B67F-A62EFF666E3E}">
          <x14:id>{F1706303-4483-6A4F-B5FB-E2CF343EF71C}</x14:id>
        </ext>
      </extLst>
    </cfRule>
  </conditionalFormatting>
  <conditionalFormatting sqref="K63:BN63">
    <cfRule type="expression" dxfId="167" priority="348">
      <formula>AND(TODAY()&gt;=K$5,TODAY()&lt;L$5)</formula>
    </cfRule>
  </conditionalFormatting>
  <conditionalFormatting sqref="K63:BN63">
    <cfRule type="expression" dxfId="166" priority="346">
      <formula>AND(タスク_開始&lt;=K$5,ROUNDDOWN((タスク_終了-タスク_開始+1)*タスク_進捗状況,0)+タスク_開始-1&gt;=K$5)</formula>
    </cfRule>
    <cfRule type="expression" dxfId="165" priority="347" stopIfTrue="1">
      <formula>AND(タスク_終了&gt;=K$5,タスク_開始&lt;L$5)</formula>
    </cfRule>
  </conditionalFormatting>
  <conditionalFormatting sqref="K61:BN61">
    <cfRule type="expression" dxfId="164" priority="342">
      <formula>AND(タスク_開始&lt;=K$5,ROUNDDOWN((タスク_終了-タスク_開始+1)*タスク_進捗状況,0)+タスク_開始-1&gt;=K$5)</formula>
    </cfRule>
    <cfRule type="expression" dxfId="163" priority="343" stopIfTrue="1">
      <formula>AND(タスク_終了&gt;=K$5,タスク_開始&lt;L$5)</formula>
    </cfRule>
  </conditionalFormatting>
  <conditionalFormatting sqref="F62:F63">
    <cfRule type="dataBar" priority="337">
      <dataBar>
        <cfvo type="num" val="0"/>
        <cfvo type="num" val="1"/>
        <color theme="0" tint="-0.249977111117893"/>
      </dataBar>
      <extLst>
        <ext xmlns:x14="http://schemas.microsoft.com/office/spreadsheetml/2009/9/main" uri="{B025F937-C7B1-47D3-B67F-A62EFF666E3E}">
          <x14:id>{BDACFAD9-3E5D-9B4A-9A81-FF3B6F8CBF64}</x14:id>
        </ext>
      </extLst>
    </cfRule>
  </conditionalFormatting>
  <conditionalFormatting sqref="K61:BN61">
    <cfRule type="expression" dxfId="162" priority="344">
      <formula>AND(TODAY()&gt;=K$5,TODAY()&lt;L$5)</formula>
    </cfRule>
  </conditionalFormatting>
  <conditionalFormatting sqref="F64:F65">
    <cfRule type="dataBar" priority="329">
      <dataBar>
        <cfvo type="num" val="0"/>
        <cfvo type="num" val="1"/>
        <color theme="0" tint="-0.249977111117893"/>
      </dataBar>
      <extLst>
        <ext xmlns:x14="http://schemas.microsoft.com/office/spreadsheetml/2009/9/main" uri="{B025F937-C7B1-47D3-B67F-A62EFF666E3E}">
          <x14:id>{AA6B7756-C0C2-F243-92BE-6D626EBB0BC5}</x14:id>
        </ext>
      </extLst>
    </cfRule>
  </conditionalFormatting>
  <conditionalFormatting sqref="K62:BN63">
    <cfRule type="expression" dxfId="161" priority="340">
      <formula>AND(TODAY()&gt;=K$5,TODAY()&lt;L$5)</formula>
    </cfRule>
  </conditionalFormatting>
  <conditionalFormatting sqref="K62:BN63">
    <cfRule type="expression" dxfId="160" priority="338">
      <formula>AND(タスク_開始&lt;=K$5,ROUNDDOWN((タスク_終了-タスク_開始+1)*タスク_進捗状況,0)+タスク_開始-1&gt;=K$5)</formula>
    </cfRule>
    <cfRule type="expression" dxfId="159" priority="339" stopIfTrue="1">
      <formula>AND(タスク_終了&gt;=K$5,タスク_開始&lt;L$5)</formula>
    </cfRule>
  </conditionalFormatting>
  <conditionalFormatting sqref="F65">
    <cfRule type="dataBar" priority="333">
      <dataBar>
        <cfvo type="num" val="0"/>
        <cfvo type="num" val="1"/>
        <color theme="0" tint="-0.249977111117893"/>
      </dataBar>
      <extLst>
        <ext xmlns:x14="http://schemas.microsoft.com/office/spreadsheetml/2009/9/main" uri="{B025F937-C7B1-47D3-B67F-A62EFF666E3E}">
          <x14:id>{F2806D69-C8F2-D244-81EA-5357BF3FA7B1}</x14:id>
        </ext>
      </extLst>
    </cfRule>
  </conditionalFormatting>
  <conditionalFormatting sqref="K65:BN65">
    <cfRule type="expression" dxfId="158" priority="336">
      <formula>AND(TODAY()&gt;=K$5,TODAY()&lt;L$5)</formula>
    </cfRule>
  </conditionalFormatting>
  <conditionalFormatting sqref="K65:BN65">
    <cfRule type="expression" dxfId="157" priority="334">
      <formula>AND(タスク_開始&lt;=K$5,ROUNDDOWN((タスク_終了-タスク_開始+1)*タスク_進捗状況,0)+タスク_開始-1&gt;=K$5)</formula>
    </cfRule>
    <cfRule type="expression" dxfId="156" priority="335" stopIfTrue="1">
      <formula>AND(タスク_終了&gt;=K$5,タスク_開始&lt;L$5)</formula>
    </cfRule>
  </conditionalFormatting>
  <conditionalFormatting sqref="F66:F67">
    <cfRule type="dataBar" priority="321">
      <dataBar>
        <cfvo type="num" val="0"/>
        <cfvo type="num" val="1"/>
        <color theme="0" tint="-0.249977111117893"/>
      </dataBar>
      <extLst>
        <ext xmlns:x14="http://schemas.microsoft.com/office/spreadsheetml/2009/9/main" uri="{B025F937-C7B1-47D3-B67F-A62EFF666E3E}">
          <x14:id>{C7B8B9BB-DF62-964E-B36D-3E40DEDE4AAB}</x14:id>
        </ext>
      </extLst>
    </cfRule>
  </conditionalFormatting>
  <conditionalFormatting sqref="K64:BN65">
    <cfRule type="expression" dxfId="155" priority="332">
      <formula>AND(TODAY()&gt;=K$5,TODAY()&lt;L$5)</formula>
    </cfRule>
  </conditionalFormatting>
  <conditionalFormatting sqref="K64:BN65">
    <cfRule type="expression" dxfId="154" priority="330">
      <formula>AND(タスク_開始&lt;=K$5,ROUNDDOWN((タスク_終了-タスク_開始+1)*タスク_進捗状況,0)+タスク_開始-1&gt;=K$5)</formula>
    </cfRule>
    <cfRule type="expression" dxfId="153" priority="331" stopIfTrue="1">
      <formula>AND(タスク_終了&gt;=K$5,タスク_開始&lt;L$5)</formula>
    </cfRule>
  </conditionalFormatting>
  <conditionalFormatting sqref="F67">
    <cfRule type="dataBar" priority="325">
      <dataBar>
        <cfvo type="num" val="0"/>
        <cfvo type="num" val="1"/>
        <color theme="0" tint="-0.249977111117893"/>
      </dataBar>
      <extLst>
        <ext xmlns:x14="http://schemas.microsoft.com/office/spreadsheetml/2009/9/main" uri="{B025F937-C7B1-47D3-B67F-A62EFF666E3E}">
          <x14:id>{98CD4208-BEBA-F74E-82C6-DC32125D14AC}</x14:id>
        </ext>
      </extLst>
    </cfRule>
  </conditionalFormatting>
  <conditionalFormatting sqref="K67:BN67">
    <cfRule type="expression" dxfId="152" priority="328">
      <formula>AND(TODAY()&gt;=K$5,TODAY()&lt;L$5)</formula>
    </cfRule>
  </conditionalFormatting>
  <conditionalFormatting sqref="K67:BN67">
    <cfRule type="expression" dxfId="151" priority="326">
      <formula>AND(タスク_開始&lt;=K$5,ROUNDDOWN((タスク_終了-タスク_開始+1)*タスク_進捗状況,0)+タスク_開始-1&gt;=K$5)</formula>
    </cfRule>
    <cfRule type="expression" dxfId="150" priority="327" stopIfTrue="1">
      <formula>AND(タスク_終了&gt;=K$5,タスク_開始&lt;L$5)</formula>
    </cfRule>
  </conditionalFormatting>
  <conditionalFormatting sqref="F75">
    <cfRule type="dataBar" priority="309">
      <dataBar>
        <cfvo type="num" val="0"/>
        <cfvo type="num" val="1"/>
        <color theme="0" tint="-0.249977111117893"/>
      </dataBar>
      <extLst>
        <ext xmlns:x14="http://schemas.microsoft.com/office/spreadsheetml/2009/9/main" uri="{B025F937-C7B1-47D3-B67F-A62EFF666E3E}">
          <x14:id>{D0E736E8-06C8-4D41-A71F-BDC7B0EA0160}</x14:id>
        </ext>
      </extLst>
    </cfRule>
  </conditionalFormatting>
  <conditionalFormatting sqref="K66:BN67">
    <cfRule type="expression" dxfId="149" priority="324">
      <formula>AND(TODAY()&gt;=K$5,TODAY()&lt;L$5)</formula>
    </cfRule>
  </conditionalFormatting>
  <conditionalFormatting sqref="K66:BN67">
    <cfRule type="expression" dxfId="148" priority="322">
      <formula>AND(タスク_開始&lt;=K$5,ROUNDDOWN((タスク_終了-タスク_開始+1)*タスク_進捗状況,0)+タスク_開始-1&gt;=K$5)</formula>
    </cfRule>
    <cfRule type="expression" dxfId="147" priority="323" stopIfTrue="1">
      <formula>AND(タスク_終了&gt;=K$5,タスク_開始&lt;L$5)</formula>
    </cfRule>
  </conditionalFormatting>
  <conditionalFormatting sqref="F74 F76">
    <cfRule type="dataBar" priority="320">
      <dataBar>
        <cfvo type="num" val="0"/>
        <cfvo type="num" val="1"/>
        <color theme="0" tint="-0.249977111117893"/>
      </dataBar>
      <extLst>
        <ext xmlns:x14="http://schemas.microsoft.com/office/spreadsheetml/2009/9/main" uri="{B025F937-C7B1-47D3-B67F-A62EFF666E3E}">
          <x14:id>{299B1521-6753-6E49-B368-B60D1EE39BBB}</x14:id>
        </ext>
      </extLst>
    </cfRule>
  </conditionalFormatting>
  <conditionalFormatting sqref="K76:BN76">
    <cfRule type="expression" dxfId="146" priority="527">
      <formula>AND(TODAY()&gt;=K$5,TODAY()&lt;L$5)</formula>
    </cfRule>
  </conditionalFormatting>
  <conditionalFormatting sqref="K76:BN76">
    <cfRule type="expression" dxfId="145" priority="318">
      <formula>AND(タスク_開始&lt;=K$5,ROUNDDOWN((タスク_終了-タスク_開始+1)*タスク_進捗状況,0)+タスク_開始-1&gt;=K$5)</formula>
    </cfRule>
    <cfRule type="expression" dxfId="144" priority="528" stopIfTrue="1">
      <formula>AND(タスク_終了&gt;=K$5,タスク_開始&lt;L$5)</formula>
    </cfRule>
  </conditionalFormatting>
  <conditionalFormatting sqref="K74:BN74 K76:BN76">
    <cfRule type="expression" dxfId="143" priority="316">
      <formula>AND(TODAY()&gt;=K$5,TODAY()&lt;L$5)</formula>
    </cfRule>
  </conditionalFormatting>
  <conditionalFormatting sqref="K74:BN74 K76:BN76">
    <cfRule type="expression" dxfId="142" priority="314">
      <formula>AND(タスク_開始&lt;=K$5,ROUNDDOWN((タスク_終了-タスク_開始+1)*タスク_進捗状況,0)+タスク_開始-1&gt;=K$5)</formula>
    </cfRule>
    <cfRule type="expression" dxfId="141" priority="315" stopIfTrue="1">
      <formula>AND(タスク_終了&gt;=K$5,タスク_開始&lt;L$5)</formula>
    </cfRule>
  </conditionalFormatting>
  <conditionalFormatting sqref="K75:BN75">
    <cfRule type="expression" dxfId="140" priority="312">
      <formula>AND(TODAY()&gt;=K$5,TODAY()&lt;L$5)</formula>
    </cfRule>
  </conditionalFormatting>
  <conditionalFormatting sqref="K75:BN75">
    <cfRule type="expression" dxfId="139" priority="310">
      <formula>AND(タスク_開始&lt;=K$5,ROUNDDOWN((タスク_終了-タスク_開始+1)*タスク_進捗状況,0)+タスク_開始-1&gt;=K$5)</formula>
    </cfRule>
    <cfRule type="expression" dxfId="138" priority="311" stopIfTrue="1">
      <formula>AND(タスク_終了&gt;=K$5,タスク_開始&lt;L$5)</formula>
    </cfRule>
  </conditionalFormatting>
  <conditionalFormatting sqref="F77">
    <cfRule type="dataBar" priority="272">
      <dataBar>
        <cfvo type="num" val="0"/>
        <cfvo type="num" val="1"/>
        <color theme="0" tint="-0.249977111117893"/>
      </dataBar>
      <extLst>
        <ext xmlns:x14="http://schemas.microsoft.com/office/spreadsheetml/2009/9/main" uri="{B025F937-C7B1-47D3-B67F-A62EFF666E3E}">
          <x14:id>{37029FEF-DCD1-5F44-BF01-E7E8FBBEC303}</x14:id>
        </ext>
      </extLst>
    </cfRule>
  </conditionalFormatting>
  <conditionalFormatting sqref="F77">
    <cfRule type="dataBar" priority="271">
      <dataBar>
        <cfvo type="num" val="0"/>
        <cfvo type="num" val="1"/>
        <color theme="0" tint="-0.249977111117893"/>
      </dataBar>
      <extLst>
        <ext xmlns:x14="http://schemas.microsoft.com/office/spreadsheetml/2009/9/main" uri="{B025F937-C7B1-47D3-B67F-A62EFF666E3E}">
          <x14:id>{F01A527D-9F3F-2246-BA2F-16BF59D0B1B0}</x14:id>
        </ext>
      </extLst>
    </cfRule>
  </conditionalFormatting>
  <conditionalFormatting sqref="K77:BN77">
    <cfRule type="expression" dxfId="137" priority="270">
      <formula>AND(タスク_開始&lt;=K$5,ROUNDDOWN((タスク_終了-タスク_開始+1)*タスク_進捗状況,0)+タスク_開始-1&gt;=K$5)</formula>
    </cfRule>
  </conditionalFormatting>
  <conditionalFormatting sqref="K77:BN77">
    <cfRule type="expression" dxfId="136" priority="269">
      <formula>AND(TODAY()&gt;=K$5,TODAY()&lt;L$5)</formula>
    </cfRule>
  </conditionalFormatting>
  <conditionalFormatting sqref="K77:BN77">
    <cfRule type="expression" dxfId="135" priority="267">
      <formula>AND(タスク_開始&lt;=K$5,ROUNDDOWN((タスク_終了-タスク_開始+1)*タスク_進捗状況,0)+タスク_開始-1&gt;=K$5)</formula>
    </cfRule>
    <cfRule type="expression" dxfId="134" priority="268" stopIfTrue="1">
      <formula>AND(タスク_終了&gt;=K$5,タスク_開始&lt;L$5)</formula>
    </cfRule>
  </conditionalFormatting>
  <conditionalFormatting sqref="F79">
    <cfRule type="dataBar" priority="259">
      <dataBar>
        <cfvo type="num" val="0"/>
        <cfvo type="num" val="1"/>
        <color theme="0" tint="-0.249977111117893"/>
      </dataBar>
      <extLst>
        <ext xmlns:x14="http://schemas.microsoft.com/office/spreadsheetml/2009/9/main" uri="{B025F937-C7B1-47D3-B67F-A62EFF666E3E}">
          <x14:id>{680AA153-3270-9046-A64C-8D19EEADC023}</x14:id>
        </ext>
      </extLst>
    </cfRule>
  </conditionalFormatting>
  <conditionalFormatting sqref="F78">
    <cfRule type="dataBar" priority="251">
      <dataBar>
        <cfvo type="num" val="0"/>
        <cfvo type="num" val="1"/>
        <color theme="0" tint="-0.249977111117893"/>
      </dataBar>
      <extLst>
        <ext xmlns:x14="http://schemas.microsoft.com/office/spreadsheetml/2009/9/main" uri="{B025F937-C7B1-47D3-B67F-A62EFF666E3E}">
          <x14:id>{FDF7C793-D057-9049-B6E1-E834A2499378}</x14:id>
        </ext>
      </extLst>
    </cfRule>
  </conditionalFormatting>
  <conditionalFormatting sqref="F79">
    <cfRule type="dataBar" priority="260">
      <dataBar>
        <cfvo type="num" val="0"/>
        <cfvo type="num" val="1"/>
        <color theme="0" tint="-0.249977111117893"/>
      </dataBar>
      <extLst>
        <ext xmlns:x14="http://schemas.microsoft.com/office/spreadsheetml/2009/9/main" uri="{B025F937-C7B1-47D3-B67F-A62EFF666E3E}">
          <x14:id>{F51640C3-D607-B64B-AE9A-67FB162B1792}</x14:id>
        </ext>
      </extLst>
    </cfRule>
  </conditionalFormatting>
  <conditionalFormatting sqref="K79:BN79">
    <cfRule type="expression" dxfId="133" priority="261">
      <formula>AND(TODAY()&gt;=K$5,TODAY()&lt;L$5)</formula>
    </cfRule>
  </conditionalFormatting>
  <conditionalFormatting sqref="K79:BN79">
    <cfRule type="expression" dxfId="132" priority="258">
      <formula>AND(タスク_開始&lt;=K$5,ROUNDDOWN((タスク_終了-タスク_開始+1)*タスク_進捗状況,0)+タスク_開始-1&gt;=K$5)</formula>
    </cfRule>
    <cfRule type="expression" dxfId="131" priority="262" stopIfTrue="1">
      <formula>AND(タスク_終了&gt;=K$5,タスク_開始&lt;L$5)</formula>
    </cfRule>
  </conditionalFormatting>
  <conditionalFormatting sqref="K79:BN79">
    <cfRule type="expression" dxfId="130" priority="257">
      <formula>AND(TODAY()&gt;=K$5,TODAY()&lt;L$5)</formula>
    </cfRule>
  </conditionalFormatting>
  <conditionalFormatting sqref="K79:BN79">
    <cfRule type="expression" dxfId="129" priority="255">
      <formula>AND(タスク_開始&lt;=K$5,ROUNDDOWN((タスク_終了-タスク_開始+1)*タスク_進捗状況,0)+タスク_開始-1&gt;=K$5)</formula>
    </cfRule>
    <cfRule type="expression" dxfId="128" priority="256" stopIfTrue="1">
      <formula>AND(タスク_終了&gt;=K$5,タスク_開始&lt;L$5)</formula>
    </cfRule>
  </conditionalFormatting>
  <conditionalFormatting sqref="K78:BN78">
    <cfRule type="expression" dxfId="127" priority="254">
      <formula>AND(TODAY()&gt;=K$5,TODAY()&lt;L$5)</formula>
    </cfRule>
  </conditionalFormatting>
  <conditionalFormatting sqref="K78:BN78">
    <cfRule type="expression" dxfId="126" priority="252">
      <formula>AND(タスク_開始&lt;=K$5,ROUNDDOWN((タスク_終了-タスク_開始+1)*タスク_進捗状況,0)+タスク_開始-1&gt;=K$5)</formula>
    </cfRule>
    <cfRule type="expression" dxfId="125" priority="253" stopIfTrue="1">
      <formula>AND(タスク_終了&gt;=K$5,タスク_開始&lt;L$5)</formula>
    </cfRule>
  </conditionalFormatting>
  <conditionalFormatting sqref="F44">
    <cfRule type="dataBar" priority="241">
      <dataBar>
        <cfvo type="num" val="0"/>
        <cfvo type="num" val="1"/>
        <color theme="0" tint="-0.249977111117893"/>
      </dataBar>
      <extLst>
        <ext xmlns:x14="http://schemas.microsoft.com/office/spreadsheetml/2009/9/main" uri="{B025F937-C7B1-47D3-B67F-A62EFF666E3E}">
          <x14:id>{1AF9EEB1-188E-D04F-BFC1-EFAEB6262AF9}</x14:id>
        </ext>
      </extLst>
    </cfRule>
  </conditionalFormatting>
  <conditionalFormatting sqref="K44:BN44">
    <cfRule type="expression" dxfId="124" priority="244">
      <formula>AND(TODAY()&gt;=K$5,TODAY()&lt;L$5)</formula>
    </cfRule>
  </conditionalFormatting>
  <conditionalFormatting sqref="K44:BN44">
    <cfRule type="expression" dxfId="123" priority="242">
      <formula>AND(タスク_開始&lt;=K$5,ROUNDDOWN((タスク_終了-タスク_開始+1)*タスク_進捗状況,0)+タスク_開始-1&gt;=K$5)</formula>
    </cfRule>
    <cfRule type="expression" dxfId="122" priority="243" stopIfTrue="1">
      <formula>AND(タスク_終了&gt;=K$5,タスク_開始&lt;L$5)</formula>
    </cfRule>
  </conditionalFormatting>
  <conditionalFormatting sqref="F44">
    <cfRule type="dataBar" priority="237">
      <dataBar>
        <cfvo type="num" val="0"/>
        <cfvo type="num" val="1"/>
        <color theme="0" tint="-0.249977111117893"/>
      </dataBar>
      <extLst>
        <ext xmlns:x14="http://schemas.microsoft.com/office/spreadsheetml/2009/9/main" uri="{B025F937-C7B1-47D3-B67F-A62EFF666E3E}">
          <x14:id>{9CD05753-5724-2C45-B91F-77E4C9EC560D}</x14:id>
        </ext>
      </extLst>
    </cfRule>
  </conditionalFormatting>
  <conditionalFormatting sqref="K44:BN44">
    <cfRule type="expression" dxfId="121" priority="240">
      <formula>AND(TODAY()&gt;=K$5,TODAY()&lt;L$5)</formula>
    </cfRule>
  </conditionalFormatting>
  <conditionalFormatting sqref="K44:BN44">
    <cfRule type="expression" dxfId="120" priority="238">
      <formula>AND(タスク_開始&lt;=K$5,ROUNDDOWN((タスク_終了-タスク_開始+1)*タスク_進捗状況,0)+タスク_開始-1&gt;=K$5)</formula>
    </cfRule>
    <cfRule type="expression" dxfId="119" priority="239" stopIfTrue="1">
      <formula>AND(タスク_終了&gt;=K$5,タスク_開始&lt;L$5)</formula>
    </cfRule>
  </conditionalFormatting>
  <conditionalFormatting sqref="F44">
    <cfRule type="dataBar" priority="233">
      <dataBar>
        <cfvo type="num" val="0"/>
        <cfvo type="num" val="1"/>
        <color theme="0" tint="-0.249977111117893"/>
      </dataBar>
      <extLst>
        <ext xmlns:x14="http://schemas.microsoft.com/office/spreadsheetml/2009/9/main" uri="{B025F937-C7B1-47D3-B67F-A62EFF666E3E}">
          <x14:id>{8B854A83-959A-C440-898C-501D64548932}</x14:id>
        </ext>
      </extLst>
    </cfRule>
  </conditionalFormatting>
  <conditionalFormatting sqref="K44:BN44">
    <cfRule type="expression" dxfId="118" priority="236">
      <formula>AND(TODAY()&gt;=K$5,TODAY()&lt;L$5)</formula>
    </cfRule>
  </conditionalFormatting>
  <conditionalFormatting sqref="K44:BN44">
    <cfRule type="expression" dxfId="117" priority="234">
      <formula>AND(タスク_開始&lt;=K$5,ROUNDDOWN((タスク_終了-タスク_開始+1)*タスク_進捗状況,0)+タスク_開始-1&gt;=K$5)</formula>
    </cfRule>
    <cfRule type="expression" dxfId="116" priority="235" stopIfTrue="1">
      <formula>AND(タスク_終了&gt;=K$5,タスク_開始&lt;L$5)</formula>
    </cfRule>
  </conditionalFormatting>
  <conditionalFormatting sqref="F32:F33">
    <cfRule type="dataBar" priority="219">
      <dataBar>
        <cfvo type="num" val="0"/>
        <cfvo type="num" val="1"/>
        <color theme="0" tint="-0.249977111117893"/>
      </dataBar>
      <extLst>
        <ext xmlns:x14="http://schemas.microsoft.com/office/spreadsheetml/2009/9/main" uri="{B025F937-C7B1-47D3-B67F-A62EFF666E3E}">
          <x14:id>{422C01BA-0699-C446-AEE6-30E04170B4B2}</x14:id>
        </ext>
      </extLst>
    </cfRule>
  </conditionalFormatting>
  <conditionalFormatting sqref="K32:BN33">
    <cfRule type="expression" dxfId="115" priority="220">
      <formula>AND(TODAY()&gt;=K$5,TODAY()&lt;L$5)</formula>
    </cfRule>
  </conditionalFormatting>
  <conditionalFormatting sqref="K32:BN33">
    <cfRule type="expression" dxfId="114" priority="217">
      <formula>AND(タスク_開始&lt;=K$5,ROUNDDOWN((タスク_終了-タスク_開始+1)*タスク_進捗状況,0)+タスク_開始-1&gt;=K$5)</formula>
    </cfRule>
    <cfRule type="expression" dxfId="113" priority="218" stopIfTrue="1">
      <formula>AND(タスク_終了&gt;=K$5,タスク_開始&lt;L$5)</formula>
    </cfRule>
  </conditionalFormatting>
  <conditionalFormatting sqref="F22">
    <cfRule type="dataBar" priority="185">
      <dataBar>
        <cfvo type="num" val="0"/>
        <cfvo type="num" val="1"/>
        <color theme="0" tint="-0.249977111117893"/>
      </dataBar>
      <extLst>
        <ext xmlns:x14="http://schemas.microsoft.com/office/spreadsheetml/2009/9/main" uri="{B025F937-C7B1-47D3-B67F-A62EFF666E3E}">
          <x14:id>{84FC15CB-BF74-6542-A35C-02838372AD20}</x14:id>
        </ext>
      </extLst>
    </cfRule>
  </conditionalFormatting>
  <conditionalFormatting sqref="K22:BN22">
    <cfRule type="expression" dxfId="112" priority="188">
      <formula>AND(TODAY()&gt;=K$5,TODAY()&lt;L$5)</formula>
    </cfRule>
  </conditionalFormatting>
  <conditionalFormatting sqref="K22:BN22">
    <cfRule type="expression" dxfId="111" priority="186">
      <formula>AND(タスク_開始&lt;=K$5,ROUNDDOWN((タスク_終了-タスク_開始+1)*タスク_進捗状況,0)+タスク_開始-1&gt;=K$5)</formula>
    </cfRule>
    <cfRule type="expression" dxfId="110" priority="187" stopIfTrue="1">
      <formula>AND(タスク_終了&gt;=K$5,タスク_開始&lt;L$5)</formula>
    </cfRule>
  </conditionalFormatting>
  <conditionalFormatting sqref="K45:BN45">
    <cfRule type="expression" dxfId="109" priority="149">
      <formula>AND(TODAY()&gt;=K$5,TODAY()&lt;L$5)</formula>
    </cfRule>
  </conditionalFormatting>
  <conditionalFormatting sqref="F43">
    <cfRule type="dataBar" priority="154">
      <dataBar>
        <cfvo type="num" val="0"/>
        <cfvo type="num" val="1"/>
        <color theme="0" tint="-0.249977111117893"/>
      </dataBar>
      <extLst>
        <ext xmlns:x14="http://schemas.microsoft.com/office/spreadsheetml/2009/9/main" uri="{B025F937-C7B1-47D3-B67F-A62EFF666E3E}">
          <x14:id>{47879F2E-D706-9A45-9D62-3E9DEF2279C7}</x14:id>
        </ext>
      </extLst>
    </cfRule>
  </conditionalFormatting>
  <conditionalFormatting sqref="K68:BN68">
    <cfRule type="expression" dxfId="108" priority="141">
      <formula>AND(TODAY()&gt;=K$5,TODAY()&lt;L$5)</formula>
    </cfRule>
  </conditionalFormatting>
  <conditionalFormatting sqref="K43:BN43">
    <cfRule type="expression" dxfId="107" priority="155">
      <formula>AND(タスク_開始&lt;=K$5,ROUNDDOWN((タスク_終了-タスク_開始+1)*タスク_進捗状況,0)+タスク_開始-1&gt;=K$5)</formula>
    </cfRule>
    <cfRule type="expression" dxfId="106" priority="156" stopIfTrue="1">
      <formula>AND(タスク_終了&gt;=K$5,タスク_開始&lt;L$5)</formula>
    </cfRule>
  </conditionalFormatting>
  <conditionalFormatting sqref="F29">
    <cfRule type="dataBar" priority="175">
      <dataBar>
        <cfvo type="num" val="0"/>
        <cfvo type="num" val="1"/>
        <color theme="0" tint="-0.249977111117893"/>
      </dataBar>
      <extLst>
        <ext xmlns:x14="http://schemas.microsoft.com/office/spreadsheetml/2009/9/main" uri="{B025F937-C7B1-47D3-B67F-A62EFF666E3E}">
          <x14:id>{E70DC10E-2576-2947-8D54-799D4D500F13}</x14:id>
        </ext>
      </extLst>
    </cfRule>
  </conditionalFormatting>
  <conditionalFormatting sqref="K29:BN29">
    <cfRule type="expression" dxfId="105" priority="176">
      <formula>AND(TODAY()&gt;=K$5,TODAY()&lt;L$5)</formula>
    </cfRule>
  </conditionalFormatting>
  <conditionalFormatting sqref="K29:BN29">
    <cfRule type="expression" dxfId="104" priority="173">
      <formula>AND(タスク_開始&lt;=K$5,ROUNDDOWN((タスク_終了-タスク_開始+1)*タスク_進捗状況,0)+タスク_開始-1&gt;=K$5)</formula>
    </cfRule>
    <cfRule type="expression" dxfId="103" priority="174" stopIfTrue="1">
      <formula>AND(タスク_終了&gt;=K$5,タスク_開始&lt;L$5)</formula>
    </cfRule>
  </conditionalFormatting>
  <conditionalFormatting sqref="F43">
    <cfRule type="dataBar" priority="161">
      <dataBar>
        <cfvo type="num" val="0"/>
        <cfvo type="num" val="1"/>
        <color theme="0" tint="-0.249977111117893"/>
      </dataBar>
      <extLst>
        <ext xmlns:x14="http://schemas.microsoft.com/office/spreadsheetml/2009/9/main" uri="{B025F937-C7B1-47D3-B67F-A62EFF666E3E}">
          <x14:id>{A0153DB6-19FB-7246-8AA7-92BBA43F6397}</x14:id>
        </ext>
      </extLst>
    </cfRule>
  </conditionalFormatting>
  <conditionalFormatting sqref="K43:BN43">
    <cfRule type="expression" dxfId="102" priority="164">
      <formula>AND(TODAY()&gt;=K$5,TODAY()&lt;L$5)</formula>
    </cfRule>
  </conditionalFormatting>
  <conditionalFormatting sqref="K43:BN43">
    <cfRule type="expression" dxfId="101" priority="162">
      <formula>AND(タスク_開始&lt;=K$5,ROUNDDOWN((タスク_終了-タスク_開始+1)*タスク_進捗状況,0)+タスク_開始-1&gt;=K$5)</formula>
    </cfRule>
    <cfRule type="expression" dxfId="100" priority="163" stopIfTrue="1">
      <formula>AND(タスク_終了&gt;=K$5,タスク_開始&lt;L$5)</formula>
    </cfRule>
  </conditionalFormatting>
  <conditionalFormatting sqref="F43">
    <cfRule type="dataBar" priority="157">
      <dataBar>
        <cfvo type="num" val="0"/>
        <cfvo type="num" val="1"/>
        <color theme="0" tint="-0.249977111117893"/>
      </dataBar>
      <extLst>
        <ext xmlns:x14="http://schemas.microsoft.com/office/spreadsheetml/2009/9/main" uri="{B025F937-C7B1-47D3-B67F-A62EFF666E3E}">
          <x14:id>{089BA24B-7C6B-9545-8D21-BBE5C5EC2E7A}</x14:id>
        </ext>
      </extLst>
    </cfRule>
  </conditionalFormatting>
  <conditionalFormatting sqref="K43:BN43">
    <cfRule type="expression" dxfId="99" priority="160">
      <formula>AND(TODAY()&gt;=K$5,TODAY()&lt;L$5)</formula>
    </cfRule>
  </conditionalFormatting>
  <conditionalFormatting sqref="K43:BN43">
    <cfRule type="expression" dxfId="98" priority="158">
      <formula>AND(タスク_開始&lt;=K$5,ROUNDDOWN((タスク_終了-タスク_開始+1)*タスク_進捗状況,0)+タスク_開始-1&gt;=K$5)</formula>
    </cfRule>
    <cfRule type="expression" dxfId="97" priority="159" stopIfTrue="1">
      <formula>AND(タスク_終了&gt;=K$5,タスク_開始&lt;L$5)</formula>
    </cfRule>
  </conditionalFormatting>
  <conditionalFormatting sqref="F45">
    <cfRule type="dataBar" priority="146">
      <dataBar>
        <cfvo type="num" val="0"/>
        <cfvo type="num" val="1"/>
        <color theme="0" tint="-0.249977111117893"/>
      </dataBar>
      <extLst>
        <ext xmlns:x14="http://schemas.microsoft.com/office/spreadsheetml/2009/9/main" uri="{B025F937-C7B1-47D3-B67F-A62EFF666E3E}">
          <x14:id>{E4736ECF-786A-5A42-B4FF-EF8A0221C81D}</x14:id>
        </ext>
      </extLst>
    </cfRule>
  </conditionalFormatting>
  <conditionalFormatting sqref="K45:BN45">
    <cfRule type="expression" dxfId="96" priority="147">
      <formula>AND(タスク_開始&lt;=K$5,ROUNDDOWN((タスク_終了-タスク_開始+1)*タスク_進捗状況,0)+タスク_開始-1&gt;=K$5)</formula>
    </cfRule>
    <cfRule type="expression" dxfId="95" priority="148" stopIfTrue="1">
      <formula>AND(タスク_終了&gt;=K$5,タスク_開始&lt;L$5)</formula>
    </cfRule>
  </conditionalFormatting>
  <conditionalFormatting sqref="F45">
    <cfRule type="dataBar" priority="150">
      <dataBar>
        <cfvo type="num" val="0"/>
        <cfvo type="num" val="1"/>
        <color theme="0" tint="-0.249977111117893"/>
      </dataBar>
      <extLst>
        <ext xmlns:x14="http://schemas.microsoft.com/office/spreadsheetml/2009/9/main" uri="{B025F937-C7B1-47D3-B67F-A62EFF666E3E}">
          <x14:id>{6BA7FAAC-F6E3-8941-B8E1-5DAEC1E3653E}</x14:id>
        </ext>
      </extLst>
    </cfRule>
  </conditionalFormatting>
  <conditionalFormatting sqref="K45:BN45">
    <cfRule type="expression" dxfId="94" priority="153">
      <formula>AND(TODAY()&gt;=K$5,TODAY()&lt;L$5)</formula>
    </cfRule>
  </conditionalFormatting>
  <conditionalFormatting sqref="K45:BN45">
    <cfRule type="expression" dxfId="93" priority="151">
      <formula>AND(タスク_開始&lt;=K$5,ROUNDDOWN((タスク_終了-タスク_開始+1)*タスク_進捗状況,0)+タスク_開始-1&gt;=K$5)</formula>
    </cfRule>
    <cfRule type="expression" dxfId="92" priority="152" stopIfTrue="1">
      <formula>AND(タスク_終了&gt;=K$5,タスク_開始&lt;L$5)</formula>
    </cfRule>
  </conditionalFormatting>
  <conditionalFormatting sqref="F68">
    <cfRule type="dataBar" priority="138">
      <dataBar>
        <cfvo type="num" val="0"/>
        <cfvo type="num" val="1"/>
        <color theme="0" tint="-0.249977111117893"/>
      </dataBar>
      <extLst>
        <ext xmlns:x14="http://schemas.microsoft.com/office/spreadsheetml/2009/9/main" uri="{B025F937-C7B1-47D3-B67F-A62EFF666E3E}">
          <x14:id>{2EACD2EC-CDC7-2845-B140-417AFDA13CE4}</x14:id>
        </ext>
      </extLst>
    </cfRule>
  </conditionalFormatting>
  <conditionalFormatting sqref="K71:BN71">
    <cfRule type="expression" dxfId="91" priority="133">
      <formula>AND(TODAY()&gt;=K$5,TODAY()&lt;L$5)</formula>
    </cfRule>
  </conditionalFormatting>
  <conditionalFormatting sqref="K68:BN68">
    <cfRule type="expression" dxfId="90" priority="139">
      <formula>AND(タスク_開始&lt;=K$5,ROUNDDOWN((タスク_終了-タスク_開始+1)*タスク_進捗状況,0)+タスク_開始-1&gt;=K$5)</formula>
    </cfRule>
    <cfRule type="expression" dxfId="89" priority="140" stopIfTrue="1">
      <formula>AND(タスク_終了&gt;=K$5,タスク_開始&lt;L$5)</formula>
    </cfRule>
  </conditionalFormatting>
  <conditionalFormatting sqref="F45">
    <cfRule type="dataBar" priority="142">
      <dataBar>
        <cfvo type="num" val="0"/>
        <cfvo type="num" val="1"/>
        <color theme="0" tint="-0.249977111117893"/>
      </dataBar>
      <extLst>
        <ext xmlns:x14="http://schemas.microsoft.com/office/spreadsheetml/2009/9/main" uri="{B025F937-C7B1-47D3-B67F-A62EFF666E3E}">
          <x14:id>{D109718A-7C8F-7B4C-A048-DCBA7091216B}</x14:id>
        </ext>
      </extLst>
    </cfRule>
  </conditionalFormatting>
  <conditionalFormatting sqref="K45:BN45">
    <cfRule type="expression" dxfId="88" priority="145">
      <formula>AND(TODAY()&gt;=K$5,TODAY()&lt;L$5)</formula>
    </cfRule>
  </conditionalFormatting>
  <conditionalFormatting sqref="K45:BN45">
    <cfRule type="expression" dxfId="87" priority="143">
      <formula>AND(タスク_開始&lt;=K$5,ROUNDDOWN((タスク_終了-タスク_開始+1)*タスク_進捗状況,0)+タスク_開始-1&gt;=K$5)</formula>
    </cfRule>
    <cfRule type="expression" dxfId="86" priority="144" stopIfTrue="1">
      <formula>AND(タスク_終了&gt;=K$5,タスク_開始&lt;L$5)</formula>
    </cfRule>
  </conditionalFormatting>
  <conditionalFormatting sqref="F68">
    <cfRule type="dataBar" priority="134">
      <dataBar>
        <cfvo type="num" val="0"/>
        <cfvo type="num" val="1"/>
        <color theme="0" tint="-0.249977111117893"/>
      </dataBar>
      <extLst>
        <ext xmlns:x14="http://schemas.microsoft.com/office/spreadsheetml/2009/9/main" uri="{B025F937-C7B1-47D3-B67F-A62EFF666E3E}">
          <x14:id>{D91CA485-8795-4541-ACDB-213678689900}</x14:id>
        </ext>
      </extLst>
    </cfRule>
  </conditionalFormatting>
  <conditionalFormatting sqref="F71">
    <cfRule type="dataBar" priority="130">
      <dataBar>
        <cfvo type="num" val="0"/>
        <cfvo type="num" val="1"/>
        <color theme="0" tint="-0.249977111117893"/>
      </dataBar>
      <extLst>
        <ext xmlns:x14="http://schemas.microsoft.com/office/spreadsheetml/2009/9/main" uri="{B025F937-C7B1-47D3-B67F-A62EFF666E3E}">
          <x14:id>{54931082-0A87-0B46-A3AF-53B1C7E0349D}</x14:id>
        </ext>
      </extLst>
    </cfRule>
  </conditionalFormatting>
  <conditionalFormatting sqref="K72:BN72">
    <cfRule type="expression" dxfId="85" priority="125">
      <formula>AND(TODAY()&gt;=K$5,TODAY()&lt;L$5)</formula>
    </cfRule>
  </conditionalFormatting>
  <conditionalFormatting sqref="K71:BN71">
    <cfRule type="expression" dxfId="84" priority="131">
      <formula>AND(タスク_開始&lt;=K$5,ROUNDDOWN((タスク_終了-タスク_開始+1)*タスク_進捗状況,0)+タスク_開始-1&gt;=K$5)</formula>
    </cfRule>
    <cfRule type="expression" dxfId="83" priority="132" stopIfTrue="1">
      <formula>AND(タスク_終了&gt;=K$5,タスク_開始&lt;L$5)</formula>
    </cfRule>
  </conditionalFormatting>
  <conditionalFormatting sqref="K68:BN68">
    <cfRule type="expression" dxfId="82" priority="137">
      <formula>AND(TODAY()&gt;=K$5,TODAY()&lt;L$5)</formula>
    </cfRule>
  </conditionalFormatting>
  <conditionalFormatting sqref="K68:BN68">
    <cfRule type="expression" dxfId="81" priority="135">
      <formula>AND(タスク_開始&lt;=K$5,ROUNDDOWN((タスク_終了-タスク_開始+1)*タスク_進捗状況,0)+タスク_開始-1&gt;=K$5)</formula>
    </cfRule>
    <cfRule type="expression" dxfId="80" priority="136" stopIfTrue="1">
      <formula>AND(タスク_終了&gt;=K$5,タスク_開始&lt;L$5)</formula>
    </cfRule>
  </conditionalFormatting>
  <conditionalFormatting sqref="F71">
    <cfRule type="dataBar" priority="126">
      <dataBar>
        <cfvo type="num" val="0"/>
        <cfvo type="num" val="1"/>
        <color theme="0" tint="-0.249977111117893"/>
      </dataBar>
      <extLst>
        <ext xmlns:x14="http://schemas.microsoft.com/office/spreadsheetml/2009/9/main" uri="{B025F937-C7B1-47D3-B67F-A62EFF666E3E}">
          <x14:id>{8F7A8332-D03B-1240-9256-E6C635F6B7AE}</x14:id>
        </ext>
      </extLst>
    </cfRule>
  </conditionalFormatting>
  <conditionalFormatting sqref="F72">
    <cfRule type="dataBar" priority="122">
      <dataBar>
        <cfvo type="num" val="0"/>
        <cfvo type="num" val="1"/>
        <color theme="0" tint="-0.249977111117893"/>
      </dataBar>
      <extLst>
        <ext xmlns:x14="http://schemas.microsoft.com/office/spreadsheetml/2009/9/main" uri="{B025F937-C7B1-47D3-B67F-A62EFF666E3E}">
          <x14:id>{E48B6478-B85A-8C41-A036-8BC8C03FB567}</x14:id>
        </ext>
      </extLst>
    </cfRule>
  </conditionalFormatting>
  <conditionalFormatting sqref="K69:BN69">
    <cfRule type="expression" dxfId="79" priority="117">
      <formula>AND(TODAY()&gt;=K$5,TODAY()&lt;L$5)</formula>
    </cfRule>
  </conditionalFormatting>
  <conditionalFormatting sqref="K72:BN72">
    <cfRule type="expression" dxfId="78" priority="123">
      <formula>AND(タスク_開始&lt;=K$5,ROUNDDOWN((タスク_終了-タスク_開始+1)*タスク_進捗状況,0)+タスク_開始-1&gt;=K$5)</formula>
    </cfRule>
    <cfRule type="expression" dxfId="77" priority="124" stopIfTrue="1">
      <formula>AND(タスク_終了&gt;=K$5,タスク_開始&lt;L$5)</formula>
    </cfRule>
  </conditionalFormatting>
  <conditionalFormatting sqref="K71:BN71">
    <cfRule type="expression" dxfId="76" priority="129">
      <formula>AND(TODAY()&gt;=K$5,TODAY()&lt;L$5)</formula>
    </cfRule>
  </conditionalFormatting>
  <conditionalFormatting sqref="K71:BN71">
    <cfRule type="expression" dxfId="75" priority="127">
      <formula>AND(タスク_開始&lt;=K$5,ROUNDDOWN((タスク_終了-タスク_開始+1)*タスク_進捗状況,0)+タスク_開始-1&gt;=K$5)</formula>
    </cfRule>
    <cfRule type="expression" dxfId="74" priority="128" stopIfTrue="1">
      <formula>AND(タスク_終了&gt;=K$5,タスク_開始&lt;L$5)</formula>
    </cfRule>
  </conditionalFormatting>
  <conditionalFormatting sqref="F72">
    <cfRule type="dataBar" priority="118">
      <dataBar>
        <cfvo type="num" val="0"/>
        <cfvo type="num" val="1"/>
        <color theme="0" tint="-0.249977111117893"/>
      </dataBar>
      <extLst>
        <ext xmlns:x14="http://schemas.microsoft.com/office/spreadsheetml/2009/9/main" uri="{B025F937-C7B1-47D3-B67F-A62EFF666E3E}">
          <x14:id>{3B68B980-280F-9945-8E0B-02FC372E22F9}</x14:id>
        </ext>
      </extLst>
    </cfRule>
  </conditionalFormatting>
  <conditionalFormatting sqref="F69">
    <cfRule type="dataBar" priority="114">
      <dataBar>
        <cfvo type="num" val="0"/>
        <cfvo type="num" val="1"/>
        <color theme="0" tint="-0.249977111117893"/>
      </dataBar>
      <extLst>
        <ext xmlns:x14="http://schemas.microsoft.com/office/spreadsheetml/2009/9/main" uri="{B025F937-C7B1-47D3-B67F-A62EFF666E3E}">
          <x14:id>{1D482DD2-8610-4640-B157-28FF9AA8CCDD}</x14:id>
        </ext>
      </extLst>
    </cfRule>
  </conditionalFormatting>
  <conditionalFormatting sqref="K70:BN70">
    <cfRule type="expression" dxfId="73" priority="109">
      <formula>AND(TODAY()&gt;=K$5,TODAY()&lt;L$5)</formula>
    </cfRule>
  </conditionalFormatting>
  <conditionalFormatting sqref="K69:BN69">
    <cfRule type="expression" dxfId="72" priority="115">
      <formula>AND(タスク_開始&lt;=K$5,ROUNDDOWN((タスク_終了-タスク_開始+1)*タスク_進捗状況,0)+タスク_開始-1&gt;=K$5)</formula>
    </cfRule>
    <cfRule type="expression" dxfId="71" priority="116" stopIfTrue="1">
      <formula>AND(タスク_終了&gt;=K$5,タスク_開始&lt;L$5)</formula>
    </cfRule>
  </conditionalFormatting>
  <conditionalFormatting sqref="K72:BN72">
    <cfRule type="expression" dxfId="70" priority="121">
      <formula>AND(TODAY()&gt;=K$5,TODAY()&lt;L$5)</formula>
    </cfRule>
  </conditionalFormatting>
  <conditionalFormatting sqref="K72:BN72">
    <cfRule type="expression" dxfId="69" priority="119">
      <formula>AND(タスク_開始&lt;=K$5,ROUNDDOWN((タスク_終了-タスク_開始+1)*タスク_進捗状況,0)+タスク_開始-1&gt;=K$5)</formula>
    </cfRule>
    <cfRule type="expression" dxfId="68" priority="120" stopIfTrue="1">
      <formula>AND(タスク_終了&gt;=K$5,タスク_開始&lt;L$5)</formula>
    </cfRule>
  </conditionalFormatting>
  <conditionalFormatting sqref="K70:BN70">
    <cfRule type="expression" dxfId="67" priority="105">
      <formula>AND(TODAY()&gt;=K$5,TODAY()&lt;L$5)</formula>
    </cfRule>
  </conditionalFormatting>
  <conditionalFormatting sqref="F70">
    <cfRule type="dataBar" priority="106">
      <dataBar>
        <cfvo type="num" val="0"/>
        <cfvo type="num" val="1"/>
        <color theme="0" tint="-0.249977111117893"/>
      </dataBar>
      <extLst>
        <ext xmlns:x14="http://schemas.microsoft.com/office/spreadsheetml/2009/9/main" uri="{B025F937-C7B1-47D3-B67F-A62EFF666E3E}">
          <x14:id>{0D505B2A-0E13-8049-BCF4-4C9D87A6E0BC}</x14:id>
        </ext>
      </extLst>
    </cfRule>
  </conditionalFormatting>
  <conditionalFormatting sqref="K70:BN70">
    <cfRule type="expression" dxfId="66" priority="107">
      <formula>AND(タスク_開始&lt;=K$5,ROUNDDOWN((タスク_終了-タスク_開始+1)*タスク_進捗状況,0)+タスク_開始-1&gt;=K$5)</formula>
    </cfRule>
    <cfRule type="expression" dxfId="65" priority="108" stopIfTrue="1">
      <formula>AND(タスク_終了&gt;=K$5,タスク_開始&lt;L$5)</formula>
    </cfRule>
  </conditionalFormatting>
  <conditionalFormatting sqref="F69">
    <cfRule type="dataBar" priority="110">
      <dataBar>
        <cfvo type="num" val="0"/>
        <cfvo type="num" val="1"/>
        <color theme="0" tint="-0.249977111117893"/>
      </dataBar>
      <extLst>
        <ext xmlns:x14="http://schemas.microsoft.com/office/spreadsheetml/2009/9/main" uri="{B025F937-C7B1-47D3-B67F-A62EFF666E3E}">
          <x14:id>{FCC18048-6B89-6146-824E-80010923D5A7}</x14:id>
        </ext>
      </extLst>
    </cfRule>
  </conditionalFormatting>
  <conditionalFormatting sqref="K69:BN69">
    <cfRule type="expression" dxfId="64" priority="113">
      <formula>AND(TODAY()&gt;=K$5,TODAY()&lt;L$5)</formula>
    </cfRule>
  </conditionalFormatting>
  <conditionalFormatting sqref="K69:BN69">
    <cfRule type="expression" dxfId="63" priority="111">
      <formula>AND(タスク_開始&lt;=K$5,ROUNDDOWN((タスク_終了-タスク_開始+1)*タスク_進捗状況,0)+タスク_開始-1&gt;=K$5)</formula>
    </cfRule>
    <cfRule type="expression" dxfId="62" priority="112" stopIfTrue="1">
      <formula>AND(タスク_終了&gt;=K$5,タスク_開始&lt;L$5)</formula>
    </cfRule>
  </conditionalFormatting>
  <conditionalFormatting sqref="K73:BN73">
    <cfRule type="expression" dxfId="61" priority="101">
      <formula>AND(TODAY()&gt;=K$5,TODAY()&lt;L$5)</formula>
    </cfRule>
  </conditionalFormatting>
  <conditionalFormatting sqref="F70">
    <cfRule type="dataBar" priority="102">
      <dataBar>
        <cfvo type="num" val="0"/>
        <cfvo type="num" val="1"/>
        <color theme="0" tint="-0.249977111117893"/>
      </dataBar>
      <extLst>
        <ext xmlns:x14="http://schemas.microsoft.com/office/spreadsheetml/2009/9/main" uri="{B025F937-C7B1-47D3-B67F-A62EFF666E3E}">
          <x14:id>{5DC30E2A-B088-054C-9638-C6035E3DA13E}</x14:id>
        </ext>
      </extLst>
    </cfRule>
  </conditionalFormatting>
  <conditionalFormatting sqref="K70:BN70">
    <cfRule type="expression" dxfId="60" priority="103">
      <formula>AND(タスク_開始&lt;=K$5,ROUNDDOWN((タスク_終了-タスク_開始+1)*タスク_進捗状況,0)+タスク_開始-1&gt;=K$5)</formula>
    </cfRule>
    <cfRule type="expression" dxfId="59" priority="104" stopIfTrue="1">
      <formula>AND(タスク_終了&gt;=K$5,タスク_開始&lt;L$5)</formula>
    </cfRule>
  </conditionalFormatting>
  <conditionalFormatting sqref="F73">
    <cfRule type="dataBar" priority="98">
      <dataBar>
        <cfvo type="num" val="0"/>
        <cfvo type="num" val="1"/>
        <color theme="0" tint="-0.249977111117893"/>
      </dataBar>
      <extLst>
        <ext xmlns:x14="http://schemas.microsoft.com/office/spreadsheetml/2009/9/main" uri="{B025F937-C7B1-47D3-B67F-A62EFF666E3E}">
          <x14:id>{6EA2D0C8-E64E-6C4E-871C-217798EE5D8E}</x14:id>
        </ext>
      </extLst>
    </cfRule>
  </conditionalFormatting>
  <conditionalFormatting sqref="K73:BN73">
    <cfRule type="expression" dxfId="58" priority="99">
      <formula>AND(タスク_開始&lt;=K$5,ROUNDDOWN((タスク_終了-タスク_開始+1)*タスク_進捗状況,0)+タスク_開始-1&gt;=K$5)</formula>
    </cfRule>
    <cfRule type="expression" dxfId="57" priority="100" stopIfTrue="1">
      <formula>AND(タスク_終了&gt;=K$5,タスク_開始&lt;L$5)</formula>
    </cfRule>
  </conditionalFormatting>
  <conditionalFormatting sqref="F73">
    <cfRule type="dataBar" priority="94">
      <dataBar>
        <cfvo type="num" val="0"/>
        <cfvo type="num" val="1"/>
        <color theme="0" tint="-0.249977111117893"/>
      </dataBar>
      <extLst>
        <ext xmlns:x14="http://schemas.microsoft.com/office/spreadsheetml/2009/9/main" uri="{B025F937-C7B1-47D3-B67F-A62EFF666E3E}">
          <x14:id>{7B793B46-8F8E-FA49-A58B-2611FA347C3D}</x14:id>
        </ext>
      </extLst>
    </cfRule>
  </conditionalFormatting>
  <conditionalFormatting sqref="K73:BN73">
    <cfRule type="expression" dxfId="56" priority="97">
      <formula>AND(TODAY()&gt;=K$5,TODAY()&lt;L$5)</formula>
    </cfRule>
  </conditionalFormatting>
  <conditionalFormatting sqref="K73:BN73">
    <cfRule type="expression" dxfId="55" priority="95">
      <formula>AND(タスク_開始&lt;=K$5,ROUNDDOWN((タスク_終了-タスク_開始+1)*タスク_進捗状況,0)+タスク_開始-1&gt;=K$5)</formula>
    </cfRule>
    <cfRule type="expression" dxfId="54" priority="96" stopIfTrue="1">
      <formula>AND(タスク_終了&gt;=K$5,タスク_開始&lt;L$5)</formula>
    </cfRule>
  </conditionalFormatting>
  <conditionalFormatting sqref="F83:F84">
    <cfRule type="dataBar" priority="90">
      <dataBar>
        <cfvo type="num" val="0"/>
        <cfvo type="num" val="1"/>
        <color theme="0" tint="-0.249977111117893"/>
      </dataBar>
      <extLst>
        <ext xmlns:x14="http://schemas.microsoft.com/office/spreadsheetml/2009/9/main" uri="{B025F937-C7B1-47D3-B67F-A62EFF666E3E}">
          <x14:id>{A0FD18F1-2DDC-5F4A-9E5C-EEAD464B1296}</x14:id>
        </ext>
      </extLst>
    </cfRule>
  </conditionalFormatting>
  <conditionalFormatting sqref="K83:BN84">
    <cfRule type="expression" dxfId="53" priority="93">
      <formula>AND(TODAY()&gt;=K$5,TODAY()&lt;L$5)</formula>
    </cfRule>
  </conditionalFormatting>
  <conditionalFormatting sqref="K83:BN84">
    <cfRule type="expression" dxfId="52" priority="91">
      <formula>AND(タスク_開始&lt;=K$5,ROUNDDOWN((タスク_終了-タスク_開始+1)*タスク_進捗状況,0)+タスク_開始-1&gt;=K$5)</formula>
    </cfRule>
    <cfRule type="expression" dxfId="51" priority="92" stopIfTrue="1">
      <formula>AND(タスク_終了&gt;=K$5,タスク_開始&lt;L$5)</formula>
    </cfRule>
  </conditionalFormatting>
  <conditionalFormatting sqref="F88:F89">
    <cfRule type="dataBar" priority="86">
      <dataBar>
        <cfvo type="num" val="0"/>
        <cfvo type="num" val="1"/>
        <color theme="0" tint="-0.249977111117893"/>
      </dataBar>
      <extLst>
        <ext xmlns:x14="http://schemas.microsoft.com/office/spreadsheetml/2009/9/main" uri="{B025F937-C7B1-47D3-B67F-A62EFF666E3E}">
          <x14:id>{4C330308-C068-8B4D-8D83-6FEA4C284F6B}</x14:id>
        </ext>
      </extLst>
    </cfRule>
  </conditionalFormatting>
  <conditionalFormatting sqref="K88:BN89">
    <cfRule type="expression" dxfId="50" priority="89">
      <formula>AND(TODAY()&gt;=K$5,TODAY()&lt;L$5)</formula>
    </cfRule>
  </conditionalFormatting>
  <conditionalFormatting sqref="K88:BN89">
    <cfRule type="expression" dxfId="49" priority="87">
      <formula>AND(タスク_開始&lt;=K$5,ROUNDDOWN((タスク_終了-タスク_開始+1)*タスク_進捗状況,0)+タスク_開始-1&gt;=K$5)</formula>
    </cfRule>
    <cfRule type="expression" dxfId="48" priority="88" stopIfTrue="1">
      <formula>AND(タスク_終了&gt;=K$5,タスク_開始&lt;L$5)</formula>
    </cfRule>
  </conditionalFormatting>
  <conditionalFormatting sqref="F90">
    <cfRule type="dataBar" priority="82">
      <dataBar>
        <cfvo type="num" val="0"/>
        <cfvo type="num" val="1"/>
        <color theme="0" tint="-0.249977111117893"/>
      </dataBar>
      <extLst>
        <ext xmlns:x14="http://schemas.microsoft.com/office/spreadsheetml/2009/9/main" uri="{B025F937-C7B1-47D3-B67F-A62EFF666E3E}">
          <x14:id>{2F75F22C-352D-4449-AB1D-3183DABFA100}</x14:id>
        </ext>
      </extLst>
    </cfRule>
  </conditionalFormatting>
  <conditionalFormatting sqref="K90:BN90">
    <cfRule type="expression" dxfId="47" priority="85">
      <formula>AND(TODAY()&gt;=K$5,TODAY()&lt;L$5)</formula>
    </cfRule>
  </conditionalFormatting>
  <conditionalFormatting sqref="K90:BN90">
    <cfRule type="expression" dxfId="46" priority="83">
      <formula>AND(タスク_開始&lt;=K$5,ROUNDDOWN((タスク_終了-タスク_開始+1)*タスク_進捗状況,0)+タスク_開始-1&gt;=K$5)</formula>
    </cfRule>
    <cfRule type="expression" dxfId="45" priority="84" stopIfTrue="1">
      <formula>AND(タスク_終了&gt;=K$5,タスク_開始&lt;L$5)</formula>
    </cfRule>
  </conditionalFormatting>
  <conditionalFormatting sqref="F91">
    <cfRule type="dataBar" priority="78">
      <dataBar>
        <cfvo type="num" val="0"/>
        <cfvo type="num" val="1"/>
        <color theme="0" tint="-0.249977111117893"/>
      </dataBar>
      <extLst>
        <ext xmlns:x14="http://schemas.microsoft.com/office/spreadsheetml/2009/9/main" uri="{B025F937-C7B1-47D3-B67F-A62EFF666E3E}">
          <x14:id>{9BEEE57C-1DA9-C747-8E7C-346EB91B4E36}</x14:id>
        </ext>
      </extLst>
    </cfRule>
  </conditionalFormatting>
  <conditionalFormatting sqref="K91:BN91 M92">
    <cfRule type="expression" dxfId="44" priority="81">
      <formula>AND(TODAY()&gt;=K$5,TODAY()&lt;L$5)</formula>
    </cfRule>
  </conditionalFormatting>
  <conditionalFormatting sqref="K91:BN91 M92">
    <cfRule type="expression" dxfId="43" priority="79">
      <formula>AND(タスク_開始&lt;=K$5,ROUNDDOWN((タスク_終了-タスク_開始+1)*タスク_進捗状況,0)+タスク_開始-1&gt;=K$5)</formula>
    </cfRule>
    <cfRule type="expression" dxfId="42" priority="80" stopIfTrue="1">
      <formula>AND(タスク_終了&gt;=K$5,タスク_開始&lt;L$5)</formula>
    </cfRule>
  </conditionalFormatting>
  <conditionalFormatting sqref="F16">
    <cfRule type="dataBar" priority="74">
      <dataBar>
        <cfvo type="num" val="0"/>
        <cfvo type="num" val="1"/>
        <color theme="0" tint="-0.249977111117893"/>
      </dataBar>
      <extLst>
        <ext xmlns:x14="http://schemas.microsoft.com/office/spreadsheetml/2009/9/main" uri="{B025F937-C7B1-47D3-B67F-A62EFF666E3E}">
          <x14:id>{4C31BB5A-AEE3-0846-8F27-557A287ED7BF}</x14:id>
        </ext>
      </extLst>
    </cfRule>
  </conditionalFormatting>
  <conditionalFormatting sqref="K16:BN16">
    <cfRule type="expression" dxfId="41" priority="77">
      <formula>AND(TODAY()&gt;=K$5,TODAY()&lt;L$5)</formula>
    </cfRule>
  </conditionalFormatting>
  <conditionalFormatting sqref="K16:BN16">
    <cfRule type="expression" dxfId="40" priority="75">
      <formula>AND(タスク_開始&lt;=K$5,ROUNDDOWN((タスク_終了-タスク_開始+1)*タスク_進捗状況,0)+タスク_開始-1&gt;=K$5)</formula>
    </cfRule>
    <cfRule type="expression" dxfId="39" priority="76" stopIfTrue="1">
      <formula>AND(タスク_終了&gt;=K$5,タスク_開始&lt;L$5)</formula>
    </cfRule>
  </conditionalFormatting>
  <conditionalFormatting sqref="F18">
    <cfRule type="dataBar" priority="70">
      <dataBar>
        <cfvo type="num" val="0"/>
        <cfvo type="num" val="1"/>
        <color theme="0" tint="-0.249977111117893"/>
      </dataBar>
      <extLst>
        <ext xmlns:x14="http://schemas.microsoft.com/office/spreadsheetml/2009/9/main" uri="{B025F937-C7B1-47D3-B67F-A62EFF666E3E}">
          <x14:id>{50E20D4B-BFD2-6649-9AE5-2EAA4163FF70}</x14:id>
        </ext>
      </extLst>
    </cfRule>
  </conditionalFormatting>
  <conditionalFormatting sqref="K18:BN18">
    <cfRule type="expression" dxfId="38" priority="73">
      <formula>AND(TODAY()&gt;=K$5,TODAY()&lt;L$5)</formula>
    </cfRule>
  </conditionalFormatting>
  <conditionalFormatting sqref="K18:BN18">
    <cfRule type="expression" dxfId="37" priority="71">
      <formula>AND(タスク_開始&lt;=K$5,ROUNDDOWN((タスク_終了-タスク_開始+1)*タスク_進捗状況,0)+タスク_開始-1&gt;=K$5)</formula>
    </cfRule>
    <cfRule type="expression" dxfId="36" priority="72" stopIfTrue="1">
      <formula>AND(タスク_終了&gt;=K$5,タスク_開始&lt;L$5)</formula>
    </cfRule>
  </conditionalFormatting>
  <conditionalFormatting sqref="F19">
    <cfRule type="dataBar" priority="66">
      <dataBar>
        <cfvo type="num" val="0"/>
        <cfvo type="num" val="1"/>
        <color theme="0" tint="-0.249977111117893"/>
      </dataBar>
      <extLst>
        <ext xmlns:x14="http://schemas.microsoft.com/office/spreadsheetml/2009/9/main" uri="{B025F937-C7B1-47D3-B67F-A62EFF666E3E}">
          <x14:id>{996A73FA-7C03-1B43-AA7D-1A2833EC5A9D}</x14:id>
        </ext>
      </extLst>
    </cfRule>
  </conditionalFormatting>
  <conditionalFormatting sqref="K19:BN19">
    <cfRule type="expression" dxfId="35" priority="69">
      <formula>AND(TODAY()&gt;=K$5,TODAY()&lt;L$5)</formula>
    </cfRule>
  </conditionalFormatting>
  <conditionalFormatting sqref="K19:BN19">
    <cfRule type="expression" dxfId="34" priority="67">
      <formula>AND(タスク_開始&lt;=K$5,ROUNDDOWN((タスク_終了-タスク_開始+1)*タスク_進捗状況,0)+タスク_開始-1&gt;=K$5)</formula>
    </cfRule>
    <cfRule type="expression" dxfId="33" priority="68" stopIfTrue="1">
      <formula>AND(タスク_終了&gt;=K$5,タスク_開始&lt;L$5)</formula>
    </cfRule>
  </conditionalFormatting>
  <conditionalFormatting sqref="F94">
    <cfRule type="dataBar" priority="65">
      <dataBar>
        <cfvo type="num" val="0"/>
        <cfvo type="num" val="1"/>
        <color theme="0" tint="-0.249977111117893"/>
      </dataBar>
      <extLst>
        <ext xmlns:x14="http://schemas.microsoft.com/office/spreadsheetml/2009/9/main" uri="{B025F937-C7B1-47D3-B67F-A62EFF666E3E}">
          <x14:id>{89A624C5-E497-7C49-9981-BA2F80D3975A}</x14:id>
        </ext>
      </extLst>
    </cfRule>
  </conditionalFormatting>
  <conditionalFormatting sqref="G92">
    <cfRule type="dataBar" priority="64">
      <dataBar>
        <cfvo type="num" val="0"/>
        <cfvo type="num" val="1"/>
        <color theme="0" tint="-0.249977111117893"/>
      </dataBar>
      <extLst>
        <ext xmlns:x14="http://schemas.microsoft.com/office/spreadsheetml/2009/9/main" uri="{B025F937-C7B1-47D3-B67F-A62EFF666E3E}">
          <x14:id>{7C55099D-FFDE-2145-8945-4CC62A21B3F5}</x14:id>
        </ext>
      </extLst>
    </cfRule>
  </conditionalFormatting>
  <conditionalFormatting sqref="H92">
    <cfRule type="dataBar" priority="63">
      <dataBar>
        <cfvo type="num" val="0"/>
        <cfvo type="num" val="1"/>
        <color theme="0" tint="-0.249977111117893"/>
      </dataBar>
      <extLst>
        <ext xmlns:x14="http://schemas.microsoft.com/office/spreadsheetml/2009/9/main" uri="{B025F937-C7B1-47D3-B67F-A62EFF666E3E}">
          <x14:id>{4476D606-ECB9-004B-B8E4-EFF5130FB18D}</x14:id>
        </ext>
      </extLst>
    </cfRule>
  </conditionalFormatting>
  <conditionalFormatting sqref="H94">
    <cfRule type="dataBar" priority="62">
      <dataBar>
        <cfvo type="num" val="0"/>
        <cfvo type="num" val="1"/>
        <color theme="0" tint="-0.249977111117893"/>
      </dataBar>
      <extLst>
        <ext xmlns:x14="http://schemas.microsoft.com/office/spreadsheetml/2009/9/main" uri="{B025F937-C7B1-47D3-B67F-A62EFF666E3E}">
          <x14:id>{9D0DC1B9-49F9-F443-815E-66C468AE9B91}</x14:id>
        </ext>
      </extLst>
    </cfRule>
  </conditionalFormatting>
  <conditionalFormatting sqref="F17">
    <cfRule type="dataBar" priority="58">
      <dataBar>
        <cfvo type="num" val="0"/>
        <cfvo type="num" val="1"/>
        <color theme="0" tint="-0.249977111117893"/>
      </dataBar>
      <extLst>
        <ext xmlns:x14="http://schemas.microsoft.com/office/spreadsheetml/2009/9/main" uri="{B025F937-C7B1-47D3-B67F-A62EFF666E3E}">
          <x14:id>{D56E6119-62DB-3F4F-8553-8F84F7A95988}</x14:id>
        </ext>
      </extLst>
    </cfRule>
  </conditionalFormatting>
  <conditionalFormatting sqref="K17:BN17">
    <cfRule type="expression" dxfId="32" priority="61">
      <formula>AND(TODAY()&gt;=K$5,TODAY()&lt;L$5)</formula>
    </cfRule>
  </conditionalFormatting>
  <conditionalFormatting sqref="K17:BN17">
    <cfRule type="expression" dxfId="31" priority="59">
      <formula>AND(タスク_開始&lt;=K$5,ROUNDDOWN((タスク_終了-タスク_開始+1)*タスク_進捗状況,0)+タスク_開始-1&gt;=K$5)</formula>
    </cfRule>
    <cfRule type="expression" dxfId="30" priority="60" stopIfTrue="1">
      <formula>AND(タスク_終了&gt;=K$5,タスク_開始&lt;L$5)</formula>
    </cfRule>
  </conditionalFormatting>
  <conditionalFormatting sqref="F31">
    <cfRule type="dataBar" priority="54">
      <dataBar>
        <cfvo type="num" val="0"/>
        <cfvo type="num" val="1"/>
        <color theme="0" tint="-0.249977111117893"/>
      </dataBar>
      <extLst>
        <ext xmlns:x14="http://schemas.microsoft.com/office/spreadsheetml/2009/9/main" uri="{B025F937-C7B1-47D3-B67F-A62EFF666E3E}">
          <x14:id>{4A0F5441-0438-8E49-B599-5FADA3D99D56}</x14:id>
        </ext>
      </extLst>
    </cfRule>
  </conditionalFormatting>
  <conditionalFormatting sqref="K31:BN31">
    <cfRule type="expression" dxfId="29" priority="57">
      <formula>AND(TODAY()&gt;=K$5,TODAY()&lt;L$5)</formula>
    </cfRule>
  </conditionalFormatting>
  <conditionalFormatting sqref="K31:BN31">
    <cfRule type="expression" dxfId="28" priority="55">
      <formula>AND(タスク_開始&lt;=K$5,ROUNDDOWN((タスク_終了-タスク_開始+1)*タスク_進捗状況,0)+タスク_開始-1&gt;=K$5)</formula>
    </cfRule>
    <cfRule type="expression" dxfId="27" priority="56" stopIfTrue="1">
      <formula>AND(タスク_終了&gt;=K$5,タスク_開始&lt;L$5)</formula>
    </cfRule>
  </conditionalFormatting>
  <conditionalFormatting sqref="F25">
    <cfRule type="dataBar" priority="45">
      <dataBar>
        <cfvo type="num" val="0"/>
        <cfvo type="num" val="1"/>
        <color theme="0" tint="-0.249977111117893"/>
      </dataBar>
      <extLst>
        <ext xmlns:x14="http://schemas.microsoft.com/office/spreadsheetml/2009/9/main" uri="{B025F937-C7B1-47D3-B67F-A62EFF666E3E}">
          <x14:id>{D6FF4DE1-4BDD-CC4E-BDA9-91C355F7EA80}</x14:id>
        </ext>
      </extLst>
    </cfRule>
  </conditionalFormatting>
  <conditionalFormatting sqref="K25:BN25">
    <cfRule type="expression" dxfId="26" priority="49">
      <formula>AND(TODAY()&gt;=K$5,TODAY()&lt;L$5)</formula>
    </cfRule>
  </conditionalFormatting>
  <conditionalFormatting sqref="K25:BN25">
    <cfRule type="expression" dxfId="25" priority="47">
      <formula>AND(タスク_開始&lt;=K$5,ROUNDDOWN((タスク_終了-タスク_開始+1)*タスク_進捗状況,0)+タスク_開始-1&gt;=K$5)</formula>
    </cfRule>
    <cfRule type="expression" dxfId="24" priority="48" stopIfTrue="1">
      <formula>AND(タスク_終了&gt;=K$5,タスク_開始&lt;L$5)</formula>
    </cfRule>
  </conditionalFormatting>
  <conditionalFormatting sqref="F33">
    <cfRule type="dataBar" priority="33">
      <dataBar>
        <cfvo type="num" val="0"/>
        <cfvo type="num" val="1"/>
        <color theme="0" tint="-0.249977111117893"/>
      </dataBar>
      <extLst>
        <ext xmlns:x14="http://schemas.microsoft.com/office/spreadsheetml/2009/9/main" uri="{B025F937-C7B1-47D3-B67F-A62EFF666E3E}">
          <x14:id>{23ED099E-01F9-9E46-A77D-0A37F8941A77}</x14:id>
        </ext>
      </extLst>
    </cfRule>
  </conditionalFormatting>
  <conditionalFormatting sqref="F34">
    <cfRule type="dataBar" priority="41">
      <dataBar>
        <cfvo type="num" val="0"/>
        <cfvo type="num" val="1"/>
        <color theme="0" tint="-0.249977111117893"/>
      </dataBar>
      <extLst>
        <ext xmlns:x14="http://schemas.microsoft.com/office/spreadsheetml/2009/9/main" uri="{B025F937-C7B1-47D3-B67F-A62EFF666E3E}">
          <x14:id>{93A2B80B-CC05-9248-A22B-7730873193A8}</x14:id>
        </ext>
      </extLst>
    </cfRule>
  </conditionalFormatting>
  <conditionalFormatting sqref="K34:BN34">
    <cfRule type="expression" dxfId="23" priority="44">
      <formula>AND(TODAY()&gt;=K$5,TODAY()&lt;L$5)</formula>
    </cfRule>
  </conditionalFormatting>
  <conditionalFormatting sqref="K34:BN34">
    <cfRule type="expression" dxfId="22" priority="42">
      <formula>AND(タスク_開始&lt;=K$5,ROUNDDOWN((タスク_終了-タスク_開始+1)*タスク_進捗状況,0)+タスク_開始-1&gt;=K$5)</formula>
    </cfRule>
    <cfRule type="expression" dxfId="21" priority="43" stopIfTrue="1">
      <formula>AND(タスク_終了&gt;=K$5,タスク_開始&lt;L$5)</formula>
    </cfRule>
  </conditionalFormatting>
  <conditionalFormatting sqref="F34">
    <cfRule type="dataBar" priority="39">
      <dataBar>
        <cfvo type="num" val="0"/>
        <cfvo type="num" val="1"/>
        <color theme="0" tint="-0.249977111117893"/>
      </dataBar>
      <extLst>
        <ext xmlns:x14="http://schemas.microsoft.com/office/spreadsheetml/2009/9/main" uri="{B025F937-C7B1-47D3-B67F-A62EFF666E3E}">
          <x14:id>{DEF56DD6-2BD8-A649-9E18-9DAF0DAC72BE}</x14:id>
        </ext>
      </extLst>
    </cfRule>
  </conditionalFormatting>
  <conditionalFormatting sqref="K34:BN34">
    <cfRule type="expression" dxfId="20" priority="40">
      <formula>AND(TODAY()&gt;=K$5,TODAY()&lt;L$5)</formula>
    </cfRule>
  </conditionalFormatting>
  <conditionalFormatting sqref="K34:BN34">
    <cfRule type="expression" dxfId="19" priority="37">
      <formula>AND(タスク_開始&lt;=K$5,ROUNDDOWN((タスク_終了-タスク_開始+1)*タスク_進捗状況,0)+タスク_開始-1&gt;=K$5)</formula>
    </cfRule>
    <cfRule type="expression" dxfId="18" priority="38" stopIfTrue="1">
      <formula>AND(タスク_終了&gt;=K$5,タスク_開始&lt;L$5)</formula>
    </cfRule>
  </conditionalFormatting>
  <conditionalFormatting sqref="K33:BN33">
    <cfRule type="expression" dxfId="17" priority="36">
      <formula>AND(TODAY()&gt;=K$5,TODAY()&lt;L$5)</formula>
    </cfRule>
  </conditionalFormatting>
  <conditionalFormatting sqref="K33:BN33">
    <cfRule type="expression" dxfId="16" priority="34">
      <formula>AND(タスク_開始&lt;=K$5,ROUNDDOWN((タスク_終了-タスク_開始+1)*タスク_進捗状況,0)+タスク_開始-1&gt;=K$5)</formula>
    </cfRule>
    <cfRule type="expression" dxfId="15" priority="35" stopIfTrue="1">
      <formula>AND(タスク_終了&gt;=K$5,タスク_開始&lt;L$5)</formula>
    </cfRule>
  </conditionalFormatting>
  <conditionalFormatting sqref="F35">
    <cfRule type="dataBar" priority="29">
      <dataBar>
        <cfvo type="num" val="0"/>
        <cfvo type="num" val="1"/>
        <color theme="0" tint="-0.249977111117893"/>
      </dataBar>
      <extLst>
        <ext xmlns:x14="http://schemas.microsoft.com/office/spreadsheetml/2009/9/main" uri="{B025F937-C7B1-47D3-B67F-A62EFF666E3E}">
          <x14:id>{DF693226-6835-CC43-90DC-98611BE80D6A}</x14:id>
        </ext>
      </extLst>
    </cfRule>
  </conditionalFormatting>
  <conditionalFormatting sqref="K35:BN35">
    <cfRule type="expression" dxfId="14" priority="32">
      <formula>AND(TODAY()&gt;=K$5,TODAY()&lt;L$5)</formula>
    </cfRule>
  </conditionalFormatting>
  <conditionalFormatting sqref="K35:BN35">
    <cfRule type="expression" dxfId="13" priority="30">
      <formula>AND(タスク_開始&lt;=K$5,ROUNDDOWN((タスク_終了-タスク_開始+1)*タスク_進捗状況,0)+タスク_開始-1&gt;=K$5)</formula>
    </cfRule>
    <cfRule type="expression" dxfId="12" priority="31" stopIfTrue="1">
      <formula>AND(タスク_終了&gt;=K$5,タスク_開始&lt;L$5)</formula>
    </cfRule>
  </conditionalFormatting>
  <conditionalFormatting sqref="F35">
    <cfRule type="dataBar" priority="27">
      <dataBar>
        <cfvo type="num" val="0"/>
        <cfvo type="num" val="1"/>
        <color theme="0" tint="-0.249977111117893"/>
      </dataBar>
      <extLst>
        <ext xmlns:x14="http://schemas.microsoft.com/office/spreadsheetml/2009/9/main" uri="{B025F937-C7B1-47D3-B67F-A62EFF666E3E}">
          <x14:id>{C4133C4D-7309-CC4D-AA3F-BB23134E26E0}</x14:id>
        </ext>
      </extLst>
    </cfRule>
  </conditionalFormatting>
  <conditionalFormatting sqref="K35:BN35">
    <cfRule type="expression" dxfId="11" priority="28">
      <formula>AND(TODAY()&gt;=K$5,TODAY()&lt;L$5)</formula>
    </cfRule>
  </conditionalFormatting>
  <conditionalFormatting sqref="K35:BN35">
    <cfRule type="expression" dxfId="10" priority="25">
      <formula>AND(タスク_開始&lt;=K$5,ROUNDDOWN((タスク_終了-タスク_開始+1)*タスク_進捗状況,0)+タスク_開始-1&gt;=K$5)</formula>
    </cfRule>
    <cfRule type="expression" dxfId="9" priority="26" stopIfTrue="1">
      <formula>AND(タスク_終了&gt;=K$5,タスク_開始&lt;L$5)</formula>
    </cfRule>
  </conditionalFormatting>
  <conditionalFormatting sqref="K12:BN12">
    <cfRule type="expression" dxfId="8" priority="16">
      <formula>AND(TODAY()&gt;=K$5,TODAY()&lt;L$5)</formula>
    </cfRule>
  </conditionalFormatting>
  <conditionalFormatting sqref="F12">
    <cfRule type="dataBar" priority="13">
      <dataBar>
        <cfvo type="num" val="0"/>
        <cfvo type="num" val="1"/>
        <color theme="0" tint="-0.249977111117893"/>
      </dataBar>
      <extLst>
        <ext xmlns:x14="http://schemas.microsoft.com/office/spreadsheetml/2009/9/main" uri="{B025F937-C7B1-47D3-B67F-A62EFF666E3E}">
          <x14:id>{EFB62440-25FC-E146-9D87-29BF6B43EE8D}</x14:id>
        </ext>
      </extLst>
    </cfRule>
  </conditionalFormatting>
  <conditionalFormatting sqref="K12:BN12">
    <cfRule type="expression" dxfId="7" priority="14">
      <formula>AND(タスク_開始&lt;=K$5,ROUNDDOWN((タスク_終了-タスク_開始+1)*タスク_進捗状況,0)+タスク_開始-1&gt;=K$5)</formula>
    </cfRule>
    <cfRule type="expression" dxfId="6" priority="15" stopIfTrue="1">
      <formula>AND(タスク_終了&gt;=K$5,タスク_開始&lt;L$5)</formula>
    </cfRule>
  </conditionalFormatting>
  <conditionalFormatting sqref="K37:BN38">
    <cfRule type="expression" dxfId="5" priority="11">
      <formula>AND(TODAY()&gt;=K$5,TODAY()&lt;L$5)</formula>
    </cfRule>
  </conditionalFormatting>
  <conditionalFormatting sqref="K37:BN38">
    <cfRule type="expression" dxfId="4" priority="9">
      <formula>AND(タスク_開始&lt;=K$5,ROUNDDOWN((タスク_終了-タスク_開始+1)*タスク_進捗状況,0)+タスク_開始-1&gt;=K$5)</formula>
    </cfRule>
    <cfRule type="expression" dxfId="3" priority="10" stopIfTrue="1">
      <formula>AND(タスク_終了&gt;=K$5,タスク_開始&lt;L$5)</formula>
    </cfRule>
  </conditionalFormatting>
  <conditionalFormatting sqref="K37:BN38">
    <cfRule type="expression" dxfId="2" priority="12">
      <formula>AND(TODAY()&gt;=K$5,TODAY()&lt;L$5)</formula>
    </cfRule>
  </conditionalFormatting>
  <conditionalFormatting sqref="K37:BN38">
    <cfRule type="expression" dxfId="1" priority="5">
      <formula>AND(タスク_開始&lt;=K$5,ROUNDDOWN((タスク_終了-タスク_開始+1)*タスク_進捗状況,0)+タスク_開始-1&gt;=K$5)</formula>
    </cfRule>
    <cfRule type="expression" dxfId="0" priority="6" stopIfTrue="1">
      <formula>AND(タスク_終了&gt;=K$5,タスク_開始&lt;L$5)</formula>
    </cfRule>
  </conditionalFormatting>
  <conditionalFormatting sqref="F36">
    <cfRule type="dataBar" priority="4">
      <dataBar>
        <cfvo type="num" val="0"/>
        <cfvo type="num" val="1"/>
        <color theme="0" tint="-0.249977111117893"/>
      </dataBar>
      <extLst>
        <ext xmlns:x14="http://schemas.microsoft.com/office/spreadsheetml/2009/9/main" uri="{B025F937-C7B1-47D3-B67F-A62EFF666E3E}">
          <x14:id>{A3F6DEA1-73EA-2546-A98F-5529D7C30F45}</x14:id>
        </ext>
      </extLst>
    </cfRule>
  </conditionalFormatting>
  <conditionalFormatting sqref="F36">
    <cfRule type="dataBar" priority="3">
      <dataBar>
        <cfvo type="num" val="0"/>
        <cfvo type="num" val="1"/>
        <color theme="0" tint="-0.249977111117893"/>
      </dataBar>
      <extLst>
        <ext xmlns:x14="http://schemas.microsoft.com/office/spreadsheetml/2009/9/main" uri="{B025F937-C7B1-47D3-B67F-A62EFF666E3E}">
          <x14:id>{B5796D3E-3052-1D4B-BAAD-D77D016806FE}</x14:id>
        </ext>
      </extLst>
    </cfRule>
  </conditionalFormatting>
  <conditionalFormatting sqref="F39">
    <cfRule type="dataBar" priority="2">
      <dataBar>
        <cfvo type="num" val="0"/>
        <cfvo type="num" val="1"/>
        <color theme="0" tint="-0.249977111117893"/>
      </dataBar>
      <extLst>
        <ext xmlns:x14="http://schemas.microsoft.com/office/spreadsheetml/2009/9/main" uri="{B025F937-C7B1-47D3-B67F-A62EFF666E3E}">
          <x14:id>{A96F7E46-998C-2247-8029-244F0E6DCF1F}</x14:id>
        </ext>
      </extLst>
    </cfRule>
  </conditionalFormatting>
  <conditionalFormatting sqref="F39">
    <cfRule type="dataBar" priority="1">
      <dataBar>
        <cfvo type="num" val="0"/>
        <cfvo type="num" val="1"/>
        <color theme="0" tint="-0.249977111117893"/>
      </dataBar>
      <extLst>
        <ext xmlns:x14="http://schemas.microsoft.com/office/spreadsheetml/2009/9/main" uri="{B025F937-C7B1-47D3-B67F-A62EFF666E3E}">
          <x14:id>{F2C7E8A5-282A-2A49-A775-D9BCD028C123}</x14:id>
        </ext>
      </extLst>
    </cfRule>
  </conditionalFormatting>
  <dataValidations count="1">
    <dataValidation type="whole" operator="greaterThanOrEqual" allowBlank="1" showInputMessage="1" promptTitle="週表示" prompt="この数字を変更すると、ガント チャート ビューがスクロールされます。" sqref="G4" xr:uid="{00000000-0002-0000-0000-000000000000}">
      <formula1>1</formula1>
    </dataValidation>
  </dataValidations>
  <printOptions horizontalCentered="1"/>
  <pageMargins left="0.35" right="0.35" top="0.35" bottom="0.5" header="0.3" footer="0.3"/>
  <pageSetup paperSize="9" scale="50" fitToHeight="0" orientation="landscape" r:id="rId1"/>
  <headerFooter differentFirst="1" scaleWithDoc="0">
    <oddFooter>Page &amp;P of &amp;N</oddFooter>
  </headerFooter>
  <drawing r:id="rId2"/>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F7:F11 F24 F80:F82 F92 F85:F87 F32:F33 F13:F15 F29:F30 F37:F38 F40:F45</xm:sqref>
        </x14:conditionalFormatting>
        <x14:conditionalFormatting xmlns:xm="http://schemas.microsoft.com/office/excel/2006/main">
          <x14:cfRule type="dataBar" id="{24F17111-9256-FF47-A90B-BD2748D98F5A}">
            <x14:dataBar minLength="0" maxLength="100" gradient="0">
              <x14:cfvo type="num">
                <xm:f>0</xm:f>
              </x14:cfvo>
              <x14:cfvo type="num">
                <xm:f>1</xm:f>
              </x14:cfvo>
              <x14:negativeFillColor rgb="FFFF0000"/>
              <x14:axisColor rgb="FF000000"/>
            </x14:dataBar>
          </x14:cfRule>
          <xm:sqref>F42</xm:sqref>
        </x14:conditionalFormatting>
        <x14:conditionalFormatting xmlns:xm="http://schemas.microsoft.com/office/excel/2006/main">
          <x14:cfRule type="dataBar" id="{E4DFD210-F8DE-DC4A-9741-B5B243F824A6}">
            <x14:dataBar minLength="0" maxLength="100" gradient="0">
              <x14:cfvo type="num">
                <xm:f>0</xm:f>
              </x14:cfvo>
              <x14:cfvo type="num">
                <xm:f>1</xm:f>
              </x14:cfvo>
              <x14:negativeFillColor rgb="FFFF0000"/>
              <x14:axisColor rgb="FF000000"/>
            </x14:dataBar>
          </x14:cfRule>
          <xm:sqref>F23</xm:sqref>
        </x14:conditionalFormatting>
        <x14:conditionalFormatting xmlns:xm="http://schemas.microsoft.com/office/excel/2006/main">
          <x14:cfRule type="dataBar" id="{C62FE956-AC41-4E46-82CC-268F01DE7ACD}">
            <x14:dataBar minLength="0" maxLength="100" gradient="0">
              <x14:cfvo type="num">
                <xm:f>0</xm:f>
              </x14:cfvo>
              <x14:cfvo type="num">
                <xm:f>1</xm:f>
              </x14:cfvo>
              <x14:negativeFillColor rgb="FFFF0000"/>
              <x14:axisColor rgb="FF000000"/>
            </x14:dataBar>
          </x14:cfRule>
          <xm:sqref>F40</xm:sqref>
        </x14:conditionalFormatting>
        <x14:conditionalFormatting xmlns:xm="http://schemas.microsoft.com/office/excel/2006/main">
          <x14:cfRule type="dataBar" id="{1D6361C8-CB7D-8841-8CD8-18871297265B}">
            <x14:dataBar minLength="0" maxLength="100" gradient="0">
              <x14:cfvo type="num">
                <xm:f>0</xm:f>
              </x14:cfvo>
              <x14:cfvo type="num">
                <xm:f>1</xm:f>
              </x14:cfvo>
              <x14:negativeFillColor rgb="FFFF0000"/>
              <x14:axisColor rgb="FF000000"/>
            </x14:dataBar>
          </x14:cfRule>
          <xm:sqref>F47</xm:sqref>
        </x14:conditionalFormatting>
        <x14:conditionalFormatting xmlns:xm="http://schemas.microsoft.com/office/excel/2006/main">
          <x14:cfRule type="dataBar" id="{95B7E06F-6B9E-6C4B-BC04-3F99AB1A74D4}">
            <x14:dataBar minLength="0" maxLength="100" gradient="0">
              <x14:cfvo type="num">
                <xm:f>0</xm:f>
              </x14:cfvo>
              <x14:cfvo type="num">
                <xm:f>1</xm:f>
              </x14:cfvo>
              <x14:negativeFillColor rgb="FFFF0000"/>
              <x14:axisColor rgb="FF000000"/>
            </x14:dataBar>
          </x14:cfRule>
          <xm:sqref>F55</xm:sqref>
        </x14:conditionalFormatting>
        <x14:conditionalFormatting xmlns:xm="http://schemas.microsoft.com/office/excel/2006/main">
          <x14:cfRule type="dataBar" id="{FD86224B-914B-5F46-822F-B75854136693}">
            <x14:dataBar minLength="0" maxLength="100" gradient="0">
              <x14:cfvo type="num">
                <xm:f>0</xm:f>
              </x14:cfvo>
              <x14:cfvo type="num">
                <xm:f>1</xm:f>
              </x14:cfvo>
              <x14:negativeFillColor rgb="FFFF0000"/>
              <x14:axisColor rgb="FF000000"/>
            </x14:dataBar>
          </x14:cfRule>
          <xm:sqref>F46</xm:sqref>
        </x14:conditionalFormatting>
        <x14:conditionalFormatting xmlns:xm="http://schemas.microsoft.com/office/excel/2006/main">
          <x14:cfRule type="dataBar" id="{A230EAA4-3BDE-3745-88B4-B68818DC88A3}">
            <x14:dataBar minLength="0" maxLength="100" gradient="0">
              <x14:cfvo type="num">
                <xm:f>0</xm:f>
              </x14:cfvo>
              <x14:cfvo type="num">
                <xm:f>1</xm:f>
              </x14:cfvo>
              <x14:negativeFillColor rgb="FFFF0000"/>
              <x14:axisColor rgb="FF000000"/>
            </x14:dataBar>
          </x14:cfRule>
          <xm:sqref>F48:F50 F53</xm:sqref>
        </x14:conditionalFormatting>
        <x14:conditionalFormatting xmlns:xm="http://schemas.microsoft.com/office/excel/2006/main">
          <x14:cfRule type="dataBar" id="{85F05FF5-8C78-5B43-93CB-9F56687B7ED6}">
            <x14:dataBar minLength="0" maxLength="100" gradient="0">
              <x14:cfvo type="num">
                <xm:f>0</xm:f>
              </x14:cfvo>
              <x14:cfvo type="num">
                <xm:f>1</xm:f>
              </x14:cfvo>
              <x14:negativeFillColor rgb="FFFF0000"/>
              <x14:axisColor rgb="FF000000"/>
            </x14:dataBar>
          </x14:cfRule>
          <xm:sqref>F50</xm:sqref>
        </x14:conditionalFormatting>
        <x14:conditionalFormatting xmlns:xm="http://schemas.microsoft.com/office/excel/2006/main">
          <x14:cfRule type="dataBar" id="{ACD4AF40-4A7F-3D4C-8382-D5C86CD21452}">
            <x14:dataBar minLength="0" maxLength="100" gradient="0">
              <x14:cfvo type="num">
                <xm:f>0</xm:f>
              </x14:cfvo>
              <x14:cfvo type="num">
                <xm:f>1</xm:f>
              </x14:cfvo>
              <x14:negativeFillColor rgb="FFFF0000"/>
              <x14:axisColor rgb="FF000000"/>
            </x14:dataBar>
          </x14:cfRule>
          <xm:sqref>F20:F21</xm:sqref>
        </x14:conditionalFormatting>
        <x14:conditionalFormatting xmlns:xm="http://schemas.microsoft.com/office/excel/2006/main">
          <x14:cfRule type="dataBar" id="{00D6AEA0-203E-7847-8352-8788688CF8AB}">
            <x14:dataBar minLength="0" maxLength="100" gradient="0">
              <x14:cfvo type="num">
                <xm:f>0</xm:f>
              </x14:cfvo>
              <x14:cfvo type="num">
                <xm:f>1</xm:f>
              </x14:cfvo>
              <x14:negativeFillColor rgb="FFFF0000"/>
              <x14:axisColor rgb="FF000000"/>
            </x14:dataBar>
          </x14:cfRule>
          <xm:sqref>F51</xm:sqref>
        </x14:conditionalFormatting>
        <x14:conditionalFormatting xmlns:xm="http://schemas.microsoft.com/office/excel/2006/main">
          <x14:cfRule type="dataBar" id="{B4DE69B5-631A-D545-95CA-052B3980E2BD}">
            <x14:dataBar minLength="0" maxLength="100" gradient="0">
              <x14:cfvo type="num">
                <xm:f>0</xm:f>
              </x14:cfvo>
              <x14:cfvo type="num">
                <xm:f>1</xm:f>
              </x14:cfvo>
              <x14:negativeFillColor rgb="FFFF0000"/>
              <x14:axisColor rgb="FF000000"/>
            </x14:dataBar>
          </x14:cfRule>
          <xm:sqref>F54</xm:sqref>
        </x14:conditionalFormatting>
        <x14:conditionalFormatting xmlns:xm="http://schemas.microsoft.com/office/excel/2006/main">
          <x14:cfRule type="dataBar" id="{CCE23DF5-CA4C-E24E-A4A2-743C521EC5B4}">
            <x14:dataBar minLength="0" maxLength="100" gradient="0">
              <x14:cfvo type="num">
                <xm:f>0</xm:f>
              </x14:cfvo>
              <x14:cfvo type="num">
                <xm:f>1</xm:f>
              </x14:cfvo>
              <x14:negativeFillColor rgb="FFFF0000"/>
              <x14:axisColor rgb="FF000000"/>
            </x14:dataBar>
          </x14:cfRule>
          <xm:sqref>F27</xm:sqref>
        </x14:conditionalFormatting>
        <x14:conditionalFormatting xmlns:xm="http://schemas.microsoft.com/office/excel/2006/main">
          <x14:cfRule type="dataBar" id="{AFE04D94-34DE-7049-A203-DF6FCBA27D1D}">
            <x14:dataBar minLength="0" maxLength="100" gradient="0">
              <x14:cfvo type="num">
                <xm:f>0</xm:f>
              </x14:cfvo>
              <x14:cfvo type="num">
                <xm:f>1</xm:f>
              </x14:cfvo>
              <x14:negativeFillColor rgb="FFFF0000"/>
              <x14:axisColor rgb="FF000000"/>
            </x14:dataBar>
          </x14:cfRule>
          <xm:sqref>F52</xm:sqref>
        </x14:conditionalFormatting>
        <x14:conditionalFormatting xmlns:xm="http://schemas.microsoft.com/office/excel/2006/main">
          <x14:cfRule type="dataBar" id="{A901BF46-B827-D445-ACF5-96CFE6FB89EC}">
            <x14:dataBar minLength="0" maxLength="100" gradient="0">
              <x14:cfvo type="num">
                <xm:f>0</xm:f>
              </x14:cfvo>
              <x14:cfvo type="num">
                <xm:f>1</xm:f>
              </x14:cfvo>
              <x14:negativeFillColor rgb="FFFF0000"/>
              <x14:axisColor rgb="FF000000"/>
            </x14:dataBar>
          </x14:cfRule>
          <xm:sqref>F26</xm:sqref>
        </x14:conditionalFormatting>
        <x14:conditionalFormatting xmlns:xm="http://schemas.microsoft.com/office/excel/2006/main">
          <x14:cfRule type="dataBar" id="{6561463E-7433-724A-A679-B2D4ED2402CA}">
            <x14:dataBar minLength="0" maxLength="100" gradient="0">
              <x14:cfvo type="num">
                <xm:f>0</xm:f>
              </x14:cfvo>
              <x14:cfvo type="num">
                <xm:f>1</xm:f>
              </x14:cfvo>
              <x14:negativeFillColor rgb="FFFF0000"/>
              <x14:axisColor rgb="FF000000"/>
            </x14:dataBar>
          </x14:cfRule>
          <xm:sqref>F28</xm:sqref>
        </x14:conditionalFormatting>
        <x14:conditionalFormatting xmlns:xm="http://schemas.microsoft.com/office/excel/2006/main">
          <x14:cfRule type="dataBar" id="{031E537F-76AB-264A-AE56-DE4BF11ECC6C}">
            <x14:dataBar minLength="0" maxLength="100" gradient="0">
              <x14:cfvo type="num">
                <xm:f>0</xm:f>
              </x14:cfvo>
              <x14:cfvo type="num">
                <xm:f>1</xm:f>
              </x14:cfvo>
              <x14:negativeFillColor rgb="FFFF0000"/>
              <x14:axisColor rgb="FF000000"/>
            </x14:dataBar>
          </x14:cfRule>
          <xm:sqref>F37:F38</xm:sqref>
        </x14:conditionalFormatting>
        <x14:conditionalFormatting xmlns:xm="http://schemas.microsoft.com/office/excel/2006/main">
          <x14:cfRule type="dataBar" id="{E0CBEC52-D3A6-C74C-97BE-B834893CF553}">
            <x14:dataBar minLength="0" maxLength="100" gradient="0">
              <x14:cfvo type="num">
                <xm:f>0</xm:f>
              </x14:cfvo>
              <x14:cfvo type="num">
                <xm:f>1</xm:f>
              </x14:cfvo>
              <x14:negativeFillColor rgb="FFFF0000"/>
              <x14:axisColor rgb="FF000000"/>
            </x14:dataBar>
          </x14:cfRule>
          <xm:sqref>F76</xm:sqref>
        </x14:conditionalFormatting>
        <x14:conditionalFormatting xmlns:xm="http://schemas.microsoft.com/office/excel/2006/main">
          <x14:cfRule type="dataBar" id="{AD9C13A4-B612-3245-AE76-A8E409F7918F}">
            <x14:dataBar minLength="0" maxLength="100" gradient="0">
              <x14:cfvo type="num">
                <xm:f>0</xm:f>
              </x14:cfvo>
              <x14:cfvo type="num">
                <xm:f>1</xm:f>
              </x14:cfvo>
              <x14:negativeFillColor rgb="FFFF0000"/>
              <x14:axisColor rgb="FF000000"/>
            </x14:dataBar>
          </x14:cfRule>
          <xm:sqref>F56</xm:sqref>
        </x14:conditionalFormatting>
        <x14:conditionalFormatting xmlns:xm="http://schemas.microsoft.com/office/excel/2006/main">
          <x14:cfRule type="dataBar" id="{A6772426-68EF-A240-800A-5AF7F0F113A9}">
            <x14:dataBar minLength="0" maxLength="100" gradient="0">
              <x14:cfvo type="num">
                <xm:f>0</xm:f>
              </x14:cfvo>
              <x14:cfvo type="num">
                <xm:f>1</xm:f>
              </x14:cfvo>
              <x14:negativeFillColor rgb="FFFF0000"/>
              <x14:axisColor rgb="FF000000"/>
            </x14:dataBar>
          </x14:cfRule>
          <xm:sqref>F57</xm:sqref>
        </x14:conditionalFormatting>
        <x14:conditionalFormatting xmlns:xm="http://schemas.microsoft.com/office/excel/2006/main">
          <x14:cfRule type="dataBar" id="{BC765EC6-6523-504A-AED4-7AEFB62A9DF7}">
            <x14:dataBar minLength="0" maxLength="100" gradient="0">
              <x14:cfvo type="num">
                <xm:f>0</xm:f>
              </x14:cfvo>
              <x14:cfvo type="num">
                <xm:f>1</xm:f>
              </x14:cfvo>
              <x14:negativeFillColor rgb="FFFF0000"/>
              <x14:axisColor rgb="FF000000"/>
            </x14:dataBar>
          </x14:cfRule>
          <xm:sqref>F59</xm:sqref>
        </x14:conditionalFormatting>
        <x14:conditionalFormatting xmlns:xm="http://schemas.microsoft.com/office/excel/2006/main">
          <x14:cfRule type="dataBar" id="{B401F7C8-BE59-8744-857F-12D198A08AE4}">
            <x14:dataBar minLength="0" maxLength="100" gradient="0">
              <x14:cfvo type="num">
                <xm:f>0</xm:f>
              </x14:cfvo>
              <x14:cfvo type="num">
                <xm:f>1</xm:f>
              </x14:cfvo>
              <x14:negativeFillColor rgb="FFFF0000"/>
              <x14:axisColor rgb="FF000000"/>
            </x14:dataBar>
          </x14:cfRule>
          <xm:sqref>F58</xm:sqref>
        </x14:conditionalFormatting>
        <x14:conditionalFormatting xmlns:xm="http://schemas.microsoft.com/office/excel/2006/main">
          <x14:cfRule type="dataBar" id="{C2BA0CD1-C384-464E-824F-33069CB207EF}">
            <x14:dataBar minLength="0" maxLength="100" gradient="0">
              <x14:cfvo type="num">
                <xm:f>0</xm:f>
              </x14:cfvo>
              <x14:cfvo type="num">
                <xm:f>1</xm:f>
              </x14:cfvo>
              <x14:negativeFillColor rgb="FFFF0000"/>
              <x14:axisColor rgb="FF000000"/>
            </x14:dataBar>
          </x14:cfRule>
          <xm:sqref>F60:F61</xm:sqref>
        </x14:conditionalFormatting>
        <x14:conditionalFormatting xmlns:xm="http://schemas.microsoft.com/office/excel/2006/main">
          <x14:cfRule type="dataBar" id="{6CCE1452-5FBC-3F4A-A068-5D75B4B7BCDA}">
            <x14:dataBar minLength="0" maxLength="100" gradient="0">
              <x14:cfvo type="num">
                <xm:f>0</xm:f>
              </x14:cfvo>
              <x14:cfvo type="num">
                <xm:f>1</xm:f>
              </x14:cfvo>
              <x14:negativeFillColor rgb="FFFF0000"/>
              <x14:axisColor rgb="FF000000"/>
            </x14:dataBar>
          </x14:cfRule>
          <xm:sqref>F63</xm:sqref>
        </x14:conditionalFormatting>
        <x14:conditionalFormatting xmlns:xm="http://schemas.microsoft.com/office/excel/2006/main">
          <x14:cfRule type="dataBar" id="{F1706303-4483-6A4F-B5FB-E2CF343EF71C}">
            <x14:dataBar minLength="0" maxLength="100" gradient="0">
              <x14:cfvo type="num">
                <xm:f>0</xm:f>
              </x14:cfvo>
              <x14:cfvo type="num">
                <xm:f>1</xm:f>
              </x14:cfvo>
              <x14:negativeFillColor rgb="FFFF0000"/>
              <x14:axisColor rgb="FF000000"/>
            </x14:dataBar>
          </x14:cfRule>
          <xm:sqref>F61</xm:sqref>
        </x14:conditionalFormatting>
        <x14:conditionalFormatting xmlns:xm="http://schemas.microsoft.com/office/excel/2006/main">
          <x14:cfRule type="dataBar" id="{BDACFAD9-3E5D-9B4A-9A81-FF3B6F8CBF64}">
            <x14:dataBar minLength="0" maxLength="100" gradient="0">
              <x14:cfvo type="num">
                <xm:f>0</xm:f>
              </x14:cfvo>
              <x14:cfvo type="num">
                <xm:f>1</xm:f>
              </x14:cfvo>
              <x14:negativeFillColor rgb="FFFF0000"/>
              <x14:axisColor rgb="FF000000"/>
            </x14:dataBar>
          </x14:cfRule>
          <xm:sqref>F62:F63</xm:sqref>
        </x14:conditionalFormatting>
        <x14:conditionalFormatting xmlns:xm="http://schemas.microsoft.com/office/excel/2006/main">
          <x14:cfRule type="dataBar" id="{AA6B7756-C0C2-F243-92BE-6D626EBB0BC5}">
            <x14:dataBar minLength="0" maxLength="100" gradient="0">
              <x14:cfvo type="num">
                <xm:f>0</xm:f>
              </x14:cfvo>
              <x14:cfvo type="num">
                <xm:f>1</xm:f>
              </x14:cfvo>
              <x14:negativeFillColor rgb="FFFF0000"/>
              <x14:axisColor rgb="FF000000"/>
            </x14:dataBar>
          </x14:cfRule>
          <xm:sqref>F64:F65</xm:sqref>
        </x14:conditionalFormatting>
        <x14:conditionalFormatting xmlns:xm="http://schemas.microsoft.com/office/excel/2006/main">
          <x14:cfRule type="dataBar" id="{F2806D69-C8F2-D244-81EA-5357BF3FA7B1}">
            <x14:dataBar minLength="0" maxLength="100" gradient="0">
              <x14:cfvo type="num">
                <xm:f>0</xm:f>
              </x14:cfvo>
              <x14:cfvo type="num">
                <xm:f>1</xm:f>
              </x14:cfvo>
              <x14:negativeFillColor rgb="FFFF0000"/>
              <x14:axisColor rgb="FF000000"/>
            </x14:dataBar>
          </x14:cfRule>
          <xm:sqref>F65</xm:sqref>
        </x14:conditionalFormatting>
        <x14:conditionalFormatting xmlns:xm="http://schemas.microsoft.com/office/excel/2006/main">
          <x14:cfRule type="dataBar" id="{C7B8B9BB-DF62-964E-B36D-3E40DEDE4AAB}">
            <x14:dataBar minLength="0" maxLength="100" gradient="0">
              <x14:cfvo type="num">
                <xm:f>0</xm:f>
              </x14:cfvo>
              <x14:cfvo type="num">
                <xm:f>1</xm:f>
              </x14:cfvo>
              <x14:negativeFillColor rgb="FFFF0000"/>
              <x14:axisColor rgb="FF000000"/>
            </x14:dataBar>
          </x14:cfRule>
          <xm:sqref>F66:F67</xm:sqref>
        </x14:conditionalFormatting>
        <x14:conditionalFormatting xmlns:xm="http://schemas.microsoft.com/office/excel/2006/main">
          <x14:cfRule type="dataBar" id="{98CD4208-BEBA-F74E-82C6-DC32125D14AC}">
            <x14:dataBar minLength="0" maxLength="100" gradient="0">
              <x14:cfvo type="num">
                <xm:f>0</xm:f>
              </x14:cfvo>
              <x14:cfvo type="num">
                <xm:f>1</xm:f>
              </x14:cfvo>
              <x14:negativeFillColor rgb="FFFF0000"/>
              <x14:axisColor rgb="FF000000"/>
            </x14:dataBar>
          </x14:cfRule>
          <xm:sqref>F67</xm:sqref>
        </x14:conditionalFormatting>
        <x14:conditionalFormatting xmlns:xm="http://schemas.microsoft.com/office/excel/2006/main">
          <x14:cfRule type="dataBar" id="{D0E736E8-06C8-4D41-A71F-BDC7B0EA0160}">
            <x14:dataBar minLength="0" maxLength="100" gradient="0">
              <x14:cfvo type="num">
                <xm:f>0</xm:f>
              </x14:cfvo>
              <x14:cfvo type="num">
                <xm:f>1</xm:f>
              </x14:cfvo>
              <x14:negativeFillColor rgb="FFFF0000"/>
              <x14:axisColor rgb="FF000000"/>
            </x14:dataBar>
          </x14:cfRule>
          <xm:sqref>F75</xm:sqref>
        </x14:conditionalFormatting>
        <x14:conditionalFormatting xmlns:xm="http://schemas.microsoft.com/office/excel/2006/main">
          <x14:cfRule type="dataBar" id="{299B1521-6753-6E49-B368-B60D1EE39BBB}">
            <x14:dataBar minLength="0" maxLength="100" gradient="0">
              <x14:cfvo type="num">
                <xm:f>0</xm:f>
              </x14:cfvo>
              <x14:cfvo type="num">
                <xm:f>1</xm:f>
              </x14:cfvo>
              <x14:negativeFillColor rgb="FFFF0000"/>
              <x14:axisColor rgb="FF000000"/>
            </x14:dataBar>
          </x14:cfRule>
          <xm:sqref>F74 F76</xm:sqref>
        </x14:conditionalFormatting>
        <x14:conditionalFormatting xmlns:xm="http://schemas.microsoft.com/office/excel/2006/main">
          <x14:cfRule type="dataBar" id="{37029FEF-DCD1-5F44-BF01-E7E8FBBEC303}">
            <x14:dataBar minLength="0" maxLength="100" gradient="0">
              <x14:cfvo type="num">
                <xm:f>0</xm:f>
              </x14:cfvo>
              <x14:cfvo type="num">
                <xm:f>1</xm:f>
              </x14:cfvo>
              <x14:negativeFillColor rgb="FFFF0000"/>
              <x14:axisColor rgb="FF000000"/>
            </x14:dataBar>
          </x14:cfRule>
          <xm:sqref>F77</xm:sqref>
        </x14:conditionalFormatting>
        <x14:conditionalFormatting xmlns:xm="http://schemas.microsoft.com/office/excel/2006/main">
          <x14:cfRule type="dataBar" id="{F01A527D-9F3F-2246-BA2F-16BF59D0B1B0}">
            <x14:dataBar minLength="0" maxLength="100" gradient="0">
              <x14:cfvo type="num">
                <xm:f>0</xm:f>
              </x14:cfvo>
              <x14:cfvo type="num">
                <xm:f>1</xm:f>
              </x14:cfvo>
              <x14:negativeFillColor rgb="FFFF0000"/>
              <x14:axisColor rgb="FF000000"/>
            </x14:dataBar>
          </x14:cfRule>
          <xm:sqref>F77</xm:sqref>
        </x14:conditionalFormatting>
        <x14:conditionalFormatting xmlns:xm="http://schemas.microsoft.com/office/excel/2006/main">
          <x14:cfRule type="dataBar" id="{680AA153-3270-9046-A64C-8D19EEADC023}">
            <x14:dataBar minLength="0" maxLength="100" gradient="0">
              <x14:cfvo type="num">
                <xm:f>0</xm:f>
              </x14:cfvo>
              <x14:cfvo type="num">
                <xm:f>1</xm:f>
              </x14:cfvo>
              <x14:negativeFillColor rgb="FFFF0000"/>
              <x14:axisColor rgb="FF000000"/>
            </x14:dataBar>
          </x14:cfRule>
          <xm:sqref>F79</xm:sqref>
        </x14:conditionalFormatting>
        <x14:conditionalFormatting xmlns:xm="http://schemas.microsoft.com/office/excel/2006/main">
          <x14:cfRule type="dataBar" id="{FDF7C793-D057-9049-B6E1-E834A2499378}">
            <x14:dataBar minLength="0" maxLength="100" gradient="0">
              <x14:cfvo type="num">
                <xm:f>0</xm:f>
              </x14:cfvo>
              <x14:cfvo type="num">
                <xm:f>1</xm:f>
              </x14:cfvo>
              <x14:negativeFillColor rgb="FFFF0000"/>
              <x14:axisColor rgb="FF000000"/>
            </x14:dataBar>
          </x14:cfRule>
          <xm:sqref>F78</xm:sqref>
        </x14:conditionalFormatting>
        <x14:conditionalFormatting xmlns:xm="http://schemas.microsoft.com/office/excel/2006/main">
          <x14:cfRule type="dataBar" id="{F51640C3-D607-B64B-AE9A-67FB162B1792}">
            <x14:dataBar minLength="0" maxLength="100" gradient="0">
              <x14:cfvo type="num">
                <xm:f>0</xm:f>
              </x14:cfvo>
              <x14:cfvo type="num">
                <xm:f>1</xm:f>
              </x14:cfvo>
              <x14:negativeFillColor rgb="FFFF0000"/>
              <x14:axisColor rgb="FF000000"/>
            </x14:dataBar>
          </x14:cfRule>
          <xm:sqref>F79</xm:sqref>
        </x14:conditionalFormatting>
        <x14:conditionalFormatting xmlns:xm="http://schemas.microsoft.com/office/excel/2006/main">
          <x14:cfRule type="dataBar" id="{1AF9EEB1-188E-D04F-BFC1-EFAEB6262AF9}">
            <x14:dataBar minLength="0" maxLength="100" gradient="0">
              <x14:cfvo type="num">
                <xm:f>0</xm:f>
              </x14:cfvo>
              <x14:cfvo type="num">
                <xm:f>1</xm:f>
              </x14:cfvo>
              <x14:negativeFillColor rgb="FFFF0000"/>
              <x14:axisColor rgb="FF000000"/>
            </x14:dataBar>
          </x14:cfRule>
          <xm:sqref>F44</xm:sqref>
        </x14:conditionalFormatting>
        <x14:conditionalFormatting xmlns:xm="http://schemas.microsoft.com/office/excel/2006/main">
          <x14:cfRule type="dataBar" id="{9CD05753-5724-2C45-B91F-77E4C9EC560D}">
            <x14:dataBar minLength="0" maxLength="100" gradient="0">
              <x14:cfvo type="num">
                <xm:f>0</xm:f>
              </x14:cfvo>
              <x14:cfvo type="num">
                <xm:f>1</xm:f>
              </x14:cfvo>
              <x14:negativeFillColor rgb="FFFF0000"/>
              <x14:axisColor rgb="FF000000"/>
            </x14:dataBar>
          </x14:cfRule>
          <xm:sqref>F44</xm:sqref>
        </x14:conditionalFormatting>
        <x14:conditionalFormatting xmlns:xm="http://schemas.microsoft.com/office/excel/2006/main">
          <x14:cfRule type="dataBar" id="{8B854A83-959A-C440-898C-501D64548932}">
            <x14:dataBar minLength="0" maxLength="100" gradient="0">
              <x14:cfvo type="num">
                <xm:f>0</xm:f>
              </x14:cfvo>
              <x14:cfvo type="num">
                <xm:f>1</xm:f>
              </x14:cfvo>
              <x14:negativeFillColor rgb="FFFF0000"/>
              <x14:axisColor rgb="FF000000"/>
            </x14:dataBar>
          </x14:cfRule>
          <xm:sqref>F44</xm:sqref>
        </x14:conditionalFormatting>
        <x14:conditionalFormatting xmlns:xm="http://schemas.microsoft.com/office/excel/2006/main">
          <x14:cfRule type="dataBar" id="{422C01BA-0699-C446-AEE6-30E04170B4B2}">
            <x14:dataBar minLength="0" maxLength="100" gradient="0">
              <x14:cfvo type="num">
                <xm:f>0</xm:f>
              </x14:cfvo>
              <x14:cfvo type="num">
                <xm:f>1</xm:f>
              </x14:cfvo>
              <x14:negativeFillColor rgb="FFFF0000"/>
              <x14:axisColor rgb="FF000000"/>
            </x14:dataBar>
          </x14:cfRule>
          <xm:sqref>F32:F33</xm:sqref>
        </x14:conditionalFormatting>
        <x14:conditionalFormatting xmlns:xm="http://schemas.microsoft.com/office/excel/2006/main">
          <x14:cfRule type="dataBar" id="{84FC15CB-BF74-6542-A35C-02838372AD20}">
            <x14:dataBar minLength="0" maxLength="100" gradient="0">
              <x14:cfvo type="num">
                <xm:f>0</xm:f>
              </x14:cfvo>
              <x14:cfvo type="num">
                <xm:f>1</xm:f>
              </x14:cfvo>
              <x14:negativeFillColor rgb="FFFF0000"/>
              <x14:axisColor rgb="FF000000"/>
            </x14:dataBar>
          </x14:cfRule>
          <xm:sqref>F22</xm:sqref>
        </x14:conditionalFormatting>
        <x14:conditionalFormatting xmlns:xm="http://schemas.microsoft.com/office/excel/2006/main">
          <x14:cfRule type="dataBar" id="{47879F2E-D706-9A45-9D62-3E9DEF2279C7}">
            <x14:dataBar minLength="0" maxLength="100" gradient="0">
              <x14:cfvo type="num">
                <xm:f>0</xm:f>
              </x14:cfvo>
              <x14:cfvo type="num">
                <xm:f>1</xm:f>
              </x14:cfvo>
              <x14:negativeFillColor rgb="FFFF0000"/>
              <x14:axisColor rgb="FF000000"/>
            </x14:dataBar>
          </x14:cfRule>
          <xm:sqref>F43</xm:sqref>
        </x14:conditionalFormatting>
        <x14:conditionalFormatting xmlns:xm="http://schemas.microsoft.com/office/excel/2006/main">
          <x14:cfRule type="dataBar" id="{E70DC10E-2576-2947-8D54-799D4D500F13}">
            <x14:dataBar minLength="0" maxLength="100" gradient="0">
              <x14:cfvo type="num">
                <xm:f>0</xm:f>
              </x14:cfvo>
              <x14:cfvo type="num">
                <xm:f>1</xm:f>
              </x14:cfvo>
              <x14:negativeFillColor rgb="FFFF0000"/>
              <x14:axisColor rgb="FF000000"/>
            </x14:dataBar>
          </x14:cfRule>
          <xm:sqref>F29</xm:sqref>
        </x14:conditionalFormatting>
        <x14:conditionalFormatting xmlns:xm="http://schemas.microsoft.com/office/excel/2006/main">
          <x14:cfRule type="dataBar" id="{A0153DB6-19FB-7246-8AA7-92BBA43F6397}">
            <x14:dataBar minLength="0" maxLength="100" gradient="0">
              <x14:cfvo type="num">
                <xm:f>0</xm:f>
              </x14:cfvo>
              <x14:cfvo type="num">
                <xm:f>1</xm:f>
              </x14:cfvo>
              <x14:negativeFillColor rgb="FFFF0000"/>
              <x14:axisColor rgb="FF000000"/>
            </x14:dataBar>
          </x14:cfRule>
          <xm:sqref>F43</xm:sqref>
        </x14:conditionalFormatting>
        <x14:conditionalFormatting xmlns:xm="http://schemas.microsoft.com/office/excel/2006/main">
          <x14:cfRule type="dataBar" id="{089BA24B-7C6B-9545-8D21-BBE5C5EC2E7A}">
            <x14:dataBar minLength="0" maxLength="100" gradient="0">
              <x14:cfvo type="num">
                <xm:f>0</xm:f>
              </x14:cfvo>
              <x14:cfvo type="num">
                <xm:f>1</xm:f>
              </x14:cfvo>
              <x14:negativeFillColor rgb="FFFF0000"/>
              <x14:axisColor rgb="FF000000"/>
            </x14:dataBar>
          </x14:cfRule>
          <xm:sqref>F43</xm:sqref>
        </x14:conditionalFormatting>
        <x14:conditionalFormatting xmlns:xm="http://schemas.microsoft.com/office/excel/2006/main">
          <x14:cfRule type="dataBar" id="{E4736ECF-786A-5A42-B4FF-EF8A0221C81D}">
            <x14:dataBar minLength="0" maxLength="100" gradient="0">
              <x14:cfvo type="num">
                <xm:f>0</xm:f>
              </x14:cfvo>
              <x14:cfvo type="num">
                <xm:f>1</xm:f>
              </x14:cfvo>
              <x14:negativeFillColor rgb="FFFF0000"/>
              <x14:axisColor rgb="FF000000"/>
            </x14:dataBar>
          </x14:cfRule>
          <xm:sqref>F45</xm:sqref>
        </x14:conditionalFormatting>
        <x14:conditionalFormatting xmlns:xm="http://schemas.microsoft.com/office/excel/2006/main">
          <x14:cfRule type="dataBar" id="{6BA7FAAC-F6E3-8941-B8E1-5DAEC1E3653E}">
            <x14:dataBar minLength="0" maxLength="100" gradient="0">
              <x14:cfvo type="num">
                <xm:f>0</xm:f>
              </x14:cfvo>
              <x14:cfvo type="num">
                <xm:f>1</xm:f>
              </x14:cfvo>
              <x14:negativeFillColor rgb="FFFF0000"/>
              <x14:axisColor rgb="FF000000"/>
            </x14:dataBar>
          </x14:cfRule>
          <xm:sqref>F45</xm:sqref>
        </x14:conditionalFormatting>
        <x14:conditionalFormatting xmlns:xm="http://schemas.microsoft.com/office/excel/2006/main">
          <x14:cfRule type="dataBar" id="{2EACD2EC-CDC7-2845-B140-417AFDA13CE4}">
            <x14:dataBar minLength="0" maxLength="100" gradient="0">
              <x14:cfvo type="num">
                <xm:f>0</xm:f>
              </x14:cfvo>
              <x14:cfvo type="num">
                <xm:f>1</xm:f>
              </x14:cfvo>
              <x14:negativeFillColor rgb="FFFF0000"/>
              <x14:axisColor rgb="FF000000"/>
            </x14:dataBar>
          </x14:cfRule>
          <xm:sqref>F68</xm:sqref>
        </x14:conditionalFormatting>
        <x14:conditionalFormatting xmlns:xm="http://schemas.microsoft.com/office/excel/2006/main">
          <x14:cfRule type="dataBar" id="{D109718A-7C8F-7B4C-A048-DCBA7091216B}">
            <x14:dataBar minLength="0" maxLength="100" gradient="0">
              <x14:cfvo type="num">
                <xm:f>0</xm:f>
              </x14:cfvo>
              <x14:cfvo type="num">
                <xm:f>1</xm:f>
              </x14:cfvo>
              <x14:negativeFillColor rgb="FFFF0000"/>
              <x14:axisColor rgb="FF000000"/>
            </x14:dataBar>
          </x14:cfRule>
          <xm:sqref>F45</xm:sqref>
        </x14:conditionalFormatting>
        <x14:conditionalFormatting xmlns:xm="http://schemas.microsoft.com/office/excel/2006/main">
          <x14:cfRule type="dataBar" id="{D91CA485-8795-4541-ACDB-213678689900}">
            <x14:dataBar minLength="0" maxLength="100" gradient="0">
              <x14:cfvo type="num">
                <xm:f>0</xm:f>
              </x14:cfvo>
              <x14:cfvo type="num">
                <xm:f>1</xm:f>
              </x14:cfvo>
              <x14:negativeFillColor rgb="FFFF0000"/>
              <x14:axisColor rgb="FF000000"/>
            </x14:dataBar>
          </x14:cfRule>
          <xm:sqref>F68</xm:sqref>
        </x14:conditionalFormatting>
        <x14:conditionalFormatting xmlns:xm="http://schemas.microsoft.com/office/excel/2006/main">
          <x14:cfRule type="dataBar" id="{54931082-0A87-0B46-A3AF-53B1C7E0349D}">
            <x14:dataBar minLength="0" maxLength="100" gradient="0">
              <x14:cfvo type="num">
                <xm:f>0</xm:f>
              </x14:cfvo>
              <x14:cfvo type="num">
                <xm:f>1</xm:f>
              </x14:cfvo>
              <x14:negativeFillColor rgb="FFFF0000"/>
              <x14:axisColor rgb="FF000000"/>
            </x14:dataBar>
          </x14:cfRule>
          <xm:sqref>F71</xm:sqref>
        </x14:conditionalFormatting>
        <x14:conditionalFormatting xmlns:xm="http://schemas.microsoft.com/office/excel/2006/main">
          <x14:cfRule type="dataBar" id="{8F7A8332-D03B-1240-9256-E6C635F6B7AE}">
            <x14:dataBar minLength="0" maxLength="100" gradient="0">
              <x14:cfvo type="num">
                <xm:f>0</xm:f>
              </x14:cfvo>
              <x14:cfvo type="num">
                <xm:f>1</xm:f>
              </x14:cfvo>
              <x14:negativeFillColor rgb="FFFF0000"/>
              <x14:axisColor rgb="FF000000"/>
            </x14:dataBar>
          </x14:cfRule>
          <xm:sqref>F71</xm:sqref>
        </x14:conditionalFormatting>
        <x14:conditionalFormatting xmlns:xm="http://schemas.microsoft.com/office/excel/2006/main">
          <x14:cfRule type="dataBar" id="{E48B6478-B85A-8C41-A036-8BC8C03FB567}">
            <x14:dataBar minLength="0" maxLength="100" gradient="0">
              <x14:cfvo type="num">
                <xm:f>0</xm:f>
              </x14:cfvo>
              <x14:cfvo type="num">
                <xm:f>1</xm:f>
              </x14:cfvo>
              <x14:negativeFillColor rgb="FFFF0000"/>
              <x14:axisColor rgb="FF000000"/>
            </x14:dataBar>
          </x14:cfRule>
          <xm:sqref>F72</xm:sqref>
        </x14:conditionalFormatting>
        <x14:conditionalFormatting xmlns:xm="http://schemas.microsoft.com/office/excel/2006/main">
          <x14:cfRule type="dataBar" id="{3B68B980-280F-9945-8E0B-02FC372E22F9}">
            <x14:dataBar minLength="0" maxLength="100" gradient="0">
              <x14:cfvo type="num">
                <xm:f>0</xm:f>
              </x14:cfvo>
              <x14:cfvo type="num">
                <xm:f>1</xm:f>
              </x14:cfvo>
              <x14:negativeFillColor rgb="FFFF0000"/>
              <x14:axisColor rgb="FF000000"/>
            </x14:dataBar>
          </x14:cfRule>
          <xm:sqref>F72</xm:sqref>
        </x14:conditionalFormatting>
        <x14:conditionalFormatting xmlns:xm="http://schemas.microsoft.com/office/excel/2006/main">
          <x14:cfRule type="dataBar" id="{1D482DD2-8610-4640-B157-28FF9AA8CCDD}">
            <x14:dataBar minLength="0" maxLength="100" gradient="0">
              <x14:cfvo type="num">
                <xm:f>0</xm:f>
              </x14:cfvo>
              <x14:cfvo type="num">
                <xm:f>1</xm:f>
              </x14:cfvo>
              <x14:negativeFillColor rgb="FFFF0000"/>
              <x14:axisColor rgb="FF000000"/>
            </x14:dataBar>
          </x14:cfRule>
          <xm:sqref>F69</xm:sqref>
        </x14:conditionalFormatting>
        <x14:conditionalFormatting xmlns:xm="http://schemas.microsoft.com/office/excel/2006/main">
          <x14:cfRule type="dataBar" id="{0D505B2A-0E13-8049-BCF4-4C9D87A6E0BC}">
            <x14:dataBar minLength="0" maxLength="100" gradient="0">
              <x14:cfvo type="num">
                <xm:f>0</xm:f>
              </x14:cfvo>
              <x14:cfvo type="num">
                <xm:f>1</xm:f>
              </x14:cfvo>
              <x14:negativeFillColor rgb="FFFF0000"/>
              <x14:axisColor rgb="FF000000"/>
            </x14:dataBar>
          </x14:cfRule>
          <xm:sqref>F70</xm:sqref>
        </x14:conditionalFormatting>
        <x14:conditionalFormatting xmlns:xm="http://schemas.microsoft.com/office/excel/2006/main">
          <x14:cfRule type="dataBar" id="{FCC18048-6B89-6146-824E-80010923D5A7}">
            <x14:dataBar minLength="0" maxLength="100" gradient="0">
              <x14:cfvo type="num">
                <xm:f>0</xm:f>
              </x14:cfvo>
              <x14:cfvo type="num">
                <xm:f>1</xm:f>
              </x14:cfvo>
              <x14:negativeFillColor rgb="FFFF0000"/>
              <x14:axisColor rgb="FF000000"/>
            </x14:dataBar>
          </x14:cfRule>
          <xm:sqref>F69</xm:sqref>
        </x14:conditionalFormatting>
        <x14:conditionalFormatting xmlns:xm="http://schemas.microsoft.com/office/excel/2006/main">
          <x14:cfRule type="dataBar" id="{5DC30E2A-B088-054C-9638-C6035E3DA13E}">
            <x14:dataBar minLength="0" maxLength="100" gradient="0">
              <x14:cfvo type="num">
                <xm:f>0</xm:f>
              </x14:cfvo>
              <x14:cfvo type="num">
                <xm:f>1</xm:f>
              </x14:cfvo>
              <x14:negativeFillColor rgb="FFFF0000"/>
              <x14:axisColor rgb="FF000000"/>
            </x14:dataBar>
          </x14:cfRule>
          <xm:sqref>F70</xm:sqref>
        </x14:conditionalFormatting>
        <x14:conditionalFormatting xmlns:xm="http://schemas.microsoft.com/office/excel/2006/main">
          <x14:cfRule type="dataBar" id="{6EA2D0C8-E64E-6C4E-871C-217798EE5D8E}">
            <x14:dataBar minLength="0" maxLength="100" gradient="0">
              <x14:cfvo type="num">
                <xm:f>0</xm:f>
              </x14:cfvo>
              <x14:cfvo type="num">
                <xm:f>1</xm:f>
              </x14:cfvo>
              <x14:negativeFillColor rgb="FFFF0000"/>
              <x14:axisColor rgb="FF000000"/>
            </x14:dataBar>
          </x14:cfRule>
          <xm:sqref>F73</xm:sqref>
        </x14:conditionalFormatting>
        <x14:conditionalFormatting xmlns:xm="http://schemas.microsoft.com/office/excel/2006/main">
          <x14:cfRule type="dataBar" id="{7B793B46-8F8E-FA49-A58B-2611FA347C3D}">
            <x14:dataBar minLength="0" maxLength="100" gradient="0">
              <x14:cfvo type="num">
                <xm:f>0</xm:f>
              </x14:cfvo>
              <x14:cfvo type="num">
                <xm:f>1</xm:f>
              </x14:cfvo>
              <x14:negativeFillColor rgb="FFFF0000"/>
              <x14:axisColor rgb="FF000000"/>
            </x14:dataBar>
          </x14:cfRule>
          <xm:sqref>F73</xm:sqref>
        </x14:conditionalFormatting>
        <x14:conditionalFormatting xmlns:xm="http://schemas.microsoft.com/office/excel/2006/main">
          <x14:cfRule type="dataBar" id="{A0FD18F1-2DDC-5F4A-9E5C-EEAD464B1296}">
            <x14:dataBar minLength="0" maxLength="100" gradient="0">
              <x14:cfvo type="num">
                <xm:f>0</xm:f>
              </x14:cfvo>
              <x14:cfvo type="num">
                <xm:f>1</xm:f>
              </x14:cfvo>
              <x14:negativeFillColor rgb="FFFF0000"/>
              <x14:axisColor rgb="FF000000"/>
            </x14:dataBar>
          </x14:cfRule>
          <xm:sqref>F83:F84</xm:sqref>
        </x14:conditionalFormatting>
        <x14:conditionalFormatting xmlns:xm="http://schemas.microsoft.com/office/excel/2006/main">
          <x14:cfRule type="dataBar" id="{4C330308-C068-8B4D-8D83-6FEA4C284F6B}">
            <x14:dataBar minLength="0" maxLength="100" gradient="0">
              <x14:cfvo type="num">
                <xm:f>0</xm:f>
              </x14:cfvo>
              <x14:cfvo type="num">
                <xm:f>1</xm:f>
              </x14:cfvo>
              <x14:negativeFillColor rgb="FFFF0000"/>
              <x14:axisColor rgb="FF000000"/>
            </x14:dataBar>
          </x14:cfRule>
          <xm:sqref>F88:F89</xm:sqref>
        </x14:conditionalFormatting>
        <x14:conditionalFormatting xmlns:xm="http://schemas.microsoft.com/office/excel/2006/main">
          <x14:cfRule type="dataBar" id="{2F75F22C-352D-4449-AB1D-3183DABFA100}">
            <x14:dataBar minLength="0" maxLength="100" gradient="0">
              <x14:cfvo type="num">
                <xm:f>0</xm:f>
              </x14:cfvo>
              <x14:cfvo type="num">
                <xm:f>1</xm:f>
              </x14:cfvo>
              <x14:negativeFillColor rgb="FFFF0000"/>
              <x14:axisColor rgb="FF000000"/>
            </x14:dataBar>
          </x14:cfRule>
          <xm:sqref>F90</xm:sqref>
        </x14:conditionalFormatting>
        <x14:conditionalFormatting xmlns:xm="http://schemas.microsoft.com/office/excel/2006/main">
          <x14:cfRule type="dataBar" id="{9BEEE57C-1DA9-C747-8E7C-346EB91B4E36}">
            <x14:dataBar minLength="0" maxLength="100" gradient="0">
              <x14:cfvo type="num">
                <xm:f>0</xm:f>
              </x14:cfvo>
              <x14:cfvo type="num">
                <xm:f>1</xm:f>
              </x14:cfvo>
              <x14:negativeFillColor rgb="FFFF0000"/>
              <x14:axisColor rgb="FF000000"/>
            </x14:dataBar>
          </x14:cfRule>
          <xm:sqref>F91</xm:sqref>
        </x14:conditionalFormatting>
        <x14:conditionalFormatting xmlns:xm="http://schemas.microsoft.com/office/excel/2006/main">
          <x14:cfRule type="dataBar" id="{4C31BB5A-AEE3-0846-8F27-557A287ED7BF}">
            <x14:dataBar minLength="0" maxLength="100" gradient="0">
              <x14:cfvo type="num">
                <xm:f>0</xm:f>
              </x14:cfvo>
              <x14:cfvo type="num">
                <xm:f>1</xm:f>
              </x14:cfvo>
              <x14:negativeFillColor rgb="FFFF0000"/>
              <x14:axisColor rgb="FF000000"/>
            </x14:dataBar>
          </x14:cfRule>
          <xm:sqref>F16</xm:sqref>
        </x14:conditionalFormatting>
        <x14:conditionalFormatting xmlns:xm="http://schemas.microsoft.com/office/excel/2006/main">
          <x14:cfRule type="dataBar" id="{50E20D4B-BFD2-6649-9AE5-2EAA4163FF70}">
            <x14:dataBar minLength="0" maxLength="100" gradient="0">
              <x14:cfvo type="num">
                <xm:f>0</xm:f>
              </x14:cfvo>
              <x14:cfvo type="num">
                <xm:f>1</xm:f>
              </x14:cfvo>
              <x14:negativeFillColor rgb="FFFF0000"/>
              <x14:axisColor rgb="FF000000"/>
            </x14:dataBar>
          </x14:cfRule>
          <xm:sqref>F18</xm:sqref>
        </x14:conditionalFormatting>
        <x14:conditionalFormatting xmlns:xm="http://schemas.microsoft.com/office/excel/2006/main">
          <x14:cfRule type="dataBar" id="{996A73FA-7C03-1B43-AA7D-1A2833EC5A9D}">
            <x14:dataBar minLength="0" maxLength="100" gradient="0">
              <x14:cfvo type="num">
                <xm:f>0</xm:f>
              </x14:cfvo>
              <x14:cfvo type="num">
                <xm:f>1</xm:f>
              </x14:cfvo>
              <x14:negativeFillColor rgb="FFFF0000"/>
              <x14:axisColor rgb="FF000000"/>
            </x14:dataBar>
          </x14:cfRule>
          <xm:sqref>F19</xm:sqref>
        </x14:conditionalFormatting>
        <x14:conditionalFormatting xmlns:xm="http://schemas.microsoft.com/office/excel/2006/main">
          <x14:cfRule type="dataBar" id="{89A624C5-E497-7C49-9981-BA2F80D3975A}">
            <x14:dataBar minLength="0" maxLength="100" gradient="0">
              <x14:cfvo type="num">
                <xm:f>0</xm:f>
              </x14:cfvo>
              <x14:cfvo type="num">
                <xm:f>1</xm:f>
              </x14:cfvo>
              <x14:negativeFillColor rgb="FFFF0000"/>
              <x14:axisColor rgb="FF000000"/>
            </x14:dataBar>
          </x14:cfRule>
          <xm:sqref>F94</xm:sqref>
        </x14:conditionalFormatting>
        <x14:conditionalFormatting xmlns:xm="http://schemas.microsoft.com/office/excel/2006/main">
          <x14:cfRule type="dataBar" id="{7C55099D-FFDE-2145-8945-4CC62A21B3F5}">
            <x14:dataBar minLength="0" maxLength="100" gradient="0">
              <x14:cfvo type="num">
                <xm:f>0</xm:f>
              </x14:cfvo>
              <x14:cfvo type="num">
                <xm:f>1</xm:f>
              </x14:cfvo>
              <x14:negativeFillColor rgb="FFFF0000"/>
              <x14:axisColor rgb="FF000000"/>
            </x14:dataBar>
          </x14:cfRule>
          <xm:sqref>G92</xm:sqref>
        </x14:conditionalFormatting>
        <x14:conditionalFormatting xmlns:xm="http://schemas.microsoft.com/office/excel/2006/main">
          <x14:cfRule type="dataBar" id="{4476D606-ECB9-004B-B8E4-EFF5130FB18D}">
            <x14:dataBar minLength="0" maxLength="100" gradient="0">
              <x14:cfvo type="num">
                <xm:f>0</xm:f>
              </x14:cfvo>
              <x14:cfvo type="num">
                <xm:f>1</xm:f>
              </x14:cfvo>
              <x14:negativeFillColor rgb="FFFF0000"/>
              <x14:axisColor rgb="FF000000"/>
            </x14:dataBar>
          </x14:cfRule>
          <xm:sqref>H92</xm:sqref>
        </x14:conditionalFormatting>
        <x14:conditionalFormatting xmlns:xm="http://schemas.microsoft.com/office/excel/2006/main">
          <x14:cfRule type="dataBar" id="{9D0DC1B9-49F9-F443-815E-66C468AE9B91}">
            <x14:dataBar minLength="0" maxLength="100" gradient="0">
              <x14:cfvo type="num">
                <xm:f>0</xm:f>
              </x14:cfvo>
              <x14:cfvo type="num">
                <xm:f>1</xm:f>
              </x14:cfvo>
              <x14:negativeFillColor rgb="FFFF0000"/>
              <x14:axisColor rgb="FF000000"/>
            </x14:dataBar>
          </x14:cfRule>
          <xm:sqref>H94</xm:sqref>
        </x14:conditionalFormatting>
        <x14:conditionalFormatting xmlns:xm="http://schemas.microsoft.com/office/excel/2006/main">
          <x14:cfRule type="dataBar" id="{D56E6119-62DB-3F4F-8553-8F84F7A95988}">
            <x14:dataBar minLength="0" maxLength="100" gradient="0">
              <x14:cfvo type="num">
                <xm:f>0</xm:f>
              </x14:cfvo>
              <x14:cfvo type="num">
                <xm:f>1</xm:f>
              </x14:cfvo>
              <x14:negativeFillColor rgb="FFFF0000"/>
              <x14:axisColor rgb="FF000000"/>
            </x14:dataBar>
          </x14:cfRule>
          <xm:sqref>F17</xm:sqref>
        </x14:conditionalFormatting>
        <x14:conditionalFormatting xmlns:xm="http://schemas.microsoft.com/office/excel/2006/main">
          <x14:cfRule type="dataBar" id="{4A0F5441-0438-8E49-B599-5FADA3D99D56}">
            <x14:dataBar minLength="0" maxLength="100" gradient="0">
              <x14:cfvo type="num">
                <xm:f>0</xm:f>
              </x14:cfvo>
              <x14:cfvo type="num">
                <xm:f>1</xm:f>
              </x14:cfvo>
              <x14:negativeFillColor rgb="FFFF0000"/>
              <x14:axisColor rgb="FF000000"/>
            </x14:dataBar>
          </x14:cfRule>
          <xm:sqref>F31</xm:sqref>
        </x14:conditionalFormatting>
        <x14:conditionalFormatting xmlns:xm="http://schemas.microsoft.com/office/excel/2006/main">
          <x14:cfRule type="dataBar" id="{D6FF4DE1-4BDD-CC4E-BDA9-91C355F7EA80}">
            <x14:dataBar minLength="0" maxLength="100" gradient="0">
              <x14:cfvo type="num">
                <xm:f>0</xm:f>
              </x14:cfvo>
              <x14:cfvo type="num">
                <xm:f>1</xm:f>
              </x14:cfvo>
              <x14:negativeFillColor rgb="FFFF0000"/>
              <x14:axisColor rgb="FF000000"/>
            </x14:dataBar>
          </x14:cfRule>
          <xm:sqref>F25</xm:sqref>
        </x14:conditionalFormatting>
        <x14:conditionalFormatting xmlns:xm="http://schemas.microsoft.com/office/excel/2006/main">
          <x14:cfRule type="dataBar" id="{23ED099E-01F9-9E46-A77D-0A37F8941A77}">
            <x14:dataBar minLength="0" maxLength="100" gradient="0">
              <x14:cfvo type="num">
                <xm:f>0</xm:f>
              </x14:cfvo>
              <x14:cfvo type="num">
                <xm:f>1</xm:f>
              </x14:cfvo>
              <x14:negativeFillColor rgb="FFFF0000"/>
              <x14:axisColor rgb="FF000000"/>
            </x14:dataBar>
          </x14:cfRule>
          <xm:sqref>F33</xm:sqref>
        </x14:conditionalFormatting>
        <x14:conditionalFormatting xmlns:xm="http://schemas.microsoft.com/office/excel/2006/main">
          <x14:cfRule type="dataBar" id="{93A2B80B-CC05-9248-A22B-7730873193A8}">
            <x14:dataBar minLength="0" maxLength="100" gradient="0">
              <x14:cfvo type="num">
                <xm:f>0</xm:f>
              </x14:cfvo>
              <x14:cfvo type="num">
                <xm:f>1</xm:f>
              </x14:cfvo>
              <x14:negativeFillColor rgb="FFFF0000"/>
              <x14:axisColor rgb="FF000000"/>
            </x14:dataBar>
          </x14:cfRule>
          <xm:sqref>F34</xm:sqref>
        </x14:conditionalFormatting>
        <x14:conditionalFormatting xmlns:xm="http://schemas.microsoft.com/office/excel/2006/main">
          <x14:cfRule type="dataBar" id="{DEF56DD6-2BD8-A649-9E18-9DAF0DAC72BE}">
            <x14:dataBar minLength="0" maxLength="100" gradient="0">
              <x14:cfvo type="num">
                <xm:f>0</xm:f>
              </x14:cfvo>
              <x14:cfvo type="num">
                <xm:f>1</xm:f>
              </x14:cfvo>
              <x14:negativeFillColor rgb="FFFF0000"/>
              <x14:axisColor rgb="FF000000"/>
            </x14:dataBar>
          </x14:cfRule>
          <xm:sqref>F34</xm:sqref>
        </x14:conditionalFormatting>
        <x14:conditionalFormatting xmlns:xm="http://schemas.microsoft.com/office/excel/2006/main">
          <x14:cfRule type="dataBar" id="{DF693226-6835-CC43-90DC-98611BE80D6A}">
            <x14:dataBar minLength="0" maxLength="100" gradient="0">
              <x14:cfvo type="num">
                <xm:f>0</xm:f>
              </x14:cfvo>
              <x14:cfvo type="num">
                <xm:f>1</xm:f>
              </x14:cfvo>
              <x14:negativeFillColor rgb="FFFF0000"/>
              <x14:axisColor rgb="FF000000"/>
            </x14:dataBar>
          </x14:cfRule>
          <xm:sqref>F35</xm:sqref>
        </x14:conditionalFormatting>
        <x14:conditionalFormatting xmlns:xm="http://schemas.microsoft.com/office/excel/2006/main">
          <x14:cfRule type="dataBar" id="{C4133C4D-7309-CC4D-AA3F-BB23134E26E0}">
            <x14:dataBar minLength="0" maxLength="100" gradient="0">
              <x14:cfvo type="num">
                <xm:f>0</xm:f>
              </x14:cfvo>
              <x14:cfvo type="num">
                <xm:f>1</xm:f>
              </x14:cfvo>
              <x14:negativeFillColor rgb="FFFF0000"/>
              <x14:axisColor rgb="FF000000"/>
            </x14:dataBar>
          </x14:cfRule>
          <xm:sqref>F35</xm:sqref>
        </x14:conditionalFormatting>
        <x14:conditionalFormatting xmlns:xm="http://schemas.microsoft.com/office/excel/2006/main">
          <x14:cfRule type="dataBar" id="{EFB62440-25FC-E146-9D87-29BF6B43EE8D}">
            <x14:dataBar minLength="0" maxLength="100" gradient="0">
              <x14:cfvo type="num">
                <xm:f>0</xm:f>
              </x14:cfvo>
              <x14:cfvo type="num">
                <xm:f>1</xm:f>
              </x14:cfvo>
              <x14:negativeFillColor rgb="FFFF0000"/>
              <x14:axisColor rgb="FF000000"/>
            </x14:dataBar>
          </x14:cfRule>
          <xm:sqref>F12</xm:sqref>
        </x14:conditionalFormatting>
        <x14:conditionalFormatting xmlns:xm="http://schemas.microsoft.com/office/excel/2006/main">
          <x14:cfRule type="dataBar" id="{A3F6DEA1-73EA-2546-A98F-5529D7C30F45}">
            <x14:dataBar minLength="0" maxLength="100" gradient="0">
              <x14:cfvo type="num">
                <xm:f>0</xm:f>
              </x14:cfvo>
              <x14:cfvo type="num">
                <xm:f>1</xm:f>
              </x14:cfvo>
              <x14:negativeFillColor rgb="FFFF0000"/>
              <x14:axisColor rgb="FF000000"/>
            </x14:dataBar>
          </x14:cfRule>
          <xm:sqref>F36</xm:sqref>
        </x14:conditionalFormatting>
        <x14:conditionalFormatting xmlns:xm="http://schemas.microsoft.com/office/excel/2006/main">
          <x14:cfRule type="dataBar" id="{B5796D3E-3052-1D4B-BAAD-D77D016806FE}">
            <x14:dataBar minLength="0" maxLength="100" gradient="0">
              <x14:cfvo type="num">
                <xm:f>0</xm:f>
              </x14:cfvo>
              <x14:cfvo type="num">
                <xm:f>1</xm:f>
              </x14:cfvo>
              <x14:negativeFillColor rgb="FFFF0000"/>
              <x14:axisColor rgb="FF000000"/>
            </x14:dataBar>
          </x14:cfRule>
          <xm:sqref>F36</xm:sqref>
        </x14:conditionalFormatting>
        <x14:conditionalFormatting xmlns:xm="http://schemas.microsoft.com/office/excel/2006/main">
          <x14:cfRule type="dataBar" id="{A96F7E46-998C-2247-8029-244F0E6DCF1F}">
            <x14:dataBar minLength="0" maxLength="100" gradient="0">
              <x14:cfvo type="num">
                <xm:f>0</xm:f>
              </x14:cfvo>
              <x14:cfvo type="num">
                <xm:f>1</xm:f>
              </x14:cfvo>
              <x14:negativeFillColor rgb="FFFF0000"/>
              <x14:axisColor rgb="FF000000"/>
            </x14:dataBar>
          </x14:cfRule>
          <xm:sqref>F39</xm:sqref>
        </x14:conditionalFormatting>
        <x14:conditionalFormatting xmlns:xm="http://schemas.microsoft.com/office/excel/2006/main">
          <x14:cfRule type="dataBar" id="{F2C7E8A5-282A-2A49-A775-D9BCD028C123}">
            <x14:dataBar minLength="0" maxLength="100" gradient="0">
              <x14:cfvo type="num">
                <xm:f>0</xm:f>
              </x14:cfvo>
              <x14:cfvo type="num">
                <xm:f>1</xm:f>
              </x14:cfvo>
              <x14:negativeFillColor rgb="FFFF0000"/>
              <x14:axisColor rgb="FF000000"/>
            </x14:dataBar>
          </x14:cfRule>
          <xm:sqref>F39</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B16"/>
  <sheetViews>
    <sheetView showGridLines="0" topLeftCell="A11" zoomScaleNormal="100" workbookViewId="0"/>
  </sheetViews>
  <sheetFormatPr baseColWidth="10" defaultColWidth="9.140625" defaultRowHeight="15" x14ac:dyDescent="0.2"/>
  <cols>
    <col min="1" max="1" width="87.140625" style="23" customWidth="1"/>
    <col min="2" max="16384" width="9.140625" style="24"/>
  </cols>
  <sheetData>
    <row r="1" spans="1:2" ht="46.5" customHeight="1" x14ac:dyDescent="0.2"/>
    <row r="2" spans="1:2" s="26" customFormat="1" ht="18" x14ac:dyDescent="0.2">
      <c r="A2" s="25" t="s">
        <v>15</v>
      </c>
      <c r="B2" s="25"/>
    </row>
    <row r="3" spans="1:2" s="28" customFormat="1" ht="27" customHeight="1" x14ac:dyDescent="0.2">
      <c r="A3" s="27" t="s">
        <v>16</v>
      </c>
      <c r="B3" s="27"/>
    </row>
    <row r="4" spans="1:2" s="30" customFormat="1" ht="27" x14ac:dyDescent="0.3">
      <c r="A4" s="29" t="s">
        <v>17</v>
      </c>
    </row>
    <row r="5" spans="1:2" ht="74" customHeight="1" x14ac:dyDescent="0.2">
      <c r="A5" s="31" t="s">
        <v>18</v>
      </c>
    </row>
    <row r="6" spans="1:2" ht="26.25" customHeight="1" x14ac:dyDescent="0.2">
      <c r="A6" s="29" t="s">
        <v>19</v>
      </c>
    </row>
    <row r="7" spans="1:2" s="23" customFormat="1" ht="205" customHeight="1" x14ac:dyDescent="0.2">
      <c r="A7" s="32" t="s">
        <v>20</v>
      </c>
    </row>
    <row r="8" spans="1:2" s="30" customFormat="1" ht="27" x14ac:dyDescent="0.3">
      <c r="A8" s="29" t="s">
        <v>21</v>
      </c>
    </row>
    <row r="9" spans="1:2" ht="49.5" customHeight="1" x14ac:dyDescent="0.2">
      <c r="A9" s="31" t="s">
        <v>22</v>
      </c>
    </row>
    <row r="10" spans="1:2" s="23" customFormat="1" ht="28" customHeight="1" x14ac:dyDescent="0.2">
      <c r="A10" s="33" t="s">
        <v>23</v>
      </c>
    </row>
    <row r="11" spans="1:2" s="30" customFormat="1" ht="27" x14ac:dyDescent="0.3">
      <c r="A11" s="29" t="s">
        <v>24</v>
      </c>
    </row>
    <row r="12" spans="1:2" ht="36" customHeight="1" x14ac:dyDescent="0.2">
      <c r="A12" s="31" t="s">
        <v>25</v>
      </c>
    </row>
    <row r="13" spans="1:2" s="23" customFormat="1" ht="28" customHeight="1" x14ac:dyDescent="0.2">
      <c r="A13" s="33" t="s">
        <v>26</v>
      </c>
    </row>
    <row r="14" spans="1:2" s="30" customFormat="1" ht="27" x14ac:dyDescent="0.3">
      <c r="A14" s="29" t="s">
        <v>27</v>
      </c>
    </row>
    <row r="15" spans="1:2" ht="58.5" customHeight="1" x14ac:dyDescent="0.2">
      <c r="A15" s="31" t="s">
        <v>28</v>
      </c>
    </row>
    <row r="16" spans="1:2" ht="51" x14ac:dyDescent="0.2">
      <c r="A16" s="31" t="s">
        <v>29</v>
      </c>
    </row>
  </sheetData>
  <phoneticPr fontId="37"/>
  <hyperlinks>
    <hyperlink ref="A13" r:id="rId1" xr:uid="{00000000-0004-0000-0100-000000000000}"/>
    <hyperlink ref="A10" r:id="rId2" xr:uid="{00000000-0004-0000-0100-000001000000}"/>
    <hyperlink ref="A3" r:id="rId3" xr:uid="{00000000-0004-0000-0100-000002000000}"/>
    <hyperlink ref="A2" r:id="rId4" xr:uid="{00000000-0004-0000-0100-000003000000}"/>
  </hyperlinks>
  <printOptions horizontalCentered="1"/>
  <pageMargins left="0.35" right="0.35" top="0.35" bottom="0.5" header="0.3" footer="0.3"/>
  <pageSetup paperSize="9" fitToHeight="0" orientation="landscape" r:id="rId5"/>
  <headerFooter differentFirst="1" scaleWithDoc="0">
    <oddFooter>Page &amp;P of &amp;N</oddFooter>
  </headerFooter>
  <drawing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3ACA2F-179F-394D-80EE-A7399BB1F847}">
  <dimension ref="A1:A2"/>
  <sheetViews>
    <sheetView workbookViewId="0">
      <selection activeCell="A6" sqref="A6"/>
    </sheetView>
  </sheetViews>
  <sheetFormatPr baseColWidth="10" defaultRowHeight="16" x14ac:dyDescent="0.2"/>
  <cols>
    <col min="1" max="1" width="105.7109375" bestFit="1" customWidth="1"/>
  </cols>
  <sheetData>
    <row r="1" spans="1:1" x14ac:dyDescent="0.2">
      <c r="A1" s="102" t="s">
        <v>113</v>
      </c>
    </row>
    <row r="2" spans="1:1" x14ac:dyDescent="0.2">
      <c r="A2" s="102" t="s">
        <v>114</v>
      </c>
    </row>
  </sheetData>
  <phoneticPr fontId="37"/>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ワークシート</vt:lpstr>
      </vt:variant>
      <vt:variant>
        <vt:i4>3</vt:i4>
      </vt:variant>
      <vt:variant>
        <vt:lpstr>名前付き一覧</vt:lpstr>
      </vt:variant>
      <vt:variant>
        <vt:i4>6</vt:i4>
      </vt:variant>
    </vt:vector>
  </HeadingPairs>
  <TitlesOfParts>
    <vt:vector size="9" baseType="lpstr">
      <vt:lpstr>プロジェクトのスケジュール</vt:lpstr>
      <vt:lpstr>詳細情報</vt:lpstr>
      <vt:lpstr>余力があったらやること</vt:lpstr>
      <vt:lpstr>プロジェクトのスケジュール!Print_Titles</vt:lpstr>
      <vt:lpstr>プロジェクトのスケジュール!タスク_開始</vt:lpstr>
      <vt:lpstr>プロジェクトのスケジュール!タスク_終了</vt:lpstr>
      <vt:lpstr>プロジェクトのスケジュール!タスク_進捗状況</vt:lpstr>
      <vt:lpstr>プロジェクト_開始</vt:lpstr>
      <vt:lpstr>週_表示</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2021-08-25T00:58:00Z</dcterms:modified>
</cp:coreProperties>
</file>