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r\OneDrive\Desktop\Data analytics\"/>
    </mc:Choice>
  </mc:AlternateContent>
  <xr:revisionPtr revIDLastSave="0" documentId="13_ncr:1_{6DAFB591-E22D-450B-AA62-15BF4A4FF5EB}" xr6:coauthVersionLast="36" xr6:coauthVersionMax="36" xr10:uidLastSave="{00000000-0000-0000-0000-000000000000}"/>
  <bookViews>
    <workbookView xWindow="0" yWindow="0" windowWidth="28800" windowHeight="1210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3" l="1"/>
  <c r="A22" i="13"/>
  <c r="K2" i="13"/>
  <c r="J2" i="13"/>
  <c r="J3" i="13"/>
  <c r="K3" i="13"/>
  <c r="K4" i="13"/>
  <c r="K5" i="13"/>
  <c r="K6" i="13"/>
  <c r="K7" i="13"/>
  <c r="K8" i="13"/>
  <c r="K9" i="13"/>
  <c r="K10" i="13"/>
  <c r="J4" i="13"/>
  <c r="J5" i="13"/>
  <c r="J6" i="13"/>
  <c r="J7" i="13"/>
  <c r="J8" i="13"/>
  <c r="J9" i="13"/>
  <c r="J10" i="13"/>
  <c r="A15" i="5"/>
  <c r="A22" i="5"/>
  <c r="A29" i="5"/>
  <c r="L2" i="5"/>
  <c r="K2" i="5"/>
  <c r="J2" i="5"/>
  <c r="A16" i="12"/>
  <c r="A22" i="12"/>
  <c r="A29" i="12"/>
  <c r="L2" i="12"/>
  <c r="K2" i="12"/>
  <c r="J2" i="12"/>
  <c r="A16" i="7"/>
  <c r="A20" i="7"/>
  <c r="A24" i="7"/>
  <c r="L3" i="7"/>
  <c r="L2" i="7"/>
  <c r="K2" i="7"/>
  <c r="J2" i="7"/>
  <c r="K3" i="7"/>
  <c r="K4" i="7"/>
  <c r="K5" i="7"/>
  <c r="K6" i="7"/>
  <c r="K7" i="7"/>
  <c r="K8" i="7"/>
  <c r="K9" i="7"/>
  <c r="K10" i="7"/>
  <c r="J3" i="7"/>
  <c r="J4" i="7"/>
  <c r="J5" i="7"/>
  <c r="J6" i="7"/>
  <c r="J7" i="7"/>
  <c r="J8" i="7"/>
  <c r="J9" i="7"/>
  <c r="J10" i="7"/>
  <c r="L4" i="7"/>
  <c r="L5" i="7"/>
  <c r="L6" i="7"/>
  <c r="L7" i="7"/>
  <c r="L8" i="7"/>
  <c r="L9" i="7"/>
  <c r="L10" i="7"/>
  <c r="A16" i="1"/>
  <c r="J2" i="1"/>
  <c r="J3" i="1"/>
  <c r="J4" i="1"/>
  <c r="J5" i="1"/>
  <c r="J6" i="1"/>
  <c r="J7" i="1"/>
  <c r="J8" i="1"/>
  <c r="J9" i="1"/>
  <c r="J10" i="1"/>
  <c r="A16" i="6"/>
  <c r="J2" i="6"/>
  <c r="J3" i="6"/>
  <c r="J4" i="6"/>
  <c r="J5" i="6"/>
  <c r="J6" i="6"/>
  <c r="J7" i="6"/>
  <c r="J8" i="6"/>
  <c r="J9" i="6"/>
  <c r="J10" i="6"/>
  <c r="A16" i="3"/>
  <c r="J2" i="3"/>
  <c r="J3" i="3"/>
  <c r="J4" i="3"/>
  <c r="J5" i="3"/>
  <c r="J6" i="3"/>
  <c r="J7" i="3"/>
  <c r="J8" i="3"/>
  <c r="J9" i="3"/>
  <c r="J10" i="3"/>
  <c r="A23" i="4"/>
  <c r="A16" i="4"/>
  <c r="M3" i="4"/>
  <c r="M4" i="4"/>
  <c r="M5" i="4"/>
  <c r="M6" i="4"/>
  <c r="M7" i="4"/>
  <c r="M8" i="4"/>
  <c r="M2" i="4" s="1"/>
  <c r="M9" i="4"/>
  <c r="M10" i="4"/>
  <c r="L3" i="4"/>
  <c r="L4" i="4"/>
  <c r="L5" i="4"/>
  <c r="L6" i="4"/>
  <c r="L7" i="4"/>
  <c r="L8" i="4"/>
  <c r="L9" i="4"/>
  <c r="L10" i="4"/>
  <c r="L2" i="4"/>
  <c r="K3" i="4"/>
  <c r="K4" i="4"/>
  <c r="K2" i="4" s="1"/>
  <c r="K5" i="4"/>
  <c r="K6" i="4"/>
  <c r="K7" i="4"/>
  <c r="K8" i="4"/>
  <c r="K9" i="4"/>
  <c r="K10" i="4"/>
  <c r="J2" i="2"/>
  <c r="J3" i="2"/>
  <c r="J4" i="2"/>
  <c r="J5" i="2"/>
  <c r="J6" i="2"/>
  <c r="J7" i="2"/>
  <c r="J8" i="2"/>
  <c r="J9" i="2"/>
  <c r="J10" i="2"/>
  <c r="A16" i="2"/>
  <c r="A25" i="8" l="1"/>
  <c r="K3" i="8"/>
  <c r="K4" i="8"/>
  <c r="K5" i="8"/>
  <c r="K6" i="8"/>
  <c r="K7" i="8"/>
  <c r="K8" i="8"/>
  <c r="K9" i="8"/>
  <c r="K10" i="8"/>
  <c r="K2" i="8"/>
  <c r="A17" i="8"/>
  <c r="J2" i="8"/>
  <c r="J3" i="8"/>
  <c r="J4" i="8"/>
  <c r="J5" i="8"/>
  <c r="J6" i="8"/>
  <c r="J7" i="8"/>
  <c r="J8" i="8"/>
  <c r="J9" i="8"/>
  <c r="J10" i="8"/>
  <c r="H11" i="1" l="1"/>
  <c r="H12" i="1"/>
</calcChain>
</file>

<file path=xl/sharedStrings.xml><?xml version="1.0" encoding="utf-8"?>
<sst xmlns="http://schemas.openxmlformats.org/spreadsheetml/2006/main" count="677" uniqueCount="150">
  <si>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</si>
  <si>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</si>
  <si>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</si>
  <si>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</si>
  <si>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</si>
  <si>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</si>
  <si>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</si>
  <si>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</si>
  <si>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</si>
  <si>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</si>
  <si>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</si>
  <si>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</si>
  <si>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</si>
  <si>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</si>
  <si>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</si>
  <si>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</si>
  <si>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</si>
  <si>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</si>
  <si>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</si>
  <si>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</si>
  <si>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</si>
  <si>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</si>
  <si>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</si>
  <si>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</si>
  <si>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</si>
  <si>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</si>
  <si>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</si>
  <si>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</si>
  <si>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</si>
  <si>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</si>
  <si>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</si>
  <si>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</si>
  <si>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</si>
  <si>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</si>
  <si>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</si>
  <si>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</si>
  <si>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</si>
  <si>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</si>
  <si>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</si>
  <si>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</si>
  <si>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</si>
  <si>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</si>
  <si>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</si>
  <si>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</si>
  <si>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</si>
  <si>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</si>
  <si>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</si>
  <si>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</si>
  <si>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</si>
  <si>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</si>
  <si>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</si>
  <si>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</si>
  <si>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</si>
  <si>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</si>
  <si>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</si>
  <si>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</si>
  <si>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</si>
  <si>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</si>
  <si>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</si>
  <si>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</si>
  <si>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</si>
  <si>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</si>
  <si>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</si>
  <si>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</si>
  <si>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</si>
  <si>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</si>
  <si>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</si>
  <si>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</si>
  <si>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</si>
  <si>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</si>
  <si>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</si>
  <si>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</si>
  <si>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</si>
  <si>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</si>
  <si>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</si>
  <si>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</si>
  <si>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</si>
  <si>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</si>
  <si>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</si>
  <si>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</si>
  <si>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</si>
  <si>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</si>
  <si>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</si>
  <si>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</si>
  <si>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</si>
  <si>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</si>
  <si>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</si>
  <si>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</si>
  <si>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IF formula description:</t>
  </si>
  <si>
    <t>The IF function tests a condition and returns one value if the condition is TRUE, and another value if FALSE.</t>
  </si>
  <si>
    <t>Example formula:</t>
  </si>
  <si>
    <t>What it does:</t>
  </si>
  <si>
    <r>
      <t xml:space="preserve">This formula checks if each value in the range D2:D10 is greater than 30. If yes, it returns "Old"; if not, it returns "Young". (In practice, it’s used per cell, like </t>
    </r>
    <r>
      <rPr>
        <sz val="10"/>
        <color theme="1"/>
        <rFont val="Arial Unicode MS"/>
      </rPr>
      <t>=IF(D2 &gt; 30, "Old", "Young")</t>
    </r>
    <r>
      <rPr>
        <sz val="11"/>
        <color theme="1"/>
        <rFont val="Calibri"/>
        <family val="2"/>
        <scheme val="minor"/>
      </rPr>
      <t>.)</t>
    </r>
  </si>
  <si>
    <t>IFS formula description:</t>
  </si>
  <si>
    <t>The IFS function tests multiple conditions in order and returns a value corresponding to the first TRUE condition.</t>
  </si>
  <si>
    <t>This formula checks each value in F2:F10 (JobTitle) and returns:</t>
  </si>
  <si>
    <t>"Sales" if the title is "Salesman"</t>
  </si>
  <si>
    <t>"Fire Immediately" if the title is "HR"</t>
  </si>
  <si>
    <t>"Give Christmas Bonus" if the title is "Regional Manager"</t>
  </si>
  <si>
    <t>LEN formula description:</t>
  </si>
  <si>
    <t>The LEN function returns the number of characters in a text string, including spaces.</t>
  </si>
  <si>
    <t>This formula counts the number of characters in each cell from C2 to C10 (typically LastName).</t>
  </si>
  <si>
    <t>LEFT formula description:</t>
  </si>
  <si>
    <t>The LEFT function returns the first specified number of characters from a text string.</t>
  </si>
  <si>
    <t>This formula extracts the first 3 characters from each cell in the range B2:B10 (e.g., the first three letters of a first name).</t>
  </si>
  <si>
    <t>RIGHT formula description:</t>
  </si>
  <si>
    <t>The RIGHT function returns the last specified number of characters from a text string.</t>
  </si>
  <si>
    <t>This formula extracts the last 4 characters from each cell in the range H2:H10</t>
  </si>
  <si>
    <t>TEXT formula description:</t>
  </si>
  <si>
    <t>The TEXT function formats a value using a specified number format.</t>
  </si>
  <si>
    <r>
      <t xml:space="preserve">This formula converts the date values in H2:H10 into the </t>
    </r>
    <r>
      <rPr>
        <b/>
        <sz val="11"/>
        <color theme="1"/>
        <rFont val="Calibri"/>
        <family val="2"/>
        <scheme val="minor"/>
      </rPr>
      <t>day/month/year</t>
    </r>
    <r>
      <rPr>
        <sz val="11"/>
        <color theme="1"/>
        <rFont val="Calibri"/>
        <family val="2"/>
        <scheme val="minor"/>
      </rPr>
      <t xml:space="preserve"> format</t>
    </r>
  </si>
  <si>
    <t>TRIM formula description:</t>
  </si>
  <si>
    <t>The TRIM function removes all extra spaces from text, leaving only single spaces between words.</t>
  </si>
  <si>
    <t>This formula cleans up text in C2:C10 by removing leading, trailing, and extra spaces between words.</t>
  </si>
  <si>
    <t>CONCATENATE formula description:</t>
  </si>
  <si>
    <t>The CONCATENATE function joins two or more text strings into one.</t>
  </si>
  <si>
    <t>This formula combines the first name in B2 and the last name in C2 with a space in between (e.g., "Jim Halpert").</t>
  </si>
  <si>
    <t>SUBSTITUTE formula description:</t>
  </si>
  <si>
    <t>The SUBSTITUTE function replaces specific text within a string with new text.</t>
  </si>
  <si>
    <t>Example 1:</t>
  </si>
  <si>
    <r>
      <t xml:space="preserve">Replaces </t>
    </r>
    <r>
      <rPr>
        <b/>
        <sz val="11"/>
        <color theme="1"/>
        <rFont val="Calibri"/>
        <family val="2"/>
        <scheme val="minor"/>
      </rPr>
      <t>only the first</t>
    </r>
    <r>
      <rPr>
        <sz val="11"/>
        <color theme="1"/>
        <rFont val="Calibri"/>
        <family val="2"/>
        <scheme val="minor"/>
      </rPr>
      <t xml:space="preserve"> occurrence of </t>
    </r>
    <r>
      <rPr>
        <sz val="10"/>
        <color theme="1"/>
        <rFont val="Arial Unicode MS"/>
      </rPr>
      <t>/</t>
    </r>
    <r>
      <rPr>
        <sz val="11"/>
        <color theme="1"/>
        <rFont val="Calibri"/>
        <family val="2"/>
        <scheme val="minor"/>
      </rPr>
      <t xml:space="preserve"> with </t>
    </r>
    <r>
      <rPr>
        <sz val="10"/>
        <color theme="1"/>
        <rFont val="Arial Unicode MS"/>
      </rPr>
      <t>-</t>
    </r>
    <r>
      <rPr>
        <sz val="11"/>
        <color theme="1"/>
        <rFont val="Calibri"/>
        <family val="2"/>
        <scheme val="minor"/>
      </rPr>
      <t xml:space="preserve"> in each cell from H2 to H10.</t>
    </r>
  </si>
  <si>
    <t>Example 2:</t>
  </si>
  <si>
    <r>
      <t xml:space="preserve">Replaces </t>
    </r>
    <r>
      <rPr>
        <b/>
        <sz val="11"/>
        <color theme="1"/>
        <rFont val="Calibri"/>
        <family val="2"/>
        <scheme val="minor"/>
      </rPr>
      <t>only the second</t>
    </r>
    <r>
      <rPr>
        <sz val="11"/>
        <color theme="1"/>
        <rFont val="Calibri"/>
        <family val="2"/>
        <scheme val="minor"/>
      </rPr>
      <t xml:space="preserve"> occurrence of </t>
    </r>
    <r>
      <rPr>
        <sz val="10"/>
        <color theme="1"/>
        <rFont val="Arial Unicode MS"/>
      </rPr>
      <t>/</t>
    </r>
    <r>
      <rPr>
        <sz val="11"/>
        <color theme="1"/>
        <rFont val="Calibri"/>
        <family val="2"/>
        <scheme val="minor"/>
      </rPr>
      <t xml:space="preserve"> with </t>
    </r>
    <r>
      <rPr>
        <sz val="10"/>
        <color theme="1"/>
        <rFont val="Arial Unicode MS"/>
      </rPr>
      <t>-</t>
    </r>
    <r>
      <rPr>
        <sz val="11"/>
        <color theme="1"/>
        <rFont val="Calibri"/>
        <family val="2"/>
        <scheme val="minor"/>
      </rPr>
      <t xml:space="preserve"> in each cell from H2 to H10.</t>
    </r>
  </si>
  <si>
    <t>Example 3:</t>
  </si>
  <si>
    <r>
      <t xml:space="preserve">Replaces </t>
    </r>
    <r>
      <rPr>
        <b/>
        <sz val="11"/>
        <color theme="1"/>
        <rFont val="Calibri"/>
        <family val="2"/>
        <scheme val="minor"/>
      </rPr>
      <t>all occurrences</t>
    </r>
    <r>
      <rPr>
        <sz val="11"/>
        <color theme="1"/>
        <rFont val="Calibri"/>
        <family val="2"/>
        <scheme val="minor"/>
      </rPr>
      <t xml:space="preserve"> of </t>
    </r>
    <r>
      <rPr>
        <sz val="10"/>
        <color theme="1"/>
        <rFont val="Arial Unicode MS"/>
      </rPr>
      <t>/</t>
    </r>
    <r>
      <rPr>
        <sz val="11"/>
        <color theme="1"/>
        <rFont val="Calibri"/>
        <family val="2"/>
        <scheme val="minor"/>
      </rPr>
      <t xml:space="preserve"> with </t>
    </r>
    <r>
      <rPr>
        <sz val="10"/>
        <color theme="1"/>
        <rFont val="Arial Unicode MS"/>
      </rPr>
      <t>-</t>
    </r>
    <r>
      <rPr>
        <sz val="11"/>
        <color theme="1"/>
        <rFont val="Calibri"/>
        <family val="2"/>
        <scheme val="minor"/>
      </rPr>
      <t xml:space="preserve"> in each cell from H2 to H10.</t>
    </r>
  </si>
  <si>
    <t>SUM formula description:</t>
  </si>
  <si>
    <t>The SUM function adds up all numbers in a range.</t>
  </si>
  <si>
    <t>Example:</t>
  </si>
  <si>
    <t>Adds all salary values in the range G2 to G10.</t>
  </si>
  <si>
    <t>SUMIF formula description:</t>
  </si>
  <si>
    <t>The SUMIF function adds numbers in a range that meet a single condition.</t>
  </si>
  <si>
    <t>Adds only the salaries greater than 50,000 from the range G2 to G10.</t>
  </si>
  <si>
    <t>SUMIFS formula description:</t>
  </si>
  <si>
    <r>
      <t xml:space="preserve">The SUMIFS function adds numbers that meet </t>
    </r>
    <r>
      <rPr>
        <b/>
        <sz val="11"/>
        <color theme="1"/>
        <rFont val="Calibri"/>
        <family val="2"/>
        <scheme val="minor"/>
      </rPr>
      <t>multiple conditions</t>
    </r>
    <r>
      <rPr>
        <sz val="11"/>
        <color theme="1"/>
        <rFont val="Calibri"/>
        <family val="2"/>
        <scheme val="minor"/>
      </rPr>
      <t>.</t>
    </r>
  </si>
  <si>
    <r>
      <t xml:space="preserve">Adds salaries from G2 to G10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for employees who are </t>
    </r>
    <r>
      <rPr>
        <b/>
        <sz val="11"/>
        <color theme="1"/>
        <rFont val="Calibri"/>
        <family val="2"/>
        <scheme val="minor"/>
      </rPr>
      <t>female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older than 30</t>
    </r>
    <r>
      <rPr>
        <sz val="11"/>
        <color theme="1"/>
        <rFont val="Calibri"/>
        <family val="2"/>
        <scheme val="minor"/>
      </rPr>
      <t>.</t>
    </r>
  </si>
  <si>
    <t>COUNT formula description:</t>
  </si>
  <si>
    <t>The COUNT function counts the number of numeric values in a range.</t>
  </si>
  <si>
    <t>Counts how many numeric salary values are in the range G2 to G10.</t>
  </si>
  <si>
    <t>COUNTIF formula description:</t>
  </si>
  <si>
    <t>The COUNTIF function counts values that meet a single condition.</t>
  </si>
  <si>
    <t>Counts how many salaries in G2 to G10 are greater than 45,000.</t>
  </si>
  <si>
    <t>COUNTIFS formula description:</t>
  </si>
  <si>
    <r>
      <t xml:space="preserve">The COUNTIFS function counts values that meet </t>
    </r>
    <r>
      <rPr>
        <b/>
        <sz val="11"/>
        <color theme="1"/>
        <rFont val="Calibri"/>
        <family val="2"/>
        <scheme val="minor"/>
      </rPr>
      <t>multiple conditions</t>
    </r>
    <r>
      <rPr>
        <sz val="11"/>
        <color theme="1"/>
        <rFont val="Calibri"/>
        <family val="2"/>
        <scheme val="minor"/>
      </rPr>
      <t>.</t>
    </r>
  </si>
  <si>
    <r>
      <t xml:space="preserve">Counts how many employees have an EmployeeID greater than 1005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are </t>
    </r>
    <r>
      <rPr>
        <b/>
        <sz val="11"/>
        <color theme="1"/>
        <rFont val="Calibri"/>
        <family val="2"/>
        <scheme val="minor"/>
      </rPr>
      <t>Male</t>
    </r>
    <r>
      <rPr>
        <sz val="11"/>
        <color theme="1"/>
        <rFont val="Calibri"/>
        <family val="2"/>
        <scheme val="minor"/>
      </rPr>
      <t>.</t>
    </r>
  </si>
  <si>
    <t>DAYS formula description:</t>
  </si>
  <si>
    <t>The DAYS function returns the number of days between two dates.</t>
  </si>
  <si>
    <r>
      <t xml:space="preserve">Calculates the total number of days </t>
    </r>
    <r>
      <rPr>
        <b/>
        <sz val="11"/>
        <color theme="1"/>
        <rFont val="Calibri"/>
        <family val="2"/>
        <scheme val="minor"/>
      </rPr>
      <t>between the EndDate (I2) and StartDate (H2)</t>
    </r>
    <r>
      <rPr>
        <sz val="11"/>
        <color theme="1"/>
        <rFont val="Calibri"/>
        <family val="2"/>
        <scheme val="minor"/>
      </rPr>
      <t>.</t>
    </r>
  </si>
  <si>
    <t>NETWORKDAYS formula description:</t>
  </si>
  <si>
    <r>
      <t xml:space="preserve">The NETWORKDAYS function returns the number of </t>
    </r>
    <r>
      <rPr>
        <b/>
        <sz val="11"/>
        <color theme="1"/>
        <rFont val="Calibri"/>
        <family val="2"/>
        <scheme val="minor"/>
      </rPr>
      <t>working days</t>
    </r>
    <r>
      <rPr>
        <sz val="11"/>
        <color theme="1"/>
        <rFont val="Calibri"/>
        <family val="2"/>
        <scheme val="minor"/>
      </rPr>
      <t xml:space="preserve"> between two dates, excluding weekends (and optionally holidays).</t>
    </r>
  </si>
  <si>
    <t>Calculates the number of working days between StartDate (H2) and EndDate (I3), excluding Saturdays and Sundays.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</si>
</sst>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J2" sqref="J2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/>
      <c r="K2" s="1"/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/>
      <c r="K3" s="2"/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8"/>
  <sheetViews>
    <sheetView workbookViewId="0">
      <selection activeCell="C21" sqref="C21"/>
    </sheetView>
  </sheetViews>
  <sheetFormatPr defaultRowHeight="1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</row>
    <row r="3" spans="1:10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</row>
    <row r="4" spans="1:10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>
      <c r="H11" t="str">
        <f t="shared" ref="H11:H12" si="1">CONCATENATE(B11," ",C11)</f>
        <v xml:space="preserve"> </v>
      </c>
    </row>
    <row r="12" spans="1:10">
      <c r="H12" t="str">
        <f t="shared" si="1"/>
        <v xml:space="preserve"> </v>
      </c>
    </row>
    <row r="13" spans="1:10">
      <c r="A13" s="4" t="s">
        <v>114</v>
      </c>
    </row>
    <row r="14" spans="1:10">
      <c r="A14" t="s">
        <v>115</v>
      </c>
    </row>
    <row r="15" spans="1:10">
      <c r="A15" s="4" t="s">
        <v>90</v>
      </c>
    </row>
    <row r="16" spans="1:10">
      <c r="A16" s="5" t="str">
        <f>CONCATENATE(B2, " ", C2)</f>
        <v>Jim Halpert</v>
      </c>
    </row>
    <row r="17" spans="1:1">
      <c r="A17" s="4" t="s">
        <v>91</v>
      </c>
    </row>
    <row r="18" spans="1:1">
      <c r="A18" t="s">
        <v>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24"/>
  <sheetViews>
    <sheetView tabSelected="1" topLeftCell="A9" workbookViewId="0">
      <selection activeCell="F26" sqref="F26"/>
    </sheetView>
  </sheetViews>
  <sheetFormatPr defaultRowHeight="15"/>
  <cols>
    <col min="1" max="1" width="11.7109375" bestFit="1" customWidth="1"/>
    <col min="2" max="2" width="10.140625" bestFit="1" customWidth="1"/>
    <col min="6" max="6" width="17.42578125" bestFit="1" customWidth="1"/>
    <col min="8" max="8" width="14.42578125" customWidth="1"/>
    <col min="9" max="9" width="13.2851562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NETWORKDAYS(H2,I3)</f>
        <v>3636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>_xlfn.DAYS(I3,H3)</f>
        <v>5851</v>
      </c>
      <c r="K3">
        <f t="shared" ref="K3:K10" si="0">NETWORKDAYS(H3,I4)</f>
        <v>4680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ref="J4:J10" si="1">_xlfn.DAYS(I4,H4)</f>
        <v>6275</v>
      </c>
      <c r="K4">
        <f t="shared" si="0"/>
        <v>4023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1"/>
        <v>5811</v>
      </c>
      <c r="K5">
        <f t="shared" si="0"/>
        <v>4606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1"/>
        <v>5960</v>
      </c>
      <c r="K6">
        <f t="shared" si="0"/>
        <v>3223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1"/>
        <v>4511</v>
      </c>
      <c r="K7">
        <f t="shared" si="0"/>
        <v>3223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1"/>
        <v>3595</v>
      </c>
      <c r="K8">
        <f t="shared" si="0"/>
        <v>2988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1"/>
        <v>4700</v>
      </c>
      <c r="K9">
        <f t="shared" si="0"/>
        <v>3358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1"/>
        <v>4273</v>
      </c>
      <c r="K10">
        <f t="shared" si="0"/>
        <v>-27030</v>
      </c>
    </row>
    <row r="13" spans="1:11">
      <c r="A13" s="4" t="s">
        <v>144</v>
      </c>
    </row>
    <row r="14" spans="1:11">
      <c r="A14" t="s">
        <v>145</v>
      </c>
    </row>
    <row r="15" spans="1:11">
      <c r="A15" s="4" t="s">
        <v>127</v>
      </c>
    </row>
    <row r="16" spans="1:11">
      <c r="A16" s="5">
        <f>_xlfn.DAYS(I2, H2)</f>
        <v>5056</v>
      </c>
    </row>
    <row r="17" spans="1:1">
      <c r="A17" s="4" t="s">
        <v>91</v>
      </c>
    </row>
    <row r="18" spans="1:1">
      <c r="A18" t="s">
        <v>146</v>
      </c>
    </row>
    <row r="19" spans="1:1">
      <c r="A19" s="4" t="s">
        <v>147</v>
      </c>
    </row>
    <row r="20" spans="1:1">
      <c r="A20" t="s">
        <v>148</v>
      </c>
    </row>
    <row r="21" spans="1:1">
      <c r="A21" s="4" t="s">
        <v>127</v>
      </c>
    </row>
    <row r="22" spans="1:1">
      <c r="A22" s="5">
        <f>NETWORKDAYS(H2, I3)</f>
        <v>3636</v>
      </c>
    </row>
    <row r="23" spans="1:1">
      <c r="A23" s="4" t="s">
        <v>91</v>
      </c>
    </row>
    <row r="24" spans="1:1">
      <c r="A24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30"/>
  <sheetViews>
    <sheetView topLeftCell="A9" workbookViewId="0">
      <selection activeCell="D33" sqref="D33"/>
    </sheetView>
  </sheetViews>
  <sheetFormatPr defaultColWidth="13.7109375" defaultRowHeight="15"/>
  <cols>
    <col min="1" max="1" width="10.7109375" bestFit="1" customWidth="1"/>
    <col min="4" max="4" width="7.7109375" customWidth="1"/>
    <col min="11" max="11" width="20.28515625" bestFit="1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 "Old","Young" )</f>
        <v>Young</v>
      </c>
      <c r="K2" t="str">
        <f>_xlfn.IFS(F2:F10="Salesman","Sales",F2:F10="HR","Fire Immediately",F2:F10="Regional Manager","Give Christmas Bonus")</f>
        <v>Sales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>IF(D3:D11 &gt; 30, "Old","Young" )</f>
        <v>Young</v>
      </c>
      <c r="K3" t="e">
        <f t="shared" ref="K3:K10" si="0">_xlfn.IFS(F3:F11="Salesman","Sales",F3:F11="HR","Fire Immediately",F3:F11="Regional Manager","Give Christmas Bonus")</f>
        <v>#N/A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ref="J4" si="1">IF(D4:D12 &gt; 30, "Old","Young" )</f>
        <v>Young</v>
      </c>
      <c r="K4" t="str">
        <f t="shared" si="0"/>
        <v>Sales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>IF(D5:D12 &gt; 30, "Old","Young" )</f>
        <v>Old</v>
      </c>
      <c r="K5" t="e">
        <f t="shared" si="0"/>
        <v>#N/A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>IF(D6:D13 &gt; 30, "Old","Young" )</f>
        <v>Old</v>
      </c>
      <c r="K6" t="str">
        <f t="shared" si="0"/>
        <v>Fire Immediately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>IF(D7:D13 &gt; 30, "Old","Young" )</f>
        <v>Old</v>
      </c>
      <c r="K7" t="str">
        <f t="shared" si="0"/>
        <v>Give Christmas Bonus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>IF(D8:D14 &gt; 30, "Old","Young" )</f>
        <v>Old</v>
      </c>
      <c r="K8" t="e">
        <f t="shared" si="0"/>
        <v>#N/A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>IF(D9:D15 &gt; 30, "Old","Young" )</f>
        <v>Old</v>
      </c>
      <c r="K9" t="str">
        <f t="shared" si="0"/>
        <v>Sales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>IF(D10:D15 &gt; 30, "Old","Young" )</f>
        <v>Old</v>
      </c>
      <c r="K10" t="e">
        <f t="shared" si="0"/>
        <v>#N/A</v>
      </c>
    </row>
    <row r="14" spans="1:11">
      <c r="A14" s="4" t="s">
        <v>88</v>
      </c>
    </row>
    <row r="15" spans="1:11">
      <c r="A15" t="s">
        <v>89</v>
      </c>
    </row>
    <row r="16" spans="1:11">
      <c r="A16" s="4" t="s">
        <v>90</v>
      </c>
    </row>
    <row r="17" spans="1:1">
      <c r="A17" s="5" t="e">
        <f>IF(D2:D10 &gt; 30, "Old", "Young")</f>
        <v>#VALUE!</v>
      </c>
    </row>
    <row r="18" spans="1:1">
      <c r="A18" s="4" t="s">
        <v>91</v>
      </c>
    </row>
    <row r="19" spans="1:1">
      <c r="A19" t="s">
        <v>92</v>
      </c>
    </row>
    <row r="22" spans="1:1">
      <c r="A22" s="4" t="s">
        <v>93</v>
      </c>
    </row>
    <row r="23" spans="1:1">
      <c r="A23" t="s">
        <v>94</v>
      </c>
    </row>
    <row r="24" spans="1:1">
      <c r="A24" s="4" t="s">
        <v>90</v>
      </c>
    </row>
    <row r="25" spans="1:1">
      <c r="A25" s="5" t="e">
        <f>_xlfn.IFS(F2:F10 = "Salesman", "Sales", F2:F10 = "HR", "Fire Immediately", F2:F10 = "Regional Manager", "Give Christmas Bonus")</f>
        <v>#VALUE!</v>
      </c>
    </row>
    <row r="26" spans="1:1">
      <c r="A26" s="4" t="s">
        <v>91</v>
      </c>
    </row>
    <row r="27" spans="1:1">
      <c r="A27" t="s">
        <v>95</v>
      </c>
    </row>
    <row r="28" spans="1:1">
      <c r="A28" s="6" t="s">
        <v>96</v>
      </c>
    </row>
    <row r="29" spans="1:1">
      <c r="A29" s="6" t="s">
        <v>97</v>
      </c>
    </row>
    <row r="30" spans="1:1">
      <c r="A30" s="6" t="s">
        <v>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8"/>
  <sheetViews>
    <sheetView workbookViewId="0">
      <selection activeCell="H23" sqref="H23"/>
    </sheetView>
  </sheetViews>
  <sheetFormatPr defaultColWidth="10.85546875" defaultRowHeight="15"/>
  <cols>
    <col min="1" max="1" width="11.7109375" bestFit="1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4" si="0">LEN(C3:C11)</f>
        <v>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>LEN(C5:C12)</f>
        <v>6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>LEN(C6:C12)</f>
        <v>10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>LEN(C7:C12)</f>
        <v>5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>LEN(C8:C12)</f>
        <v>6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>LEN(C9:C13)</f>
        <v>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>LEN(C10:C14)</f>
        <v>6</v>
      </c>
    </row>
    <row r="13" spans="1:12">
      <c r="A13" s="4" t="s">
        <v>99</v>
      </c>
    </row>
    <row r="14" spans="1:12">
      <c r="A14" t="s">
        <v>100</v>
      </c>
    </row>
    <row r="15" spans="1:12">
      <c r="A15" s="4" t="s">
        <v>90</v>
      </c>
    </row>
    <row r="16" spans="1:12">
      <c r="A16" s="5" t="e">
        <f>LEN(C2:C10)</f>
        <v>#VALUE!</v>
      </c>
    </row>
    <row r="17" spans="1:1">
      <c r="A17" s="4" t="s">
        <v>91</v>
      </c>
    </row>
    <row r="18" spans="1:1">
      <c r="A18" t="s">
        <v>101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25"/>
  <sheetViews>
    <sheetView workbookViewId="0">
      <selection activeCell="C20" sqref="C20"/>
    </sheetView>
  </sheetViews>
  <sheetFormatPr defaultColWidth="14.5703125" defaultRowHeight="15"/>
  <cols>
    <col min="4" max="4" width="8" customWidth="1"/>
    <col min="10" max="10" width="32.28515625" bestFit="1" customWidth="1"/>
  </cols>
  <sheetData>
    <row r="1" spans="1:1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K4</f>
        <v>Dwi</v>
      </c>
      <c r="L2" t="str">
        <f>RIGHT(A2:A10,1)</f>
        <v>1</v>
      </c>
      <c r="M2" t="str">
        <f>M8</f>
        <v>2003</v>
      </c>
    </row>
    <row r="3" spans="1:1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6" si="0">LEFT(B3:B11,3)</f>
        <v>Pam</v>
      </c>
      <c r="L3" t="str">
        <f t="shared" ref="L3:L6" si="1">RIGHT(A3:A11,1)</f>
        <v>2</v>
      </c>
      <c r="M3" t="str">
        <f t="shared" ref="M3:M6" si="2">RIGHT(H3:H11,4)</f>
        <v>1999</v>
      </c>
    </row>
    <row r="4" spans="1:1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>LEFT(B7:B14,3)</f>
        <v>Mic</v>
      </c>
      <c r="L7" t="str">
        <f>RIGHT(A7:A14,1)</f>
        <v>6</v>
      </c>
      <c r="M7" t="str">
        <f>RIGHT(H7:H14,4)</f>
        <v>2001</v>
      </c>
    </row>
    <row r="8" spans="1:1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>LEFT(B8:B15,3)</f>
        <v>Mer</v>
      </c>
      <c r="L8" t="str">
        <f>RIGHT(A8:A15,1)</f>
        <v>7</v>
      </c>
      <c r="M8" t="str">
        <f>RIGHT(H8:H15,4)</f>
        <v>2003</v>
      </c>
    </row>
    <row r="9" spans="1:1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>LEFT(B9:B16,3)</f>
        <v>Sta</v>
      </c>
      <c r="L9" t="str">
        <f>RIGHT(A9:A16,1)</f>
        <v>8</v>
      </c>
      <c r="M9" t="str">
        <f>RIGHT(H9:H16,4)</f>
        <v>2002</v>
      </c>
    </row>
    <row r="10" spans="1:1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>LEFT(B10:B16,3)</f>
        <v>Kev</v>
      </c>
      <c r="L10" t="str">
        <f>RIGHT(A10:A16,1)</f>
        <v>9</v>
      </c>
      <c r="M10" t="str">
        <f>RIGHT(H10:H16,4)</f>
        <v>2003</v>
      </c>
    </row>
    <row r="13" spans="1:13">
      <c r="A13" s="4" t="s">
        <v>102</v>
      </c>
    </row>
    <row r="14" spans="1:13">
      <c r="A14" t="s">
        <v>103</v>
      </c>
    </row>
    <row r="15" spans="1:13">
      <c r="A15" s="4" t="s">
        <v>90</v>
      </c>
    </row>
    <row r="16" spans="1:13">
      <c r="A16" s="5" t="e">
        <f>LEFT(B2:B10, 3)</f>
        <v>#VALUE!</v>
      </c>
    </row>
    <row r="17" spans="1:1">
      <c r="A17" s="4" t="s">
        <v>91</v>
      </c>
    </row>
    <row r="18" spans="1:1">
      <c r="A18" t="s">
        <v>104</v>
      </c>
    </row>
    <row r="20" spans="1:1">
      <c r="A20" s="4" t="s">
        <v>105</v>
      </c>
    </row>
    <row r="21" spans="1:1">
      <c r="A21" t="s">
        <v>106</v>
      </c>
    </row>
    <row r="22" spans="1:1">
      <c r="A22" s="4" t="s">
        <v>90</v>
      </c>
    </row>
    <row r="23" spans="1:1">
      <c r="A23" s="5" t="e">
        <f>RIGHT(H2:H10, 4)</f>
        <v>#VALUE!</v>
      </c>
    </row>
    <row r="24" spans="1:1">
      <c r="A24" s="4" t="s">
        <v>91</v>
      </c>
    </row>
    <row r="25" spans="1:1">
      <c r="A25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8"/>
  <sheetViews>
    <sheetView workbookViewId="0">
      <selection activeCell="E16" sqref="E16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6" si="0">TEXT(H3:H11,"dd/mm/yyyy")</f>
        <v>03/10/1999</v>
      </c>
      <c r="K3" s="3"/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>TEXT(H7:H14,"dd/mm/yyyy")</f>
        <v>07/12/1995</v>
      </c>
      <c r="K7" s="3"/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>TEXT(H8:H15,"dd/mm/yyyy")</f>
        <v>08/11/2003</v>
      </c>
      <c r="K8" s="3"/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>TEXT(H9:H16,"dd/mm/yyyy")</f>
        <v>09/06/2002</v>
      </c>
      <c r="K9" s="3"/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>TEXT(H10:H16,"dd/mm/yyyy")</f>
        <v>10/08/2003</v>
      </c>
      <c r="K10" s="3"/>
    </row>
    <row r="12" spans="1:11">
      <c r="H12" s="1"/>
    </row>
    <row r="13" spans="1:11">
      <c r="A13" s="4" t="s">
        <v>108</v>
      </c>
      <c r="H13" s="3"/>
    </row>
    <row r="14" spans="1:11">
      <c r="A14" t="s">
        <v>109</v>
      </c>
    </row>
    <row r="15" spans="1:11">
      <c r="A15" s="4" t="s">
        <v>90</v>
      </c>
    </row>
    <row r="16" spans="1:11">
      <c r="A16" s="5" t="e">
        <f>TEXT(H2:H10, "dd/mm/yyyy")</f>
        <v>#VALUE!</v>
      </c>
    </row>
    <row r="17" spans="1:1">
      <c r="A17" s="4" t="s">
        <v>91</v>
      </c>
    </row>
    <row r="18" spans="1:1">
      <c r="A18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8"/>
  <sheetViews>
    <sheetView workbookViewId="0">
      <selection activeCell="A17" sqref="A17:XFD17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6" si="0">TRIM(C3:C11)</f>
        <v>Beasley</v>
      </c>
    </row>
    <row r="4" spans="1:11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>TRIM(C7:C14)</f>
        <v>Scott</v>
      </c>
    </row>
    <row r="8" spans="1:11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>TRIM(C8:C15)</f>
        <v>Palmer</v>
      </c>
    </row>
    <row r="9" spans="1:11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>TRIM(C9:C16)</f>
        <v>Hudson</v>
      </c>
    </row>
    <row r="10" spans="1:11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>TRIM(C10:C16)</f>
        <v>Malone</v>
      </c>
    </row>
    <row r="13" spans="1:11">
      <c r="A13" s="4" t="s">
        <v>111</v>
      </c>
    </row>
    <row r="14" spans="1:11">
      <c r="A14" t="s">
        <v>112</v>
      </c>
    </row>
    <row r="15" spans="1:11">
      <c r="A15" s="4" t="s">
        <v>90</v>
      </c>
    </row>
    <row r="16" spans="1:11">
      <c r="A16" s="5" t="e">
        <f>TRIM(C2:C10)</f>
        <v>#VALUE!</v>
      </c>
    </row>
    <row r="17" spans="1:1">
      <c r="A17" s="4" t="s">
        <v>91</v>
      </c>
    </row>
    <row r="18" spans="1:1">
      <c r="A18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6"/>
  <sheetViews>
    <sheetView topLeftCell="A5" workbookViewId="0">
      <selection activeCell="G22" sqref="G22"/>
    </sheetView>
  </sheetViews>
  <sheetFormatPr defaultColWidth="13.7109375" defaultRowHeight="15"/>
  <cols>
    <col min="1" max="1" width="10.7109375" bestFit="1" customWidth="1"/>
    <col min="4" max="4" width="7.7109375" customWidth="1"/>
    <col min="7" max="7" width="13.7109375" style="2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6" si="0">SUBSTITUTE(H3:H11,"/","-",1)</f>
        <v>10-3/1999</v>
      </c>
      <c r="K3" t="str">
        <f t="shared" ref="K3:K6" si="1">SUBSTITUTE(H3:H11,"/","-",2)</f>
        <v>10/3-1999</v>
      </c>
      <c r="L3" t="str">
        <f>SUBSTITUTE(H3:H11,"/","-")</f>
        <v>10-3-1999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ref="L4:L6" si="2">SUBSTITUTE(H4:H12,"/","-")</f>
        <v>7-4-2000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>SUBSTITUTE(H7:H14,"/","-",1)</f>
        <v>5-6/2001</v>
      </c>
      <c r="K7" t="str">
        <f>SUBSTITUTE(H7:H14,"/","-",2)</f>
        <v>5/6-2001</v>
      </c>
      <c r="L7" t="str">
        <f>SUBSTITUTE(H7:H14,"/","-")</f>
        <v>5-6-2001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>SUBSTITUTE(H8:H14,"/","-",1)</f>
        <v>11-8/2003</v>
      </c>
      <c r="K8" t="str">
        <f>SUBSTITUTE(H8:H14,"/","-",2)</f>
        <v>11/8-2003</v>
      </c>
      <c r="L8" t="str">
        <f>SUBSTITUTE(H8:H14,"/","-")</f>
        <v>11-8-2003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>SUBSTITUTE(H9:H14,"/","-",1)</f>
        <v>6-9/2002</v>
      </c>
      <c r="K9" t="str">
        <f>SUBSTITUTE(H9:H14,"/","-",2)</f>
        <v>6/9-2002</v>
      </c>
      <c r="L9" t="str">
        <f>SUBSTITUTE(H9:H14,"/","-")</f>
        <v>6-9-2002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>SUBSTITUTE(H10:H15,"/","-",1)</f>
        <v>8-10/2003</v>
      </c>
      <c r="K10" t="str">
        <f>SUBSTITUTE(H10:H15,"/","-",2)</f>
        <v>8/10-2003</v>
      </c>
      <c r="L10" t="str">
        <f>SUBSTITUTE(H10:H15,"/","-")</f>
        <v>8-10-2003</v>
      </c>
    </row>
    <row r="12" spans="1:12">
      <c r="H12" s="3"/>
      <c r="I12" s="3"/>
    </row>
    <row r="13" spans="1:12">
      <c r="A13" s="4" t="s">
        <v>117</v>
      </c>
      <c r="H13" s="3"/>
      <c r="I13" s="3"/>
    </row>
    <row r="14" spans="1:12">
      <c r="A14" t="s">
        <v>118</v>
      </c>
      <c r="H14" s="3"/>
      <c r="I14" s="3"/>
    </row>
    <row r="15" spans="1:12">
      <c r="A15" s="4" t="s">
        <v>119</v>
      </c>
      <c r="H15" s="3"/>
      <c r="I15" s="3"/>
    </row>
    <row r="16" spans="1:12">
      <c r="A16" s="5" t="e">
        <f>SUBSTITUTE(H2:H10, "/", "-", 1)</f>
        <v>#VALUE!</v>
      </c>
      <c r="H16" s="3"/>
      <c r="I16" s="3"/>
    </row>
    <row r="17" spans="1:9">
      <c r="A17" s="4" t="s">
        <v>91</v>
      </c>
      <c r="H17" s="3"/>
      <c r="I17" s="3"/>
    </row>
    <row r="18" spans="1:9">
      <c r="A18" t="s">
        <v>120</v>
      </c>
    </row>
    <row r="19" spans="1:9">
      <c r="A19" s="4" t="s">
        <v>121</v>
      </c>
    </row>
    <row r="20" spans="1:9">
      <c r="A20" s="5" t="e">
        <f>SUBSTITUTE(H2:H10, "/", "-", 2)</f>
        <v>#VALUE!</v>
      </c>
    </row>
    <row r="21" spans="1:9">
      <c r="A21" s="4" t="s">
        <v>91</v>
      </c>
    </row>
    <row r="22" spans="1:9">
      <c r="A22" t="s">
        <v>122</v>
      </c>
    </row>
    <row r="23" spans="1:9">
      <c r="A23" s="4" t="s">
        <v>123</v>
      </c>
    </row>
    <row r="24" spans="1:9">
      <c r="A24" s="5" t="e">
        <f>SUBSTITUTE(H2:H10, "/", "-")</f>
        <v>#VALUE!</v>
      </c>
    </row>
    <row r="25" spans="1:9">
      <c r="A25" s="4" t="s">
        <v>91</v>
      </c>
    </row>
    <row r="26" spans="1:9">
      <c r="A26" t="s">
        <v>124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31"/>
  <sheetViews>
    <sheetView workbookViewId="0">
      <selection activeCell="G19" sqref="G19"/>
    </sheetView>
  </sheetViews>
  <sheetFormatPr defaultColWidth="13" defaultRowHeight="15"/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 50000")</f>
        <v>128000</v>
      </c>
      <c r="L2">
        <f>SUMIFS(G2:G10, E2:E10, "Female", D2:D10, "&gt;30")</f>
        <v>88000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3" spans="1:12">
      <c r="A13" s="4" t="s">
        <v>125</v>
      </c>
    </row>
    <row r="14" spans="1:12">
      <c r="A14" t="s">
        <v>126</v>
      </c>
    </row>
    <row r="15" spans="1:12">
      <c r="A15" s="4" t="s">
        <v>127</v>
      </c>
    </row>
    <row r="16" spans="1:12">
      <c r="A16" s="5">
        <f>SUM(G2:G10)</f>
        <v>437000</v>
      </c>
    </row>
    <row r="17" spans="1:1">
      <c r="A17" s="4" t="s">
        <v>91</v>
      </c>
    </row>
    <row r="18" spans="1:1">
      <c r="A18" t="s">
        <v>128</v>
      </c>
    </row>
    <row r="19" spans="1:1">
      <c r="A19" s="4" t="s">
        <v>129</v>
      </c>
    </row>
    <row r="20" spans="1:1">
      <c r="A20" t="s">
        <v>130</v>
      </c>
    </row>
    <row r="21" spans="1:1">
      <c r="A21" s="4" t="s">
        <v>127</v>
      </c>
    </row>
    <row r="22" spans="1:1">
      <c r="A22" s="5">
        <f>SUMIF(G2:G10, "&gt;50000")</f>
        <v>128000</v>
      </c>
    </row>
    <row r="23" spans="1:1">
      <c r="A23" s="4" t="s">
        <v>91</v>
      </c>
    </row>
    <row r="24" spans="1:1">
      <c r="A24" t="s">
        <v>131</v>
      </c>
    </row>
    <row r="25" spans="1:1">
      <c r="A25" s="4" t="s">
        <v>132</v>
      </c>
    </row>
    <row r="26" spans="1:1">
      <c r="A26" t="s">
        <v>133</v>
      </c>
    </row>
    <row r="28" spans="1:1">
      <c r="A28" s="4" t="s">
        <v>127</v>
      </c>
    </row>
    <row r="29" spans="1:1">
      <c r="A29" s="5">
        <f>SUMIFS(G2:G10, E2:E10, "Female", D2:D10, "&gt;30")</f>
        <v>88000</v>
      </c>
    </row>
    <row r="30" spans="1:1">
      <c r="A30" s="4" t="s">
        <v>91</v>
      </c>
    </row>
    <row r="31" spans="1:1">
      <c r="A31" t="s">
        <v>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31"/>
  <sheetViews>
    <sheetView workbookViewId="0">
      <selection activeCell="D21" sqref="D21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 "&gt;45000")</f>
        <v>5</v>
      </c>
      <c r="L2">
        <f>COUNTIFS(A2:A10, "&gt;1005",E2:E10, "Male")</f>
        <v>3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2" spans="1:12">
      <c r="A12" s="4" t="s">
        <v>135</v>
      </c>
    </row>
    <row r="13" spans="1:12">
      <c r="A13" t="s">
        <v>136</v>
      </c>
    </row>
    <row r="14" spans="1:12">
      <c r="A14" s="4" t="s">
        <v>127</v>
      </c>
    </row>
    <row r="15" spans="1:12">
      <c r="A15" s="5">
        <f>COUNT(G2:G10)</f>
        <v>9</v>
      </c>
    </row>
    <row r="16" spans="1:12">
      <c r="A16" s="4" t="s">
        <v>91</v>
      </c>
    </row>
    <row r="17" spans="1:1">
      <c r="A17" t="s">
        <v>137</v>
      </c>
    </row>
    <row r="18" spans="1:1">
      <c r="A18" s="4" t="s">
        <v>138</v>
      </c>
    </row>
    <row r="19" spans="1:1">
      <c r="A19" t="s">
        <v>139</v>
      </c>
    </row>
    <row r="21" spans="1:1">
      <c r="A21" s="4" t="s">
        <v>127</v>
      </c>
    </row>
    <row r="22" spans="1:1">
      <c r="A22" s="5">
        <f>COUNTIF(G2:G10, "&gt;45000")</f>
        <v>5</v>
      </c>
    </row>
    <row r="23" spans="1:1">
      <c r="A23" s="4" t="s">
        <v>91</v>
      </c>
    </row>
    <row r="24" spans="1:1">
      <c r="A24" t="s">
        <v>140</v>
      </c>
    </row>
    <row r="25" spans="1:1">
      <c r="A25" s="4" t="s">
        <v>141</v>
      </c>
    </row>
    <row r="26" spans="1:1">
      <c r="A26" t="s">
        <v>142</v>
      </c>
    </row>
    <row r="28" spans="1:1">
      <c r="A28" s="4" t="s">
        <v>127</v>
      </c>
    </row>
    <row r="29" spans="1:1">
      <c r="A29" s="5">
        <f>COUNTIFS(A2:A10, "&gt;1005", E2:E10, "Male")</f>
        <v>3</v>
      </c>
    </row>
    <row r="30" spans="1:1">
      <c r="A30" s="4" t="s">
        <v>91</v>
      </c>
    </row>
    <row r="31" spans="1:1">
      <c r="A31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Usr</cp:lastModifiedBy>
  <dcterms:created xsi:type="dcterms:W3CDTF">2021-12-16T14:18:34Z</dcterms:created>
  <dcterms:modified xsi:type="dcterms:W3CDTF">2025-07-20T09:39:20Z</dcterms:modified>
</cp:coreProperties>
</file>